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8800" windowHeight="12435" firstSheet="2" activeTab="6"/>
  </bookViews>
  <sheets>
    <sheet name="Hoja1" sheetId="1" r:id="rId1"/>
    <sheet name="CERTIFICACION MES DE FEBRERO " sheetId="2" state="hidden" r:id="rId2"/>
    <sheet name="PROFESIONAL DE ENFERMERIA" sheetId="3" r:id="rId3"/>
    <sheet name="CERTIFICACION JULIO 80%" sheetId="4" state="hidden" r:id="rId4"/>
    <sheet name="Hoja2" sheetId="5" state="hidden" r:id="rId5"/>
    <sheet name="Hoja3" sheetId="6" state="hidden" r:id="rId6"/>
    <sheet name="AUXILIAR DE ENFERMERIA" sheetId="7" r:id="rId7"/>
    <sheet name="CAMILLERO" sheetId="8" r:id="rId8"/>
  </sheets>
  <definedNames>
    <definedName name="_xlnm.Print_Area" localSheetId="6">'AUXILIAR DE ENFERMERIA'!$A$1:$N$44</definedName>
    <definedName name="_xlnm.Print_Area" localSheetId="7">CAMILLERO!$A$1:$N$46</definedName>
    <definedName name="_xlnm.Print_Area" localSheetId="3">'CERTIFICACION JULIO 80%'!$A$1:$M$46</definedName>
    <definedName name="_xlnm.Print_Area" localSheetId="1">'CERTIFICACION MES DE FEBRERO '!$A$1:$M$46</definedName>
    <definedName name="_xlnm.Print_Area" localSheetId="2">'PROFESIONAL DE ENFERMERIA'!$A$1:$N$46</definedName>
    <definedName name="Print_Area_0" localSheetId="6">'AUXILIAR DE ENFERMERIA'!$A$1:$N$44</definedName>
    <definedName name="Print_Area_0" localSheetId="7">CAMILLERO!$A$1:$N$46</definedName>
    <definedName name="Print_Area_0" localSheetId="3">'CERTIFICACION JULIO 80%'!$A$1:$M$46</definedName>
    <definedName name="Print_Area_0" localSheetId="1">'CERTIFICACION MES DE FEBRERO '!$A$1:$M$46</definedName>
    <definedName name="Print_Area_0" localSheetId="2">'PROFESIONAL DE ENFERMERIA'!$A$1:$N$46</definedName>
  </definedNames>
  <calcPr calcId="152511"/>
</workbook>
</file>

<file path=xl/calcChain.xml><?xml version="1.0" encoding="utf-8"?>
<calcChain xmlns="http://schemas.openxmlformats.org/spreadsheetml/2006/main">
  <c r="C41" i="8" l="1"/>
  <c r="K41" i="8" s="1"/>
  <c r="Z29" i="8"/>
  <c r="F39" i="4"/>
  <c r="I39" i="4" s="1"/>
  <c r="O30" i="4"/>
  <c r="R28" i="4"/>
  <c r="B28" i="4"/>
  <c r="B31" i="4" s="1"/>
  <c r="O24" i="4"/>
  <c r="C41" i="3"/>
  <c r="E41" i="3" s="1"/>
  <c r="J30" i="3"/>
  <c r="J34" i="3" s="1"/>
  <c r="F39" i="2"/>
  <c r="I39" i="2" s="1"/>
  <c r="B32" i="2"/>
  <c r="B31" i="2"/>
  <c r="O29" i="2"/>
  <c r="P26" i="2"/>
  <c r="K28" i="2"/>
  <c r="K31" i="4"/>
  <c r="M31" i="2"/>
  <c r="L31" i="4"/>
  <c r="H28" i="2"/>
  <c r="K30" i="4"/>
  <c r="F28" i="2"/>
  <c r="I30" i="4"/>
  <c r="H29" i="4"/>
  <c r="F31" i="4"/>
  <c r="J28" i="4"/>
  <c r="M28" i="4"/>
  <c r="H27" i="2"/>
  <c r="C17" i="1"/>
  <c r="J29" i="2"/>
  <c r="I27" i="2"/>
  <c r="J29" i="4"/>
  <c r="H29" i="2"/>
  <c r="F27" i="2"/>
  <c r="I28" i="4"/>
  <c r="I29" i="4"/>
  <c r="G28" i="2"/>
  <c r="J30" i="4"/>
  <c r="I28" i="2"/>
  <c r="C25" i="1"/>
  <c r="J31" i="4"/>
  <c r="L29" i="4"/>
  <c r="F27" i="4"/>
  <c r="L29" i="2"/>
  <c r="M28" i="2"/>
  <c r="J27" i="4"/>
  <c r="G31" i="2"/>
  <c r="M29" i="2"/>
  <c r="H27" i="4"/>
  <c r="I30" i="2"/>
  <c r="M30" i="2"/>
  <c r="I27" i="4"/>
  <c r="G28" i="4"/>
  <c r="M29" i="4"/>
  <c r="I29" i="2"/>
  <c r="F31" i="2"/>
  <c r="L27" i="2"/>
  <c r="F30" i="2"/>
  <c r="C13" i="1"/>
  <c r="H31" i="2"/>
  <c r="L30" i="2"/>
  <c r="H30" i="2"/>
  <c r="K28" i="4"/>
  <c r="F29" i="2"/>
  <c r="L27" i="4"/>
  <c r="I31" i="4"/>
  <c r="F29" i="4"/>
  <c r="G30" i="2"/>
  <c r="C21" i="1"/>
  <c r="G27" i="2"/>
  <c r="M31" i="4"/>
  <c r="H28" i="4"/>
  <c r="K27" i="2"/>
  <c r="J27" i="2"/>
  <c r="K30" i="2"/>
  <c r="J28" i="2"/>
  <c r="L31" i="2"/>
  <c r="K29" i="4"/>
  <c r="L30" i="4"/>
  <c r="K27" i="4"/>
  <c r="L28" i="4"/>
  <c r="M30" i="4"/>
  <c r="K29" i="2"/>
  <c r="K31" i="2"/>
  <c r="M27" i="2"/>
  <c r="G27" i="4"/>
  <c r="F30" i="4"/>
  <c r="G31" i="4"/>
  <c r="C5" i="1"/>
  <c r="H30" i="4"/>
  <c r="G29" i="2"/>
  <c r="L28" i="2"/>
  <c r="I31" i="2"/>
  <c r="F28" i="4"/>
  <c r="H31" i="4"/>
  <c r="G29" i="4"/>
  <c r="J30" i="2"/>
  <c r="G30" i="4"/>
  <c r="J31" i="2"/>
  <c r="C9" i="1"/>
  <c r="M27" i="4"/>
  <c r="K41" i="3" l="1"/>
  <c r="J33" i="3"/>
  <c r="G39" i="2"/>
  <c r="K39" i="2" s="1"/>
  <c r="G39" i="4"/>
  <c r="K39" i="4" s="1"/>
  <c r="H41" i="3"/>
  <c r="L41" i="3" s="1"/>
  <c r="B32" i="4"/>
  <c r="J34" i="8"/>
  <c r="E41" i="8"/>
  <c r="P38" i="4"/>
  <c r="H41" i="8"/>
  <c r="L41" i="8" l="1"/>
  <c r="J33" i="8"/>
</calcChain>
</file>

<file path=xl/sharedStrings.xml><?xml version="1.0" encoding="utf-8"?>
<sst xmlns="http://schemas.openxmlformats.org/spreadsheetml/2006/main" count="461" uniqueCount="176">
  <si>
    <t>ExcelTotal.com - Convertir números a letras en Excel</t>
  </si>
  <si>
    <t>Ejemplo 1: Conversión simple de un número a letra</t>
  </si>
  <si>
    <t>Número:</t>
  </si>
  <si>
    <t>Letra: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</si>
  <si>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</si>
  <si>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</si>
  <si>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</si>
  <si>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</si>
  <si>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>Número máximo permitido</t>
  </si>
  <si>
    <t>GJUFO506</t>
  </si>
  <si>
    <t>OBSERVACIONES</t>
  </si>
  <si>
    <t>05/05/2014</t>
  </si>
  <si>
    <t>UBICACIÒN SERVICIO:  TALENTO HUMANO</t>
  </si>
  <si>
    <t>SEDE: UPA 29 SEDE ADMINISTRATIVA</t>
  </si>
  <si>
    <t>DILIGENCIAR</t>
  </si>
  <si>
    <t>C.C. No.</t>
  </si>
  <si>
    <t>No. DE CONTRATO</t>
  </si>
  <si>
    <t>Periodo certificado desde</t>
  </si>
  <si>
    <t>Día</t>
  </si>
  <si>
    <t>Mes</t>
  </si>
  <si>
    <t>Año</t>
  </si>
  <si>
    <t>a</t>
  </si>
  <si>
    <t>672-2016</t>
  </si>
  <si>
    <t>NOMBRE DEL CONTRATISTA: DIEGO ALEXANDER NEIRA QUITIAN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</si>
  <si>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</si>
  <si>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</si>
  <si>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>MODIFICAR</t>
  </si>
  <si>
    <t>El resultado del cumplimiento del contrato es: Productos        SI      NO  _____      Servicios        SI  X        NO  ______</t>
  </si>
  <si>
    <t>MARCAR CON UNA X SEGÚN CORRESPONDA</t>
  </si>
  <si>
    <t>COMO SUPERVISOR DEL CONTRATO</t>
  </si>
  <si>
    <t>CERTIFICO</t>
  </si>
  <si>
    <t>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</si>
  <si>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</si>
  <si>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t>SE CUMPLIO CON TODAS LAS ACTIVIDADES ESTABLECIDAS EN EL CONTRATONo.  672-2016 PARA LOS DIAS DEL</t>
    </r>
    <r>
      <rPr>
        <b/>
        <sz val="10"/>
        <color rgb="FF000000"/>
        <rFont val="Arial"/>
        <family val="2"/>
        <charset val="1"/>
      </rPr>
      <t>16</t>
    </r>
    <r>
      <rPr>
        <sz val="10"/>
        <color rgb="FF000000"/>
        <rFont val="Arial"/>
        <family val="2"/>
        <charset val="1"/>
      </rPr>
      <t>AL 30 DE JUNIO DE 2016.</t>
    </r>
  </si>
  <si>
    <r>
      <t>COMPROMISOS EN LA VIGENCIA DEL CONTRATO:</t>
    </r>
    <r>
      <rPr>
        <sz val="10"/>
        <color rgb="FF000000"/>
        <rFont val="Arial"/>
        <family val="2"/>
        <charset val="1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</si>
  <si>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</si>
  <si>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</si>
  <si>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</si>
  <si>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</si>
  <si>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</si>
  <si>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>LOS VALORES CAMBIAN A LETRAS  AUTOMATICAMENTE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</si>
  <si>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</si>
  <si>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</si>
  <si>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</si>
  <si>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</si>
  <si>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</si>
  <si>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</si>
  <si>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</si>
  <si>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</si>
  <si>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t>Se verifica  el cumplimiento del</t>
    </r>
    <r>
      <rPr>
        <b/>
        <u/>
        <sz val="10"/>
        <color rgb="FF000000"/>
        <rFont val="Calibri"/>
        <family val="2"/>
        <charset val="1"/>
      </rPr>
      <t>mínimo</t>
    </r>
    <r>
      <rPr>
        <sz val="10"/>
        <color rgb="FF000000"/>
        <rFont val="Calibri"/>
        <family val="2"/>
        <charset val="1"/>
      </rPr>
      <t>valor de  los aportes al sistema de seguridad social en salud y pensiones pagado en el mes. Los honorarios inferiores a $</t>
    </r>
    <r>
      <rPr>
        <b/>
        <sz val="12"/>
        <color rgb="FF000000"/>
        <rFont val="Calibri"/>
        <family val="2"/>
        <charset val="1"/>
      </rPr>
      <t>1.723.650</t>
    </r>
    <r>
      <rPr>
        <sz val="10"/>
        <color rgb="FF000000"/>
        <rFont val="Calibri"/>
        <family val="2"/>
        <charset val="1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</si>
  <si>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</si>
  <si>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</si>
  <si>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</si>
  <si>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</si>
  <si>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</si>
  <si>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</si>
  <si>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</si>
  <si>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t>Dado en Bogotá a los</t>
    </r>
    <r>
      <rPr>
        <sz val="12"/>
        <color rgb="FFFF0000"/>
        <rFont val="Calibri"/>
        <family val="2"/>
        <charset val="1"/>
      </rPr>
      <t>(30</t>
    </r>
    <r>
      <rPr>
        <sz val="10"/>
        <color rgb="FF000000"/>
        <rFont val="Calibri"/>
        <family val="2"/>
        <charset val="1"/>
      </rPr>
      <t>) días del mes de</t>
    </r>
    <r>
      <rPr>
        <sz val="12"/>
        <color rgb="FFFF0000"/>
        <rFont val="Calibri"/>
        <family val="2"/>
        <charset val="1"/>
      </rPr>
      <t>JUNIO</t>
    </r>
    <r>
      <rPr>
        <sz val="10"/>
        <color rgb="FF000000"/>
        <rFont val="Calibri"/>
        <family val="2"/>
        <charset val="1"/>
      </rPr>
      <t>del año Dos Mil DIECISEIS (2016). Lo anterior para que surta el pago pertinente. Cordialmente,</t>
    </r>
  </si>
  <si>
    <t>DILIGENCIAR LA FECHA DE ENTREGA A TALENTO HUMANO</t>
  </si>
  <si>
    <t>MARIA RUBIELA MONSALVE OSPINA</t>
  </si>
  <si>
    <t>NOMBRE y FIRMA DEL SUPERVISOR:</t>
  </si>
  <si>
    <t>FIRMA Y  NOMBRE</t>
  </si>
  <si>
    <t>CERTIFICACIÓN DE CUMPLIMIENTO  DE CONTRATO U ORDEN DE PRESTACIÓN DE SERVICIOS (OPS) PARA PROCESO DE PAGO POR TESORERIA</t>
  </si>
  <si>
    <t>Versión</t>
  </si>
  <si>
    <t>Fecha de aprobación</t>
  </si>
  <si>
    <t>SI</t>
  </si>
  <si>
    <t>Ahorros</t>
  </si>
  <si>
    <t>Asistencial</t>
  </si>
  <si>
    <t>Bosa</t>
  </si>
  <si>
    <t>Código:</t>
  </si>
  <si>
    <t>04-02-FO-0002</t>
  </si>
  <si>
    <t>No</t>
  </si>
  <si>
    <t>Cuenta Corriente</t>
  </si>
  <si>
    <t>Administratvo</t>
  </si>
  <si>
    <t>Pablo VI</t>
  </si>
  <si>
    <t>PIC</t>
  </si>
  <si>
    <t>Kennedy</t>
  </si>
  <si>
    <t>INFORMACIÓN DEL CONTRATISTA</t>
  </si>
  <si>
    <t>Sur</t>
  </si>
  <si>
    <t>NOMBRE DEL CONTRATISTA:</t>
  </si>
  <si>
    <t>XXXXXXXXXXXXXXXXXXXXX</t>
  </si>
  <si>
    <t>Fontibon</t>
  </si>
  <si>
    <t>TIPO DE DOCUMENTO:</t>
  </si>
  <si>
    <t>C.C</t>
  </si>
  <si>
    <t>X</t>
  </si>
  <si>
    <t>C.E</t>
  </si>
  <si>
    <t>NO.</t>
  </si>
  <si>
    <t>XXXXXXXXXXXXXX</t>
  </si>
  <si>
    <t>CORREO ELECTRONICO:</t>
  </si>
  <si>
    <t>CELULAR:</t>
  </si>
  <si>
    <t>UNIDAD DE PRESTACIÓN DE SERVICIOS DE SALUD:</t>
  </si>
  <si>
    <t>UBICACIÓN DEL SERVICIO:</t>
  </si>
  <si>
    <t>SEDE:</t>
  </si>
  <si>
    <t>CENTRO DE COSTOS:</t>
  </si>
  <si>
    <t>Centro de costo</t>
  </si>
  <si>
    <t>%</t>
  </si>
  <si>
    <t>Centro de 
costo</t>
  </si>
  <si>
    <t>XXXX</t>
  </si>
  <si>
    <t>XXX</t>
  </si>
  <si>
    <t>ENTIDAD FINANCIERA:</t>
  </si>
  <si>
    <t>XXXXXXXXX</t>
  </si>
  <si>
    <t>TIPO DE CUENTA:</t>
  </si>
  <si>
    <t>NUMERO DE CUENTA BANCARIA</t>
  </si>
  <si>
    <t>PENSIONADO</t>
  </si>
  <si>
    <t>INFORMACIÓN PARA EL PAGO DEL CONTRATO U ORDEN DE PRESTACIÓN DE SERVICIOS</t>
  </si>
  <si>
    <t>NÚMERO DE CONTRATO Y VIGENCIA:</t>
  </si>
  <si>
    <t>XXXXXXXXXX</t>
  </si>
  <si>
    <t>N° DE PAGOS DEL CONTRATO</t>
  </si>
  <si>
    <t>6 DE 6</t>
  </si>
  <si>
    <t>NÚMERO DE CDP</t>
  </si>
  <si>
    <t>FECHA</t>
  </si>
  <si>
    <t>NÚMERO DE CRP</t>
  </si>
  <si>
    <t>OBJETO DEL CONTRATO:</t>
  </si>
  <si>
    <t>PROFESIONAL DE ENFERMERIA</t>
  </si>
  <si>
    <t>PERIODO CERTIFICADO:</t>
  </si>
  <si>
    <t>DESDE</t>
  </si>
  <si>
    <t>DIA</t>
  </si>
  <si>
    <t>MES</t>
  </si>
  <si>
    <t>AÑO</t>
  </si>
  <si>
    <t>HASTA</t>
  </si>
  <si>
    <t>VALOR HONORARIOS MENSUALES:</t>
  </si>
  <si>
    <t>TIPO DE SERVICIOS</t>
  </si>
  <si>
    <t>RESERVA DE GLOSA 2%</t>
  </si>
  <si>
    <t>OBSERVACIONES:</t>
  </si>
  <si>
    <t>CONTROL DE  EJECUCIÓN DEL CONTRATO</t>
  </si>
  <si>
    <t>VALORES</t>
  </si>
  <si>
    <t>VALOR TOTAL DEL CONTRATO MAS ADICIONES:</t>
  </si>
  <si>
    <t>VALOR A PAGAR AL CONTRATISTA</t>
  </si>
  <si>
    <r>
      <t>Se verifica  el cumplimiento del</t>
    </r>
    <r>
      <rPr>
        <b/>
        <u/>
        <sz val="12"/>
        <color rgb="FF000000"/>
        <rFont val="Arial"/>
        <family val="2"/>
        <charset val="1"/>
      </rPr>
      <t>mínimo</t>
    </r>
    <r>
      <rPr>
        <sz val="12"/>
        <color rgb="FF000000"/>
        <rFont val="Arial"/>
        <family val="2"/>
        <charset val="1"/>
      </rPr>
      <t>valor de  los aportes al sistema de seguridad social en salud y pensiones pagado en el mes. Los honorarios inferiores a $</t>
    </r>
    <r>
      <rPr>
        <b/>
        <sz val="12"/>
        <color rgb="FF000000"/>
        <rFont val="Arial"/>
        <family val="2"/>
        <charset val="1"/>
      </rPr>
      <t>1.844.293</t>
    </r>
    <r>
      <rPr>
        <sz val="12"/>
        <color rgb="FF000000"/>
        <rFont val="Arial"/>
        <family val="2"/>
        <charset val="1"/>
      </rPr>
      <t>, el valor para IBC debe ser sobre un salario mínimo legal vigente.</t>
    </r>
  </si>
  <si>
    <t>IBC DE COTIZACION</t>
  </si>
  <si>
    <t>APORTE A SALUD 12.5% IBC</t>
  </si>
  <si>
    <t>APORTE PENSION 16% IBC</t>
  </si>
  <si>
    <t>NIVEL ARL</t>
  </si>
  <si>
    <t>APORTE ARL</t>
  </si>
  <si>
    <t>TOTAL APORTES</t>
  </si>
  <si>
    <r>
      <t>Dado en Bogotá a los</t>
    </r>
    <r>
      <rPr>
        <sz val="12"/>
        <color rgb="FFFF0000"/>
        <rFont val="Arial"/>
        <family val="2"/>
        <charset val="1"/>
      </rPr>
      <t>(</t>
    </r>
    <r>
      <rPr>
        <sz val="12"/>
        <color rgb="FF000000"/>
        <rFont val="Arial"/>
        <family val="2"/>
        <charset val="1"/>
      </rPr>
      <t>) días del mes de</t>
    </r>
    <r>
      <rPr>
        <sz val="12"/>
        <color rgb="FFFF0000"/>
        <rFont val="Arial"/>
        <family val="2"/>
        <charset val="1"/>
      </rPr>
      <t>JUNIO</t>
    </r>
    <r>
      <rPr>
        <sz val="12"/>
        <color rgb="FF000000"/>
        <rFont val="Arial"/>
        <family val="2"/>
        <charset val="1"/>
      </rPr>
      <t>del año Dos Mil Diez y Siete  (2017). Lo anterior para que surta el pago pertinente. Cordialmente,</t>
    </r>
  </si>
  <si>
    <t>DIANA MARITZA BELTRAN BEJARANO</t>
  </si>
  <si>
    <t>NOMBRE y FIRMA DEL CONTRATISTA</t>
  </si>
  <si>
    <t>UBICACIÒN SERVICIO:  PIC</t>
  </si>
  <si>
    <t>SEDE: BRITALIA TIMIZA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</si>
  <si>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</si>
  <si>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>El resultado del cumplimiento del contrato es: Productos        SI x      NO  _____      Servicios        SI         NO  ______</t>
  </si>
  <si>
    <r>
      <t>SE REALIZA PAGO PARCIAL DEL 80% DEL VALOR MENSUAL ,equiivalente a $2.593.402  DEL  CONTRATO  No.  1628-2016 PARA LOS DIAS DEL</t>
    </r>
    <r>
      <rPr>
        <b/>
        <sz val="10"/>
        <color rgb="FF000000"/>
        <rFont val="Arial"/>
        <family val="2"/>
        <charset val="1"/>
      </rPr>
      <t>1</t>
    </r>
    <r>
      <rPr>
        <sz val="10"/>
        <color rgb="FF000000"/>
        <rFont val="Arial"/>
        <family val="2"/>
        <charset val="1"/>
      </rPr>
      <t>AL 30  DE JULIO DE 2016. quedando pendiente por certificar el 20% por valor de $648.350</t>
    </r>
  </si>
  <si>
    <t>NOVENTA Y SEIS PORCIENTO</t>
  </si>
  <si>
    <r>
      <t>Dado en Bogotá a los</t>
    </r>
    <r>
      <rPr>
        <sz val="12"/>
        <color rgb="FFFF0000"/>
        <rFont val="Calibri"/>
        <family val="2"/>
        <charset val="1"/>
      </rPr>
      <t>(30</t>
    </r>
    <r>
      <rPr>
        <sz val="10"/>
        <color rgb="FF000000"/>
        <rFont val="Calibri"/>
        <family val="2"/>
        <charset val="1"/>
      </rPr>
      <t>) días del mes de</t>
    </r>
    <r>
      <rPr>
        <sz val="12"/>
        <color rgb="FFFF0000"/>
        <rFont val="Calibri"/>
        <family val="2"/>
        <charset val="1"/>
      </rPr>
      <t>JULIO</t>
    </r>
    <r>
      <rPr>
        <sz val="10"/>
        <color rgb="FF000000"/>
        <rFont val="Calibri"/>
        <family val="2"/>
        <charset val="1"/>
      </rPr>
      <t>del año Dos Mil DIECISEIS (2016). Lo anterior para que surta el pago pertinente. Cordialmente,</t>
    </r>
  </si>
  <si>
    <t>UNIDADES DE PRESTACIÓN DE SERVICIOS</t>
  </si>
  <si>
    <t>NIVEL DE RIESGO ARL</t>
  </si>
  <si>
    <t>TIPO DE CUENTA</t>
  </si>
  <si>
    <t>TI´PO DE SERVICIOS</t>
  </si>
  <si>
    <t>OCCIDENTE DE KENNEDY</t>
  </si>
  <si>
    <t>AHORROS</t>
  </si>
  <si>
    <t>ADMINISTRATIVO</t>
  </si>
  <si>
    <t>DEL SUR</t>
  </si>
  <si>
    <t>NO</t>
  </si>
  <si>
    <t>CORRIENTE</t>
  </si>
  <si>
    <t>ASISTENCIAL</t>
  </si>
  <si>
    <t>FONTIBON</t>
  </si>
  <si>
    <t>BOSA II NIVEL</t>
  </si>
  <si>
    <t>PLABO VI BOSA</t>
  </si>
  <si>
    <t>CLAVE</t>
  </si>
  <si>
    <t>CAMILLERO</t>
  </si>
  <si>
    <t>NUMERO DE CDP</t>
  </si>
  <si>
    <t>APORTE PENSION 3% IBC</t>
  </si>
  <si>
    <t>BANCO BOGOTA</t>
  </si>
  <si>
    <t>no</t>
  </si>
  <si>
    <t>ANA TULIA RINCON</t>
  </si>
  <si>
    <t>MARTHA VIVIANA FORERO CARDENAS</t>
  </si>
  <si>
    <t>marthavivianaforerocardenas@gmail.com</t>
  </si>
  <si>
    <t>UCI 3</t>
  </si>
  <si>
    <t xml:space="preserve"> 1846-2021</t>
  </si>
  <si>
    <t xml:space="preserve">martha viviana forero cardenas </t>
  </si>
  <si>
    <r>
      <t>Se verifica  el cumplimiento del</t>
    </r>
    <r>
      <rPr>
        <b/>
        <u/>
        <sz val="12"/>
        <color rgb="FF000000"/>
        <rFont val="Arial"/>
        <family val="2"/>
        <charset val="1"/>
      </rPr>
      <t>mínimo</t>
    </r>
    <r>
      <rPr>
        <sz val="12"/>
        <color rgb="FF000000"/>
        <rFont val="Arial"/>
        <family val="2"/>
        <charset val="1"/>
      </rPr>
      <t>valor de  los aportes al sistema de seguridad social en salud y pensiones pagado en el mes. Los honorarios inferiores a $ 2.271.315 el valor para IBC debe ser sobre un salario mínimo legal vigente.</t>
    </r>
  </si>
  <si>
    <t>3 de 3</t>
  </si>
  <si>
    <t>Dado en Bogotá a los (    ) días del mes de abril   del año Dos Mil VEINTIUNO   (2021). Lo anterior para que surta el pago pertinente. Cordialmente,</t>
  </si>
  <si>
    <t>KE10J02-CV</t>
  </si>
  <si>
    <t>OBSERVACIONES 168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</si>
</sst>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.00"/>
    <numFmt numFmtId="165" formatCode="\$#,##0"/>
    <numFmt numFmtId="166" formatCode="_(&quot;$ &quot;* #,##0_);_(&quot;$ &quot;* \(#,##0\);_(&quot;$ &quot;* \-_);_(@_)"/>
    <numFmt numFmtId="167" formatCode="&quot;$ &quot;#,##0"/>
    <numFmt numFmtId="168" formatCode="_-* #,##0.00_-;\-* #,##0.00_-;_-* \-??_-;_-@_-"/>
    <numFmt numFmtId="169" formatCode="0.000%"/>
  </numFmts>
  <fonts count="46" x14ac:knownFonts="1">
    <font>
      <sz val="11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b/>
      <sz val="11"/>
      <color rgb="FFFFFFFF"/>
      <name val="Calibri"/>
      <family val="2"/>
      <charset val="1"/>
    </font>
    <font>
      <sz val="10"/>
      <color rgb="FF000000"/>
      <name val="Calibri"/>
      <family val="2"/>
      <charset val="1"/>
    </font>
    <font>
      <sz val="12"/>
      <color rgb="FF000000"/>
      <name val="Arial Black"/>
      <family val="2"/>
      <charset val="1"/>
    </font>
    <font>
      <b/>
      <sz val="10"/>
      <color rgb="FF000000"/>
      <name val="Arial"/>
      <family val="2"/>
      <charset val="1"/>
    </font>
    <font>
      <sz val="11"/>
      <name val="Arial"/>
      <family val="2"/>
      <charset val="1"/>
    </font>
    <font>
      <sz val="10"/>
      <color rgb="FF000000"/>
      <name val="Arial"/>
      <family val="2"/>
      <charset val="1"/>
    </font>
    <font>
      <b/>
      <sz val="10"/>
      <color rgb="FF000000"/>
      <name val="Calibri"/>
      <family val="2"/>
      <charset val="1"/>
    </font>
    <font>
      <b/>
      <u/>
      <sz val="10"/>
      <color rgb="FF000000"/>
      <name val="Calibri"/>
      <family val="2"/>
      <charset val="1"/>
    </font>
    <font>
      <b/>
      <sz val="12"/>
      <color rgb="FF000000"/>
      <name val="Calibri"/>
      <family val="2"/>
      <charset val="1"/>
    </font>
    <font>
      <sz val="12"/>
      <color rgb="FFFF0000"/>
      <name val="Calibri"/>
      <family val="2"/>
      <charset val="1"/>
    </font>
    <font>
      <b/>
      <vertAlign val="superscript"/>
      <sz val="12"/>
      <color rgb="FF000000"/>
      <name val="Calibri"/>
      <family val="2"/>
      <charset val="1"/>
    </font>
    <font>
      <b/>
      <sz val="12"/>
      <color rgb="FF000000"/>
      <name val="Arial Black"/>
      <family val="2"/>
      <charset val="1"/>
    </font>
    <font>
      <sz val="8"/>
      <color rgb="FF000000"/>
      <name val="Arial"/>
      <family val="2"/>
      <charset val="1"/>
    </font>
    <font>
      <b/>
      <sz val="8"/>
      <color rgb="FF000000"/>
      <name val="Arial"/>
      <family val="2"/>
      <charset val="1"/>
    </font>
    <font>
      <b/>
      <sz val="11"/>
      <color rgb="FF000000"/>
      <name val="Arial"/>
      <family val="2"/>
      <charset val="1"/>
    </font>
    <font>
      <b/>
      <sz val="12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1"/>
      <color rgb="FFFF0000"/>
      <name val="Arial"/>
      <family val="2"/>
      <charset val="1"/>
    </font>
    <font>
      <sz val="12"/>
      <color rgb="FF000000"/>
      <name val="Arial"/>
      <family val="2"/>
      <charset val="1"/>
    </font>
    <font>
      <u/>
      <sz val="11"/>
      <color rgb="FFFF0000"/>
      <name val="Arial"/>
      <family val="2"/>
      <charset val="1"/>
    </font>
    <font>
      <u/>
      <sz val="11"/>
      <color rgb="FF0000FF"/>
      <name val="Calibri"/>
      <family val="2"/>
      <charset val="1"/>
    </font>
    <font>
      <b/>
      <sz val="14"/>
      <color rgb="FF000000"/>
      <name val="Arial"/>
      <family val="2"/>
      <charset val="1"/>
    </font>
    <font>
      <sz val="14"/>
      <color rgb="FF000000"/>
      <name val="Arial"/>
      <family val="2"/>
      <charset val="1"/>
    </font>
    <font>
      <b/>
      <sz val="11"/>
      <color rgb="FFFF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u/>
      <sz val="12"/>
      <color rgb="FF000000"/>
      <name val="Arial"/>
      <family val="2"/>
      <charset val="1"/>
    </font>
    <font>
      <sz val="14"/>
      <color rgb="FFFF0000"/>
      <name val="Arial"/>
      <family val="2"/>
      <charset val="1"/>
    </font>
    <font>
      <sz val="12"/>
      <color rgb="FFFF0000"/>
      <name val="Arial"/>
      <family val="2"/>
      <charset val="1"/>
    </font>
    <font>
      <b/>
      <sz val="16"/>
      <color rgb="FF000000"/>
      <name val="Calibri"/>
      <family val="2"/>
      <charset val="1"/>
    </font>
    <font>
      <b/>
      <vertAlign val="superscript"/>
      <sz val="16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name val="Verdana"/>
      <family val="2"/>
      <charset val="1"/>
    </font>
    <font>
      <b/>
      <sz val="11"/>
      <name val="Arial"/>
      <family val="2"/>
      <charset val="1"/>
    </font>
    <font>
      <b/>
      <sz val="14"/>
      <name val="Arial"/>
      <family val="2"/>
      <charset val="1"/>
    </font>
    <font>
      <sz val="12"/>
      <name val="Arial"/>
      <family val="2"/>
      <charset val="1"/>
    </font>
    <font>
      <sz val="11"/>
      <color rgb="FF000000"/>
      <name val="Calibri"/>
      <family val="2"/>
      <charset val="1"/>
    </font>
    <font>
      <sz val="14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u/>
      <sz val="10"/>
      <color rgb="FF0000FF"/>
      <name val="Calibri"/>
      <family val="2"/>
      <charset val="1"/>
    </font>
    <font>
      <b/>
      <sz val="8"/>
      <name val="Arial"/>
      <family val="2"/>
      <charset val="1"/>
    </font>
    <font>
      <sz val="11"/>
      <color rgb="FFFF0000"/>
      <name val="Calibri"/>
      <family val="2"/>
      <charset val="1"/>
    </font>
  </fonts>
  <fills count="10">
    <fill>
      <patternFill patternType="none"/>
    </fill>
    <fill>
      <patternFill patternType="gray125"/>
    </fill>
    <fill>
      <patternFill patternType="solid">
        <fgColor rgb="FF33CCCC"/>
        <bgColor rgb="FF00CCFF"/>
      </patternFill>
    </fill>
    <fill>
      <patternFill patternType="solid">
        <fgColor rgb="FFCCFFFF"/>
        <bgColor rgb="FFCCFFFF"/>
      </patternFill>
    </fill>
    <fill>
      <patternFill patternType="solid">
        <fgColor rgb="FFFF0000"/>
        <bgColor rgb="FF993300"/>
      </patternFill>
    </fill>
    <fill>
      <patternFill patternType="solid">
        <fgColor rgb="FFFF99CC"/>
        <bgColor rgb="FFFF8080"/>
      </patternFill>
    </fill>
    <fill>
      <patternFill patternType="solid">
        <fgColor rgb="FFFFFFFF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rgb="FFFFFF00"/>
      </patternFill>
    </fill>
  </fills>
  <borders count="41">
    <border>
      <left/>
      <right/>
      <top/>
      <bottom/>
      <diagonal/>
    </border>
    <border>
      <left style="thin">
        <color rgb="FF33CCCC"/>
      </left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rgb="FF33CCCC"/>
      </left>
      <right/>
      <top style="thin">
        <color rgb="FF33CCCC"/>
      </top>
      <bottom/>
      <diagonal/>
    </border>
    <border>
      <left/>
      <right style="thin">
        <color rgb="FF33CCCC"/>
      </right>
      <top style="thin">
        <color rgb="FF33CCCC"/>
      </top>
      <bottom/>
      <diagonal/>
    </border>
    <border>
      <left style="thin">
        <color rgb="FF33CCCC"/>
      </left>
      <right/>
      <top style="thin">
        <color rgb="FF33CCCC"/>
      </top>
      <bottom style="thin">
        <color rgb="FF33CCCC"/>
      </bottom>
      <diagonal/>
    </border>
    <border>
      <left/>
      <right style="thin">
        <color rgb="FF33CCCC"/>
      </right>
      <top style="thin">
        <color rgb="FF33CCCC"/>
      </top>
      <bottom style="thin">
        <color rgb="FF33CCCC"/>
      </bottom>
      <diagonal/>
    </border>
    <border>
      <left style="thin">
        <color rgb="FFFF8080"/>
      </left>
      <right style="thin">
        <color rgb="FFFF8080"/>
      </right>
      <top style="thin">
        <color rgb="FFFF8080"/>
      </top>
      <bottom style="thin">
        <color rgb="FFFF8080"/>
      </bottom>
      <diagonal/>
    </border>
    <border>
      <left style="thin">
        <color rgb="FFFF8080"/>
      </left>
      <right/>
      <top style="thin">
        <color rgb="FFFF8080"/>
      </top>
      <bottom style="thin">
        <color rgb="FFFF8080"/>
      </bottom>
      <diagonal/>
    </border>
    <border>
      <left/>
      <right style="thin">
        <color rgb="FFFF8080"/>
      </right>
      <top style="thin">
        <color rgb="FFFF8080"/>
      </top>
      <bottom style="thin">
        <color rgb="FFFF8080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</borders>
  <cellStyleXfs count="5">
    <xf numFmtId="0" fontId="0" fillId="0" borderId="0"/>
    <xf numFmtId="168" fontId="37" fillId="0" borderId="0" applyBorder="0" applyProtection="0"/>
    <xf numFmtId="0" fontId="22" fillId="0" borderId="0" applyBorder="0" applyProtection="0"/>
    <xf numFmtId="0" fontId="32" fillId="0" borderId="0"/>
    <xf numFmtId="0" fontId="41" fillId="0" borderId="0"/>
  </cellStyleXfs>
  <cellXfs count="231">
    <xf numFmtId="0" fontId="0" fillId="0" borderId="0" xfId="0"/>
    <xf numFmtId="0" fontId="1" fillId="0" borderId="0" xfId="0" applyFont="1"/>
    <xf numFmtId="0" fontId="0" fillId="3" borderId="2" xfId="0" applyFont="1" applyFill="1" applyBorder="1"/>
    <xf numFmtId="164" fontId="0" fillId="3" borderId="3" xfId="0" applyNumberFormat="1" applyFont="1" applyFill="1" applyBorder="1" applyAlignment="1">
      <alignment horizontal="left"/>
    </xf>
    <xf numFmtId="0" fontId="0" fillId="0" borderId="4" xfId="0" applyFont="1" applyBorder="1"/>
    <xf numFmtId="0" fontId="0" fillId="0" borderId="5" xfId="0" applyFont="1" applyBorder="1"/>
    <xf numFmtId="165" fontId="0" fillId="3" borderId="3" xfId="0" applyNumberFormat="1" applyFont="1" applyFill="1" applyBorder="1" applyAlignment="1">
      <alignment horizontal="left"/>
    </xf>
    <xf numFmtId="0" fontId="2" fillId="4" borderId="6" xfId="0" applyFont="1" applyFill="1" applyBorder="1"/>
    <xf numFmtId="0" fontId="0" fillId="5" borderId="7" xfId="0" applyFont="1" applyFill="1" applyBorder="1"/>
    <xf numFmtId="164" fontId="0" fillId="5" borderId="3" xfId="0" applyNumberFormat="1" applyFont="1" applyFill="1" applyBorder="1" applyAlignment="1">
      <alignment horizontal="left"/>
    </xf>
    <xf numFmtId="0" fontId="0" fillId="0" borderId="7" xfId="0" applyFont="1" applyBorder="1"/>
    <xf numFmtId="0" fontId="0" fillId="0" borderId="8" xfId="0" applyFont="1" applyBorder="1"/>
    <xf numFmtId="0" fontId="3" fillId="0" borderId="0" xfId="3" applyFont="1" applyProtection="1">
      <protection locked="0"/>
    </xf>
    <xf numFmtId="0" fontId="3" fillId="6" borderId="9" xfId="3" applyFont="1" applyFill="1" applyBorder="1" applyProtection="1">
      <protection locked="0"/>
    </xf>
    <xf numFmtId="0" fontId="3" fillId="6" borderId="10" xfId="3" applyFont="1" applyFill="1" applyBorder="1" applyProtection="1">
      <protection locked="0"/>
    </xf>
    <xf numFmtId="0" fontId="3" fillId="6" borderId="11" xfId="3" applyFont="1" applyFill="1" applyBorder="1" applyProtection="1">
      <protection locked="0"/>
    </xf>
    <xf numFmtId="0" fontId="3" fillId="6" borderId="13" xfId="3" applyFont="1" applyFill="1" applyBorder="1" applyProtection="1">
      <protection locked="0"/>
    </xf>
    <xf numFmtId="0" fontId="3" fillId="6" borderId="0" xfId="3" applyFont="1" applyFill="1" applyBorder="1" applyProtection="1">
      <protection locked="0"/>
    </xf>
    <xf numFmtId="0" fontId="3" fillId="6" borderId="14" xfId="3" applyFont="1" applyFill="1" applyBorder="1" applyProtection="1">
      <protection locked="0"/>
    </xf>
    <xf numFmtId="0" fontId="5" fillId="6" borderId="15" xfId="3" applyFont="1" applyFill="1" applyBorder="1" applyAlignment="1" applyProtection="1">
      <alignment horizontal="center" vertical="center"/>
      <protection locked="0"/>
    </xf>
    <xf numFmtId="3" fontId="5" fillId="6" borderId="17" xfId="3" applyNumberFormat="1" applyFont="1" applyFill="1" applyBorder="1" applyAlignment="1" applyProtection="1">
      <alignment horizontal="center" vertical="center"/>
      <protection locked="0"/>
    </xf>
    <xf numFmtId="3" fontId="5" fillId="6" borderId="16" xfId="3" applyNumberFormat="1" applyFont="1" applyFill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left"/>
      <protection locked="0"/>
    </xf>
    <xf numFmtId="3" fontId="5" fillId="7" borderId="15" xfId="3" applyNumberFormat="1" applyFont="1" applyFill="1" applyBorder="1" applyAlignment="1" applyProtection="1">
      <alignment horizontal="center" vertical="center"/>
      <protection locked="0"/>
    </xf>
    <xf numFmtId="3" fontId="5" fillId="7" borderId="17" xfId="3" applyNumberFormat="1" applyFont="1" applyFill="1" applyBorder="1" applyAlignment="1" applyProtection="1">
      <alignment horizontal="center" vertical="center"/>
      <protection locked="0"/>
    </xf>
    <xf numFmtId="3" fontId="5" fillId="7" borderId="16" xfId="3" applyNumberFormat="1" applyFont="1" applyFill="1" applyBorder="1" applyAlignment="1" applyProtection="1">
      <alignment horizontal="center" vertical="center"/>
      <protection locked="0"/>
    </xf>
    <xf numFmtId="0" fontId="3" fillId="6" borderId="0" xfId="3" applyFont="1" applyFill="1" applyAlignment="1" applyProtection="1">
      <alignment vertical="center"/>
      <protection locked="0"/>
    </xf>
    <xf numFmtId="0" fontId="4" fillId="6" borderId="12" xfId="3" applyFont="1" applyFill="1" applyBorder="1" applyAlignment="1" applyProtection="1">
      <alignment horizontal="center" vertical="center" wrapText="1"/>
      <protection locked="0"/>
    </xf>
    <xf numFmtId="0" fontId="3" fillId="6" borderId="0" xfId="3" applyFont="1" applyFill="1" applyProtection="1">
      <protection locked="0"/>
    </xf>
    <xf numFmtId="0" fontId="3" fillId="6" borderId="0" xfId="3" applyFont="1" applyFill="1" applyAlignment="1" applyProtection="1">
      <alignment wrapText="1"/>
      <protection locked="0"/>
    </xf>
    <xf numFmtId="0" fontId="3" fillId="6" borderId="12" xfId="3" applyFont="1" applyFill="1" applyBorder="1" applyProtection="1">
      <protection locked="0"/>
    </xf>
    <xf numFmtId="0" fontId="8" fillId="6" borderId="15" xfId="3" applyFont="1" applyFill="1" applyBorder="1" applyAlignment="1" applyProtection="1">
      <alignment vertical="center" wrapText="1"/>
      <protection locked="0"/>
    </xf>
    <xf numFmtId="0" fontId="8" fillId="6" borderId="15" xfId="3" applyFont="1" applyFill="1" applyBorder="1" applyAlignment="1" applyProtection="1">
      <alignment horizontal="justify" vertical="center"/>
      <protection locked="0"/>
    </xf>
    <xf numFmtId="0" fontId="8" fillId="6" borderId="15" xfId="3" applyFont="1" applyFill="1" applyBorder="1" applyAlignment="1" applyProtection="1">
      <alignment horizontal="left"/>
      <protection locked="0"/>
    </xf>
    <xf numFmtId="165" fontId="3" fillId="6" borderId="0" xfId="3" applyNumberFormat="1" applyFont="1" applyFill="1" applyProtection="1">
      <protection locked="0"/>
    </xf>
    <xf numFmtId="0" fontId="4" fillId="6" borderId="12" xfId="3" applyFont="1" applyFill="1" applyBorder="1" applyProtection="1">
      <protection locked="0"/>
    </xf>
    <xf numFmtId="0" fontId="8" fillId="6" borderId="13" xfId="3" applyFont="1" applyFill="1" applyBorder="1" applyAlignment="1" applyProtection="1">
      <alignment horizontal="center"/>
      <protection locked="0"/>
    </xf>
    <xf numFmtId="0" fontId="8" fillId="6" borderId="0" xfId="3" applyFont="1" applyFill="1" applyBorder="1" applyAlignment="1" applyProtection="1">
      <alignment horizontal="left"/>
      <protection locked="0"/>
    </xf>
    <xf numFmtId="166" fontId="8" fillId="6" borderId="0" xfId="3" applyNumberFormat="1" applyFont="1" applyFill="1" applyBorder="1" applyAlignment="1" applyProtection="1">
      <alignment horizontal="left"/>
      <protection locked="0"/>
    </xf>
    <xf numFmtId="0" fontId="8" fillId="6" borderId="0" xfId="3" applyFont="1" applyFill="1" applyBorder="1" applyAlignment="1" applyProtection="1">
      <alignment horizontal="right"/>
      <protection locked="0"/>
    </xf>
    <xf numFmtId="0" fontId="8" fillId="6" borderId="14" xfId="3" applyFont="1" applyFill="1" applyBorder="1" applyAlignment="1" applyProtection="1">
      <alignment horizontal="right"/>
      <protection locked="0"/>
    </xf>
    <xf numFmtId="0" fontId="3" fillId="6" borderId="15" xfId="3" applyFont="1" applyFill="1" applyBorder="1" applyAlignment="1" applyProtection="1">
      <alignment horizontal="center"/>
      <protection locked="0"/>
    </xf>
    <xf numFmtId="0" fontId="8" fillId="6" borderId="15" xfId="3" applyFont="1" applyFill="1" applyBorder="1" applyAlignment="1" applyProtection="1">
      <alignment horizontal="center" vertical="center"/>
      <protection locked="0"/>
    </xf>
    <xf numFmtId="0" fontId="8" fillId="6" borderId="17" xfId="3" applyFont="1" applyFill="1" applyBorder="1" applyAlignment="1" applyProtection="1">
      <alignment horizontal="center" vertical="center"/>
      <protection locked="0"/>
    </xf>
    <xf numFmtId="167" fontId="3" fillId="6" borderId="17" xfId="3" applyNumberFormat="1" applyFont="1" applyFill="1" applyBorder="1" applyAlignment="1" applyProtection="1">
      <alignment horizontal="center"/>
    </xf>
    <xf numFmtId="0" fontId="4" fillId="6" borderId="12" xfId="3" applyFont="1" applyFill="1" applyBorder="1" applyAlignment="1" applyProtection="1">
      <alignment wrapText="1"/>
      <protection locked="0"/>
    </xf>
    <xf numFmtId="0" fontId="37" fillId="0" borderId="0" xfId="3" applyFont="1" applyBorder="1"/>
    <xf numFmtId="0" fontId="13" fillId="6" borderId="12" xfId="3" applyFont="1" applyFill="1" applyBorder="1" applyAlignment="1" applyProtection="1">
      <alignment horizontal="center" vertical="center"/>
      <protection locked="0"/>
    </xf>
    <xf numFmtId="0" fontId="14" fillId="6" borderId="1" xfId="3" applyFont="1" applyFill="1" applyBorder="1" applyAlignment="1" applyProtection="1">
      <alignment horizontal="left" vertical="center" wrapText="1"/>
      <protection locked="0"/>
    </xf>
    <xf numFmtId="0" fontId="15" fillId="6" borderId="1" xfId="3" applyFont="1" applyFill="1" applyBorder="1" applyAlignment="1" applyProtection="1">
      <alignment horizontal="center" vertical="center"/>
      <protection locked="0"/>
    </xf>
    <xf numFmtId="14" fontId="15" fillId="6" borderId="1" xfId="3" applyNumberFormat="1" applyFont="1" applyFill="1" applyBorder="1" applyAlignment="1" applyProtection="1">
      <alignment horizontal="center" vertical="center"/>
      <protection locked="0"/>
    </xf>
    <xf numFmtId="0" fontId="3" fillId="6" borderId="0" xfId="3" applyFont="1" applyFill="1" applyAlignment="1" applyProtection="1">
      <protection locked="0"/>
    </xf>
    <xf numFmtId="0" fontId="17" fillId="6" borderId="0" xfId="3" applyFont="1" applyFill="1" applyBorder="1" applyAlignment="1" applyProtection="1">
      <alignment horizontal="center" vertical="center"/>
      <protection locked="0"/>
    </xf>
    <xf numFmtId="0" fontId="18" fillId="6" borderId="27" xfId="3" applyFont="1" applyFill="1" applyBorder="1" applyAlignment="1" applyProtection="1">
      <alignment horizontal="left" vertical="center"/>
      <protection locked="0"/>
    </xf>
    <xf numFmtId="0" fontId="19" fillId="7" borderId="27" xfId="3" applyFont="1" applyFill="1" applyBorder="1" applyAlignment="1" applyProtection="1">
      <alignment horizontal="center" vertical="center"/>
      <protection locked="0"/>
    </xf>
    <xf numFmtId="0" fontId="20" fillId="6" borderId="0" xfId="3" applyFont="1" applyFill="1" applyBorder="1" applyAlignment="1" applyProtection="1">
      <alignment horizontal="center" vertical="center"/>
      <protection locked="0"/>
    </xf>
    <xf numFmtId="0" fontId="18" fillId="6" borderId="27" xfId="3" applyFont="1" applyFill="1" applyBorder="1" applyAlignment="1" applyProtection="1">
      <alignment horizontal="center" vertical="center"/>
      <protection locked="0"/>
    </xf>
    <xf numFmtId="0" fontId="18" fillId="6" borderId="29" xfId="3" applyFont="1" applyFill="1" applyBorder="1" applyAlignment="1" applyProtection="1">
      <alignment horizontal="center" vertical="center"/>
      <protection locked="0"/>
    </xf>
    <xf numFmtId="0" fontId="18" fillId="7" borderId="27" xfId="3" applyFont="1" applyFill="1" applyBorder="1" applyAlignment="1" applyProtection="1">
      <alignment vertical="center"/>
      <protection locked="0"/>
    </xf>
    <xf numFmtId="0" fontId="20" fillId="6" borderId="0" xfId="1" applyNumberFormat="1" applyFont="1" applyFill="1" applyBorder="1" applyAlignment="1" applyProtection="1">
      <alignment horizontal="center" vertical="center"/>
      <protection locked="0"/>
    </xf>
    <xf numFmtId="0" fontId="23" fillId="6" borderId="0" xfId="3" applyFont="1" applyFill="1" applyBorder="1" applyAlignment="1" applyProtection="1">
      <alignment horizontal="center" vertical="center"/>
      <protection locked="0"/>
    </xf>
    <xf numFmtId="0" fontId="20" fillId="6" borderId="0" xfId="3" applyFont="1" applyFill="1" applyBorder="1" applyAlignment="1" applyProtection="1">
      <alignment horizontal="center" vertical="center" wrapText="1"/>
      <protection locked="0"/>
    </xf>
    <xf numFmtId="0" fontId="3" fillId="6" borderId="0" xfId="3" applyFont="1" applyFill="1" applyAlignment="1" applyProtection="1">
      <alignment vertical="center" wrapText="1"/>
      <protection locked="0"/>
    </xf>
    <xf numFmtId="0" fontId="14" fillId="6" borderId="31" xfId="3" applyFont="1" applyFill="1" applyBorder="1" applyAlignment="1" applyProtection="1">
      <alignment horizontal="center" vertical="center" wrapText="1"/>
      <protection locked="0"/>
    </xf>
    <xf numFmtId="0" fontId="14" fillId="6" borderId="32" xfId="3" applyFont="1" applyFill="1" applyBorder="1" applyAlignment="1" applyProtection="1">
      <alignment horizontal="center" vertical="center" wrapText="1"/>
      <protection locked="0"/>
    </xf>
    <xf numFmtId="165" fontId="24" fillId="6" borderId="0" xfId="3" applyNumberFormat="1" applyFont="1" applyFill="1" applyBorder="1" applyAlignment="1" applyProtection="1">
      <alignment horizontal="center" vertical="center" wrapText="1"/>
      <protection locked="0"/>
    </xf>
    <xf numFmtId="0" fontId="3" fillId="6" borderId="0" xfId="3" applyFont="1" applyFill="1" applyAlignment="1" applyProtection="1">
      <alignment horizontal="center" vertical="center" wrapText="1"/>
      <protection locked="0"/>
    </xf>
    <xf numFmtId="0" fontId="19" fillId="7" borderId="33" xfId="3" applyFont="1" applyFill="1" applyBorder="1" applyAlignment="1" applyProtection="1">
      <alignment horizontal="left" vertical="center"/>
      <protection locked="0"/>
    </xf>
    <xf numFmtId="0" fontId="19" fillId="7" borderId="34" xfId="3" applyFont="1" applyFill="1" applyBorder="1" applyAlignment="1" applyProtection="1">
      <alignment vertical="center" wrapText="1"/>
      <protection locked="0"/>
    </xf>
    <xf numFmtId="0" fontId="18" fillId="7" borderId="33" xfId="3" applyFont="1" applyFill="1" applyBorder="1" applyAlignment="1" applyProtection="1">
      <alignment vertical="center"/>
      <protection locked="0"/>
    </xf>
    <xf numFmtId="0" fontId="18" fillId="7" borderId="34" xfId="3" applyFont="1" applyFill="1" applyBorder="1" applyAlignment="1" applyProtection="1">
      <alignment vertical="center"/>
      <protection locked="0"/>
    </xf>
    <xf numFmtId="0" fontId="3" fillId="7" borderId="33" xfId="3" applyFont="1" applyFill="1" applyBorder="1" applyProtection="1">
      <protection locked="0"/>
    </xf>
    <xf numFmtId="165" fontId="24" fillId="6" borderId="0" xfId="3" applyNumberFormat="1" applyFont="1" applyFill="1" applyBorder="1" applyAlignment="1" applyProtection="1">
      <alignment horizontal="center"/>
      <protection locked="0"/>
    </xf>
    <xf numFmtId="0" fontId="18" fillId="0" borderId="28" xfId="3" applyFont="1" applyBorder="1" applyAlignment="1" applyProtection="1">
      <alignment vertical="center"/>
      <protection locked="0"/>
    </xf>
    <xf numFmtId="0" fontId="18" fillId="0" borderId="35" xfId="3" applyFont="1" applyBorder="1" applyAlignment="1" applyProtection="1">
      <alignment vertical="center"/>
      <protection locked="0"/>
    </xf>
    <xf numFmtId="0" fontId="18" fillId="0" borderId="29" xfId="3" applyFont="1" applyBorder="1" applyAlignment="1" applyProtection="1">
      <alignment horizontal="center" vertical="center"/>
      <protection locked="0"/>
    </xf>
    <xf numFmtId="0" fontId="18" fillId="6" borderId="28" xfId="3" applyFont="1" applyFill="1" applyBorder="1" applyAlignment="1" applyProtection="1">
      <alignment horizontal="left"/>
      <protection locked="0"/>
    </xf>
    <xf numFmtId="0" fontId="18" fillId="6" borderId="35" xfId="3" applyFont="1" applyFill="1" applyBorder="1" applyAlignment="1" applyProtection="1">
      <alignment horizontal="left"/>
      <protection locked="0"/>
    </xf>
    <xf numFmtId="0" fontId="18" fillId="6" borderId="35" xfId="3" applyFont="1" applyFill="1" applyBorder="1" applyAlignment="1" applyProtection="1">
      <alignment horizontal="center"/>
      <protection locked="0"/>
    </xf>
    <xf numFmtId="0" fontId="18" fillId="6" borderId="35" xfId="3" applyFont="1" applyFill="1" applyBorder="1" applyAlignment="1" applyProtection="1">
      <protection locked="0"/>
    </xf>
    <xf numFmtId="0" fontId="18" fillId="6" borderId="29" xfId="3" applyFont="1" applyFill="1" applyBorder="1" applyAlignment="1" applyProtection="1">
      <protection locked="0"/>
    </xf>
    <xf numFmtId="0" fontId="24" fillId="6" borderId="0" xfId="3" applyFont="1" applyFill="1" applyBorder="1" applyAlignment="1" applyProtection="1">
      <protection locked="0"/>
    </xf>
    <xf numFmtId="0" fontId="18" fillId="6" borderId="28" xfId="3" applyFont="1" applyFill="1" applyBorder="1" applyAlignment="1" applyProtection="1">
      <alignment vertical="center"/>
      <protection locked="0"/>
    </xf>
    <xf numFmtId="0" fontId="18" fillId="6" borderId="35" xfId="3" applyFont="1" applyFill="1" applyBorder="1" applyAlignment="1" applyProtection="1">
      <alignment vertical="center"/>
      <protection locked="0"/>
    </xf>
    <xf numFmtId="0" fontId="18" fillId="7" borderId="27" xfId="3" applyFont="1" applyFill="1" applyBorder="1" applyAlignment="1" applyProtection="1">
      <alignment horizontal="left" vertical="center"/>
      <protection locked="0"/>
    </xf>
    <xf numFmtId="0" fontId="16" fillId="7" borderId="27" xfId="3" applyFont="1" applyFill="1" applyBorder="1" applyAlignment="1" applyProtection="1">
      <alignment horizontal="center" vertical="center"/>
      <protection locked="0"/>
    </xf>
    <xf numFmtId="0" fontId="16" fillId="0" borderId="27" xfId="3" applyFont="1" applyBorder="1" applyAlignment="1" applyProtection="1">
      <alignment horizontal="center" vertical="center"/>
      <protection locked="0"/>
    </xf>
    <xf numFmtId="0" fontId="18" fillId="7" borderId="27" xfId="3" applyFont="1" applyFill="1" applyBorder="1" applyAlignment="1" applyProtection="1">
      <alignment horizontal="center"/>
      <protection locked="0"/>
    </xf>
    <xf numFmtId="0" fontId="24" fillId="6" borderId="0" xfId="3" applyFont="1" applyFill="1" applyBorder="1" applyAlignment="1" applyProtection="1">
      <alignment horizontal="center"/>
      <protection locked="0"/>
    </xf>
    <xf numFmtId="0" fontId="20" fillId="6" borderId="0" xfId="3" applyFont="1" applyFill="1" applyBorder="1" applyAlignment="1" applyProtection="1">
      <alignment horizontal="left" vertical="top" wrapText="1"/>
      <protection locked="0"/>
    </xf>
    <xf numFmtId="0" fontId="24" fillId="6" borderId="28" xfId="3" applyFont="1" applyFill="1" applyBorder="1" applyAlignment="1" applyProtection="1">
      <alignment horizontal="left" vertical="center" wrapText="1"/>
      <protection locked="0"/>
    </xf>
    <xf numFmtId="0" fontId="24" fillId="6" borderId="35" xfId="3" applyFont="1" applyFill="1" applyBorder="1" applyAlignment="1" applyProtection="1">
      <alignment horizontal="left" vertical="center" wrapText="1"/>
      <protection locked="0"/>
    </xf>
    <xf numFmtId="0" fontId="24" fillId="6" borderId="29" xfId="3" applyFont="1" applyFill="1" applyBorder="1" applyAlignment="1" applyProtection="1">
      <alignment horizontal="left" vertical="center" wrapText="1"/>
      <protection locked="0"/>
    </xf>
    <xf numFmtId="0" fontId="17" fillId="6" borderId="0" xfId="3" applyFont="1" applyFill="1" applyBorder="1" applyAlignment="1" applyProtection="1">
      <alignment horizontal="center" vertical="top"/>
      <protection locked="0"/>
    </xf>
    <xf numFmtId="0" fontId="7" fillId="6" borderId="0" xfId="3" applyFont="1" applyFill="1" applyBorder="1" applyAlignment="1" applyProtection="1">
      <alignment horizontal="center" vertical="center"/>
      <protection locked="0"/>
    </xf>
    <xf numFmtId="10" fontId="3" fillId="6" borderId="0" xfId="3" applyNumberFormat="1" applyFont="1" applyFill="1" applyProtection="1">
      <protection locked="0"/>
    </xf>
    <xf numFmtId="0" fontId="8" fillId="6" borderId="0" xfId="3" applyFont="1" applyFill="1" applyBorder="1" applyAlignment="1" applyProtection="1">
      <alignment horizontal="center" vertical="center"/>
      <protection locked="0"/>
    </xf>
    <xf numFmtId="0" fontId="26" fillId="6" borderId="28" xfId="3" applyFont="1" applyFill="1" applyBorder="1" applyAlignment="1" applyProtection="1">
      <alignment horizontal="center"/>
      <protection locked="0"/>
    </xf>
    <xf numFmtId="0" fontId="26" fillId="6" borderId="35" xfId="3" applyFont="1" applyFill="1" applyBorder="1" applyAlignment="1" applyProtection="1">
      <alignment horizontal="center"/>
      <protection locked="0"/>
    </xf>
    <xf numFmtId="0" fontId="26" fillId="6" borderId="35" xfId="3" applyFont="1" applyFill="1" applyBorder="1" applyAlignment="1" applyProtection="1">
      <alignment horizontal="left"/>
      <protection locked="0"/>
    </xf>
    <xf numFmtId="166" fontId="26" fillId="6" borderId="35" xfId="3" applyNumberFormat="1" applyFont="1" applyFill="1" applyBorder="1" applyAlignment="1" applyProtection="1">
      <alignment horizontal="left"/>
      <protection locked="0"/>
    </xf>
    <xf numFmtId="0" fontId="26" fillId="6" borderId="35" xfId="3" applyFont="1" applyFill="1" applyBorder="1" applyAlignment="1" applyProtection="1">
      <alignment horizontal="right"/>
      <protection locked="0"/>
    </xf>
    <xf numFmtId="0" fontId="26" fillId="6" borderId="29" xfId="3" applyFont="1" applyFill="1" applyBorder="1" applyAlignment="1" applyProtection="1">
      <alignment horizontal="right"/>
      <protection locked="0"/>
    </xf>
    <xf numFmtId="0" fontId="8" fillId="6" borderId="0" xfId="3" applyFont="1" applyFill="1" applyBorder="1" applyAlignment="1" applyProtection="1">
      <alignment horizontal="center"/>
      <protection locked="0"/>
    </xf>
    <xf numFmtId="0" fontId="3" fillId="6" borderId="0" xfId="3" applyFont="1" applyFill="1" applyBorder="1" applyAlignment="1" applyProtection="1">
      <alignment horizontal="justify" vertical="center" wrapText="1"/>
      <protection locked="0"/>
    </xf>
    <xf numFmtId="0" fontId="17" fillId="6" borderId="27" xfId="3" applyFont="1" applyFill="1" applyBorder="1" applyAlignment="1" applyProtection="1">
      <alignment horizontal="center" vertical="center" wrapText="1"/>
      <protection locked="0"/>
    </xf>
    <xf numFmtId="0" fontId="17" fillId="6" borderId="28" xfId="3" applyFont="1" applyFill="1" applyBorder="1" applyAlignment="1" applyProtection="1">
      <alignment horizontal="center" vertical="center" wrapText="1"/>
      <protection locked="0"/>
    </xf>
    <xf numFmtId="0" fontId="8" fillId="6" borderId="0" xfId="3" applyFont="1" applyFill="1" applyBorder="1" applyAlignment="1" applyProtection="1">
      <alignment horizontal="center" vertical="center" wrapText="1"/>
      <protection locked="0"/>
    </xf>
    <xf numFmtId="0" fontId="3" fillId="6" borderId="0" xfId="3" applyFont="1" applyFill="1" applyAlignment="1" applyProtection="1">
      <alignment horizontal="center" wrapText="1"/>
      <protection locked="0"/>
    </xf>
    <xf numFmtId="0" fontId="24" fillId="7" borderId="27" xfId="3" applyFont="1" applyFill="1" applyBorder="1" applyAlignment="1" applyProtection="1">
      <alignment horizontal="center" vertical="center" wrapText="1"/>
      <protection locked="0"/>
    </xf>
    <xf numFmtId="165" fontId="24" fillId="6" borderId="26" xfId="3" applyNumberFormat="1" applyFont="1" applyFill="1" applyBorder="1" applyAlignment="1" applyProtection="1">
      <alignment horizontal="center" vertical="center" wrapText="1"/>
    </xf>
    <xf numFmtId="167" fontId="3" fillId="6" borderId="0" xfId="3" applyNumberFormat="1" applyFont="1" applyFill="1" applyBorder="1" applyAlignment="1" applyProtection="1">
      <alignment horizontal="center"/>
    </xf>
    <xf numFmtId="0" fontId="3" fillId="6" borderId="0" xfId="3" applyFont="1" applyFill="1" applyBorder="1" applyAlignment="1" applyProtection="1">
      <alignment horizontal="left" vertical="center" wrapText="1"/>
      <protection locked="0"/>
    </xf>
    <xf numFmtId="0" fontId="3" fillId="6" borderId="36" xfId="3" applyFont="1" applyFill="1" applyBorder="1" applyProtection="1">
      <protection locked="0"/>
    </xf>
    <xf numFmtId="0" fontId="10" fillId="6" borderId="0" xfId="3" applyFont="1" applyFill="1" applyBorder="1" applyAlignment="1" applyProtection="1">
      <alignment horizontal="center" vertical="top"/>
      <protection locked="0"/>
    </xf>
    <xf numFmtId="0" fontId="0" fillId="0" borderId="17" xfId="0" applyFont="1" applyBorder="1"/>
    <xf numFmtId="0" fontId="0" fillId="0" borderId="39" xfId="0" applyFont="1" applyBorder="1"/>
    <xf numFmtId="0" fontId="0" fillId="0" borderId="17" xfId="0" applyBorder="1" applyAlignment="1">
      <alignment horizontal="center"/>
    </xf>
    <xf numFmtId="169" fontId="33" fillId="6" borderId="17" xfId="3" applyNumberFormat="1" applyFont="1" applyFill="1" applyBorder="1" applyAlignment="1">
      <alignment vertical="center" wrapText="1"/>
    </xf>
    <xf numFmtId="0" fontId="6" fillId="7" borderId="27" xfId="3" applyFont="1" applyFill="1" applyBorder="1" applyAlignment="1" applyProtection="1">
      <alignment horizontal="center" vertical="center"/>
      <protection locked="0"/>
    </xf>
    <xf numFmtId="0" fontId="16" fillId="7" borderId="27" xfId="3" applyFont="1" applyFill="1" applyBorder="1" applyAlignment="1" applyProtection="1">
      <alignment horizontal="center"/>
      <protection locked="0"/>
    </xf>
    <xf numFmtId="9" fontId="39" fillId="7" borderId="34" xfId="3" applyNumberFormat="1" applyFont="1" applyFill="1" applyBorder="1" applyAlignment="1" applyProtection="1">
      <alignment vertical="center" wrapText="1"/>
      <protection locked="0"/>
    </xf>
    <xf numFmtId="0" fontId="16" fillId="7" borderId="27" xfId="3" applyFont="1" applyFill="1" applyBorder="1" applyAlignment="1" applyProtection="1">
      <alignment horizontal="center" vertical="center"/>
      <protection locked="0"/>
    </xf>
    <xf numFmtId="0" fontId="18" fillId="6" borderId="17" xfId="3" applyFont="1" applyFill="1" applyBorder="1" applyAlignment="1" applyProtection="1">
      <alignment vertical="center"/>
      <protection locked="0"/>
    </xf>
    <xf numFmtId="0" fontId="39" fillId="0" borderId="0" xfId="0" applyFont="1" applyAlignment="1">
      <alignment horizontal="left"/>
    </xf>
    <xf numFmtId="0" fontId="44" fillId="7" borderId="33" xfId="3" applyFont="1" applyFill="1" applyBorder="1" applyAlignment="1" applyProtection="1">
      <alignment horizontal="left" vertical="center"/>
      <protection locked="0"/>
    </xf>
    <xf numFmtId="0" fontId="45" fillId="0" borderId="0" xfId="0" applyFont="1"/>
    <xf numFmtId="0" fontId="2" fillId="2" borderId="1" xfId="0" applyFont="1" applyFill="1" applyBorder="1" applyAlignment="1">
      <alignment horizontal="left"/>
    </xf>
    <xf numFmtId="0" fontId="4" fillId="7" borderId="12" xfId="3" applyFont="1" applyFill="1" applyBorder="1" applyAlignment="1" applyProtection="1">
      <alignment horizontal="center" vertical="center"/>
      <protection locked="0"/>
    </xf>
    <xf numFmtId="0" fontId="5" fillId="7" borderId="15" xfId="3" applyFont="1" applyFill="1" applyBorder="1" applyAlignment="1" applyProtection="1">
      <alignment horizontal="left" vertical="center"/>
      <protection locked="0"/>
    </xf>
    <xf numFmtId="0" fontId="5" fillId="7" borderId="16" xfId="3" applyFont="1" applyFill="1" applyBorder="1" applyAlignment="1" applyProtection="1">
      <alignment horizontal="left" vertical="center"/>
      <protection locked="0"/>
    </xf>
    <xf numFmtId="0" fontId="4" fillId="6" borderId="12" xfId="3" applyFont="1" applyFill="1" applyBorder="1" applyAlignment="1" applyProtection="1">
      <alignment horizontal="center" vertical="center"/>
      <protection locked="0"/>
    </xf>
    <xf numFmtId="0" fontId="5" fillId="6" borderId="17" xfId="3" applyFont="1" applyFill="1" applyBorder="1" applyAlignment="1" applyProtection="1">
      <alignment horizontal="center" vertical="center"/>
      <protection locked="0"/>
    </xf>
    <xf numFmtId="3" fontId="5" fillId="6" borderId="17" xfId="3" applyNumberFormat="1" applyFont="1" applyFill="1" applyBorder="1" applyAlignment="1" applyProtection="1">
      <alignment horizontal="center" vertical="center" wrapText="1"/>
      <protection locked="0"/>
    </xf>
    <xf numFmtId="3" fontId="5" fillId="6" borderId="17" xfId="3" applyNumberFormat="1" applyFont="1" applyFill="1" applyBorder="1" applyAlignment="1" applyProtection="1">
      <alignment horizontal="center" vertical="center"/>
      <protection locked="0"/>
    </xf>
    <xf numFmtId="0" fontId="5" fillId="7" borderId="17" xfId="3" applyFont="1" applyFill="1" applyBorder="1" applyAlignment="1" applyProtection="1">
      <alignment horizontal="center" vertical="center"/>
      <protection locked="0"/>
    </xf>
    <xf numFmtId="0" fontId="5" fillId="7" borderId="18" xfId="3" applyFont="1" applyFill="1" applyBorder="1" applyAlignment="1" applyProtection="1">
      <alignment horizontal="left" vertical="center"/>
      <protection locked="0"/>
    </xf>
    <xf numFmtId="0" fontId="5" fillId="6" borderId="18" xfId="3" applyFont="1" applyFill="1" applyBorder="1" applyAlignment="1" applyProtection="1">
      <alignment horizontal="justify" vertical="top" wrapText="1"/>
      <protection locked="0"/>
    </xf>
    <xf numFmtId="0" fontId="5" fillId="6" borderId="18" xfId="3" applyFont="1" applyFill="1" applyBorder="1" applyAlignment="1" applyProtection="1">
      <alignment horizontal="center" vertical="center"/>
      <protection locked="0"/>
    </xf>
    <xf numFmtId="0" fontId="4" fillId="6" borderId="12" xfId="3" applyFont="1" applyFill="1" applyBorder="1" applyAlignment="1" applyProtection="1">
      <alignment horizontal="center" vertical="center" wrapText="1"/>
      <protection locked="0"/>
    </xf>
    <xf numFmtId="0" fontId="7" fillId="6" borderId="19" xfId="3" applyFont="1" applyFill="1" applyBorder="1" applyAlignment="1" applyProtection="1">
      <alignment horizontal="center" vertical="center"/>
      <protection locked="0"/>
    </xf>
    <xf numFmtId="0" fontId="5" fillId="6" borderId="20" xfId="3" applyFont="1" applyFill="1" applyBorder="1" applyAlignment="1" applyProtection="1">
      <alignment horizontal="center" vertical="center"/>
      <protection locked="0"/>
    </xf>
    <xf numFmtId="0" fontId="7" fillId="6" borderId="21" xfId="3" applyFont="1" applyFill="1" applyBorder="1" applyAlignment="1" applyProtection="1">
      <alignment horizontal="center" vertical="center" wrapText="1"/>
      <protection locked="0"/>
    </xf>
    <xf numFmtId="0" fontId="7" fillId="0" borderId="19" xfId="3" applyFont="1" applyBorder="1" applyAlignment="1" applyProtection="1">
      <alignment horizontal="center" vertical="top" wrapText="1"/>
      <protection locked="0"/>
    </xf>
    <xf numFmtId="0" fontId="5" fillId="0" borderId="22" xfId="3" applyFont="1" applyBorder="1" applyAlignment="1" applyProtection="1">
      <alignment horizontal="left" vertical="top" wrapText="1"/>
      <protection locked="0"/>
    </xf>
    <xf numFmtId="0" fontId="7" fillId="0" borderId="18" xfId="3" applyFont="1" applyBorder="1" applyAlignment="1" applyProtection="1">
      <alignment horizontal="left" vertical="top" wrapText="1"/>
      <protection locked="0"/>
    </xf>
    <xf numFmtId="0" fontId="5" fillId="0" borderId="18" xfId="3" applyFont="1" applyBorder="1" applyAlignment="1" applyProtection="1">
      <alignment vertical="top" wrapText="1"/>
      <protection locked="0"/>
    </xf>
    <xf numFmtId="0" fontId="8" fillId="6" borderId="21" xfId="3" applyFont="1" applyFill="1" applyBorder="1" applyAlignment="1" applyProtection="1">
      <alignment horizontal="justify" vertical="center" wrapText="1"/>
      <protection locked="0"/>
    </xf>
    <xf numFmtId="0" fontId="8" fillId="6" borderId="17" xfId="3" applyFont="1" applyFill="1" applyBorder="1" applyAlignment="1" applyProtection="1">
      <alignment horizontal="center" vertical="center" wrapText="1"/>
      <protection locked="0"/>
    </xf>
    <xf numFmtId="0" fontId="8" fillId="6" borderId="16" xfId="3" applyFont="1" applyFill="1" applyBorder="1" applyAlignment="1" applyProtection="1">
      <alignment horizontal="center" vertical="center" wrapText="1"/>
      <protection locked="0"/>
    </xf>
    <xf numFmtId="165" fontId="8" fillId="6" borderId="23" xfId="3" applyNumberFormat="1" applyFont="1" applyFill="1" applyBorder="1" applyAlignment="1" applyProtection="1">
      <alignment horizontal="center" vertical="center"/>
      <protection locked="0"/>
    </xf>
    <xf numFmtId="0" fontId="8" fillId="6" borderId="24" xfId="3" applyFont="1" applyFill="1" applyBorder="1" applyAlignment="1" applyProtection="1">
      <alignment horizontal="center" vertical="center" wrapText="1"/>
    </xf>
    <xf numFmtId="1" fontId="8" fillId="6" borderId="23" xfId="3" applyNumberFormat="1" applyFont="1" applyFill="1" applyBorder="1" applyAlignment="1" applyProtection="1">
      <alignment horizontal="center" vertical="center"/>
    </xf>
    <xf numFmtId="0" fontId="8" fillId="6" borderId="24" xfId="3" applyFont="1" applyFill="1" applyBorder="1" applyAlignment="1" applyProtection="1">
      <alignment horizontal="center" vertical="center"/>
      <protection locked="0"/>
    </xf>
    <xf numFmtId="0" fontId="3" fillId="6" borderId="15" xfId="3" applyFont="1" applyFill="1" applyBorder="1" applyAlignment="1" applyProtection="1">
      <alignment horizontal="center"/>
      <protection locked="0"/>
    </xf>
    <xf numFmtId="0" fontId="8" fillId="6" borderId="20" xfId="3" applyFont="1" applyFill="1" applyBorder="1" applyAlignment="1" applyProtection="1">
      <alignment horizontal="center"/>
      <protection locked="0"/>
    </xf>
    <xf numFmtId="0" fontId="3" fillId="6" borderId="21" xfId="3" applyFont="1" applyFill="1" applyBorder="1" applyAlignment="1" applyProtection="1">
      <alignment horizontal="justify" vertical="center" wrapText="1"/>
      <protection locked="0"/>
    </xf>
    <xf numFmtId="0" fontId="3" fillId="6" borderId="19" xfId="3" applyFont="1" applyFill="1" applyBorder="1" applyAlignment="1" applyProtection="1">
      <alignment horizontal="left" vertical="center" wrapText="1"/>
      <protection locked="0"/>
    </xf>
    <xf numFmtId="0" fontId="4" fillId="6" borderId="12" xfId="3" applyFont="1" applyFill="1" applyBorder="1" applyAlignment="1" applyProtection="1">
      <alignment horizontal="center" wrapText="1"/>
      <protection locked="0"/>
    </xf>
    <xf numFmtId="0" fontId="3" fillId="6" borderId="25" xfId="3" applyFont="1" applyFill="1" applyBorder="1" applyAlignment="1" applyProtection="1">
      <alignment horizontal="center"/>
      <protection locked="0"/>
    </xf>
    <xf numFmtId="0" fontId="12" fillId="6" borderId="26" xfId="3" applyFont="1" applyFill="1" applyBorder="1" applyAlignment="1" applyProtection="1">
      <alignment horizontal="center" vertical="top"/>
      <protection locked="0"/>
    </xf>
    <xf numFmtId="0" fontId="8" fillId="6" borderId="17" xfId="3" applyFont="1" applyFill="1" applyBorder="1" applyAlignment="1" applyProtection="1">
      <alignment horizontal="center" vertical="center"/>
      <protection locked="0"/>
    </xf>
    <xf numFmtId="167" fontId="0" fillId="6" borderId="17" xfId="3" applyNumberFormat="1" applyFont="1" applyFill="1" applyBorder="1" applyAlignment="1" applyProtection="1">
      <alignment horizontal="center"/>
      <protection locked="0"/>
    </xf>
    <xf numFmtId="167" fontId="3" fillId="6" borderId="17" xfId="3" applyNumberFormat="1" applyFont="1" applyFill="1" applyBorder="1" applyAlignment="1" applyProtection="1">
      <alignment horizontal="center"/>
    </xf>
    <xf numFmtId="167" fontId="3" fillId="6" borderId="16" xfId="3" applyNumberFormat="1" applyFont="1" applyFill="1" applyBorder="1" applyAlignment="1" applyProtection="1">
      <alignment horizontal="center"/>
    </xf>
    <xf numFmtId="0" fontId="3" fillId="6" borderId="1" xfId="3" applyFont="1" applyFill="1" applyBorder="1" applyAlignment="1" applyProtection="1">
      <alignment horizontal="center"/>
      <protection locked="0"/>
    </xf>
    <xf numFmtId="0" fontId="5" fillId="6" borderId="1" xfId="3" applyFont="1" applyFill="1" applyBorder="1" applyAlignment="1" applyProtection="1">
      <alignment horizontal="center" vertical="center" wrapText="1"/>
      <protection locked="0"/>
    </xf>
    <xf numFmtId="0" fontId="16" fillId="6" borderId="27" xfId="3" applyFont="1" applyFill="1" applyBorder="1" applyAlignment="1" applyProtection="1">
      <alignment horizontal="center" vertical="center"/>
      <protection locked="0"/>
    </xf>
    <xf numFmtId="0" fontId="18" fillId="6" borderId="27" xfId="3" applyFont="1" applyFill="1" applyBorder="1" applyAlignment="1" applyProtection="1">
      <alignment horizontal="left" vertical="center"/>
      <protection locked="0"/>
    </xf>
    <xf numFmtId="0" fontId="19" fillId="7" borderId="27" xfId="3" applyFont="1" applyFill="1" applyBorder="1" applyAlignment="1" applyProtection="1">
      <alignment horizontal="center" vertical="center"/>
      <protection locked="0"/>
    </xf>
    <xf numFmtId="0" fontId="18" fillId="6" borderId="28" xfId="3" applyFont="1" applyFill="1" applyBorder="1" applyAlignment="1" applyProtection="1">
      <alignment horizontal="left" vertical="center"/>
      <protection locked="0"/>
    </xf>
    <xf numFmtId="0" fontId="18" fillId="6" borderId="27" xfId="3" applyFont="1" applyFill="1" applyBorder="1" applyAlignment="1" applyProtection="1">
      <alignment horizontal="center" vertical="center"/>
      <protection locked="0"/>
    </xf>
    <xf numFmtId="0" fontId="19" fillId="7" borderId="27" xfId="1" applyNumberFormat="1" applyFont="1" applyFill="1" applyBorder="1" applyAlignment="1" applyProtection="1">
      <alignment horizontal="center" vertical="center"/>
      <protection locked="0"/>
    </xf>
    <xf numFmtId="0" fontId="21" fillId="7" borderId="27" xfId="2" applyFont="1" applyFill="1" applyBorder="1" applyAlignment="1" applyProtection="1">
      <alignment horizontal="center" vertical="center"/>
      <protection locked="0"/>
    </xf>
    <xf numFmtId="0" fontId="18" fillId="6" borderId="27" xfId="3" applyFont="1" applyFill="1" applyBorder="1" applyAlignment="1" applyProtection="1">
      <alignment horizontal="left" vertical="center" wrapText="1"/>
      <protection locked="0"/>
    </xf>
    <xf numFmtId="0" fontId="19" fillId="7" borderId="30" xfId="3" applyFont="1" applyFill="1" applyBorder="1" applyAlignment="1" applyProtection="1">
      <alignment horizontal="center" vertical="center" wrapText="1"/>
      <protection locked="0"/>
    </xf>
    <xf numFmtId="0" fontId="18" fillId="6" borderId="30" xfId="3" applyFont="1" applyFill="1" applyBorder="1" applyAlignment="1" applyProtection="1">
      <alignment horizontal="center" vertical="center" wrapText="1"/>
      <protection locked="0"/>
    </xf>
    <xf numFmtId="0" fontId="18" fillId="7" borderId="30" xfId="3" applyFont="1" applyFill="1" applyBorder="1" applyAlignment="1" applyProtection="1">
      <alignment horizontal="center" vertical="center" wrapText="1"/>
      <protection locked="0"/>
    </xf>
    <xf numFmtId="0" fontId="18" fillId="6" borderId="28" xfId="3" applyFont="1" applyFill="1" applyBorder="1" applyAlignment="1" applyProtection="1">
      <alignment horizontal="center" vertical="center"/>
      <protection locked="0"/>
    </xf>
    <xf numFmtId="0" fontId="18" fillId="0" borderId="28" xfId="3" applyFont="1" applyBorder="1" applyAlignment="1" applyProtection="1">
      <alignment horizontal="center" vertical="center"/>
      <protection locked="0"/>
    </xf>
    <xf numFmtId="0" fontId="18" fillId="7" borderId="27" xfId="3" applyFont="1" applyFill="1" applyBorder="1" applyAlignment="1" applyProtection="1">
      <alignment horizontal="center" vertical="center"/>
      <protection locked="0"/>
    </xf>
    <xf numFmtId="0" fontId="19" fillId="7" borderId="28" xfId="3" applyFont="1" applyFill="1" applyBorder="1" applyAlignment="1" applyProtection="1">
      <alignment horizontal="center" vertical="center"/>
      <protection locked="0"/>
    </xf>
    <xf numFmtId="0" fontId="18" fillId="0" borderId="27" xfId="3" applyFont="1" applyBorder="1" applyAlignment="1" applyProtection="1">
      <alignment horizontal="center" vertical="center"/>
      <protection locked="0"/>
    </xf>
    <xf numFmtId="49" fontId="25" fillId="7" borderId="27" xfId="3" applyNumberFormat="1" applyFont="1" applyFill="1" applyBorder="1" applyAlignment="1" applyProtection="1">
      <alignment horizontal="center" vertical="center"/>
      <protection locked="0"/>
    </xf>
    <xf numFmtId="0" fontId="16" fillId="7" borderId="29" xfId="3" applyFont="1" applyFill="1" applyBorder="1" applyAlignment="1" applyProtection="1">
      <alignment horizontal="center" vertical="center"/>
      <protection locked="0"/>
    </xf>
    <xf numFmtId="0" fontId="16" fillId="0" borderId="28" xfId="3" applyFont="1" applyBorder="1" applyAlignment="1" applyProtection="1">
      <alignment horizontal="center" vertical="center"/>
      <protection locked="0"/>
    </xf>
    <xf numFmtId="0" fontId="16" fillId="7" borderId="27" xfId="3" applyFont="1" applyFill="1" applyBorder="1" applyAlignment="1" applyProtection="1">
      <alignment horizontal="center" vertical="center"/>
      <protection locked="0"/>
    </xf>
    <xf numFmtId="165" fontId="18" fillId="7" borderId="27" xfId="3" applyNumberFormat="1" applyFont="1" applyFill="1" applyBorder="1" applyAlignment="1" applyProtection="1">
      <alignment horizontal="center"/>
      <protection locked="0"/>
    </xf>
    <xf numFmtId="0" fontId="24" fillId="6" borderId="27" xfId="3" applyFont="1" applyFill="1" applyBorder="1" applyAlignment="1" applyProtection="1">
      <alignment horizontal="left" vertical="top" wrapText="1"/>
      <protection locked="0"/>
    </xf>
    <xf numFmtId="0" fontId="16" fillId="6" borderId="26" xfId="3" applyFont="1" applyFill="1" applyBorder="1" applyAlignment="1" applyProtection="1">
      <alignment horizontal="center" vertical="top"/>
      <protection locked="0"/>
    </xf>
    <xf numFmtId="165" fontId="18" fillId="7" borderId="27" xfId="3" applyNumberFormat="1" applyFont="1" applyFill="1" applyBorder="1" applyAlignment="1" applyProtection="1">
      <alignment horizontal="center" vertical="center"/>
      <protection locked="0"/>
    </xf>
    <xf numFmtId="0" fontId="16" fillId="6" borderId="27" xfId="3" applyFont="1" applyFill="1" applyBorder="1" applyAlignment="1" applyProtection="1">
      <alignment horizontal="left" vertical="center" wrapText="1"/>
      <protection locked="0"/>
    </xf>
    <xf numFmtId="9" fontId="18" fillId="7" borderId="27" xfId="3" applyNumberFormat="1" applyFont="1" applyFill="1" applyBorder="1" applyAlignment="1" applyProtection="1">
      <alignment horizontal="center" vertical="center"/>
      <protection locked="0"/>
    </xf>
    <xf numFmtId="0" fontId="20" fillId="6" borderId="20" xfId="3" applyFont="1" applyFill="1" applyBorder="1" applyAlignment="1" applyProtection="1">
      <alignment horizontal="justify" vertical="center" wrapText="1"/>
      <protection locked="0"/>
    </xf>
    <xf numFmtId="0" fontId="17" fillId="6" borderId="27" xfId="3" applyFont="1" applyFill="1" applyBorder="1" applyAlignment="1" applyProtection="1">
      <alignment horizontal="center" vertical="center" wrapText="1"/>
      <protection locked="0"/>
    </xf>
    <xf numFmtId="0" fontId="17" fillId="6" borderId="28" xfId="3" applyFont="1" applyFill="1" applyBorder="1" applyAlignment="1" applyProtection="1">
      <alignment horizontal="center" vertical="center" wrapText="1"/>
      <protection locked="0"/>
    </xf>
    <xf numFmtId="0" fontId="28" fillId="7" borderId="27" xfId="3" applyFont="1" applyFill="1" applyBorder="1" applyAlignment="1" applyProtection="1">
      <alignment horizontal="center" vertical="center"/>
      <protection locked="0"/>
    </xf>
    <xf numFmtId="164" fontId="24" fillId="6" borderId="27" xfId="3" applyNumberFormat="1" applyFont="1" applyFill="1" applyBorder="1" applyAlignment="1" applyProtection="1">
      <alignment horizontal="center" vertical="center"/>
    </xf>
    <xf numFmtId="165" fontId="24" fillId="6" borderId="27" xfId="3" applyNumberFormat="1" applyFont="1" applyFill="1" applyBorder="1" applyAlignment="1" applyProtection="1">
      <alignment horizontal="center" vertical="center"/>
    </xf>
    <xf numFmtId="165" fontId="24" fillId="6" borderId="28" xfId="3" applyNumberFormat="1" applyFont="1" applyFill="1" applyBorder="1" applyAlignment="1" applyProtection="1">
      <alignment horizontal="center" vertical="center"/>
    </xf>
    <xf numFmtId="165" fontId="23" fillId="6" borderId="27" xfId="3" applyNumberFormat="1" applyFont="1" applyFill="1" applyBorder="1" applyAlignment="1" applyProtection="1">
      <alignment horizontal="center" vertical="center" wrapText="1"/>
    </xf>
    <xf numFmtId="0" fontId="20" fillId="6" borderId="30" xfId="3" applyFont="1" applyFill="1" applyBorder="1" applyAlignment="1" applyProtection="1">
      <alignment horizontal="center" vertical="center" wrapText="1"/>
      <protection locked="0"/>
    </xf>
    <xf numFmtId="0" fontId="30" fillId="7" borderId="13" xfId="3" applyFont="1" applyFill="1" applyBorder="1" applyAlignment="1" applyProtection="1">
      <alignment horizontal="center"/>
      <protection locked="0"/>
    </xf>
    <xf numFmtId="0" fontId="30" fillId="7" borderId="14" xfId="3" applyFont="1" applyFill="1" applyBorder="1" applyAlignment="1" applyProtection="1">
      <alignment horizontal="center"/>
      <protection locked="0"/>
    </xf>
    <xf numFmtId="0" fontId="31" fillId="6" borderId="37" xfId="3" applyFont="1" applyFill="1" applyBorder="1" applyAlignment="1" applyProtection="1">
      <alignment horizontal="center" vertical="top"/>
      <protection locked="0"/>
    </xf>
    <xf numFmtId="0" fontId="31" fillId="6" borderId="38" xfId="3" applyFont="1" applyFill="1" applyBorder="1" applyAlignment="1" applyProtection="1">
      <alignment horizontal="center" vertical="top"/>
      <protection locked="0"/>
    </xf>
    <xf numFmtId="0" fontId="7" fillId="7" borderId="18" xfId="3" applyFont="1" applyFill="1" applyBorder="1" applyAlignment="1" applyProtection="1">
      <alignment horizontal="left" vertical="top" wrapText="1"/>
      <protection locked="0"/>
    </xf>
    <xf numFmtId="0" fontId="0" fillId="0" borderId="17" xfId="0" applyFont="1" applyBorder="1" applyAlignment="1">
      <alignment horizontal="center" vertical="center"/>
    </xf>
    <xf numFmtId="0" fontId="34" fillId="7" borderId="27" xfId="3" applyFont="1" applyFill="1" applyBorder="1" applyAlignment="1" applyProtection="1">
      <alignment horizontal="center" vertical="center"/>
      <protection locked="0"/>
    </xf>
    <xf numFmtId="0" fontId="34" fillId="7" borderId="27" xfId="1" applyNumberFormat="1" applyFont="1" applyFill="1" applyBorder="1" applyAlignment="1" applyProtection="1">
      <alignment horizontal="center" vertical="center"/>
      <protection locked="0"/>
    </xf>
    <xf numFmtId="0" fontId="22" fillId="0" borderId="27" xfId="2" applyBorder="1" applyProtection="1">
      <protection locked="0"/>
    </xf>
    <xf numFmtId="0" fontId="43" fillId="7" borderId="27" xfId="2" applyFont="1" applyFill="1" applyBorder="1" applyAlignment="1" applyProtection="1">
      <alignment horizontal="center" vertical="center"/>
      <protection locked="0"/>
    </xf>
    <xf numFmtId="0" fontId="34" fillId="7" borderId="30" xfId="3" applyFont="1" applyFill="1" applyBorder="1" applyAlignment="1" applyProtection="1">
      <alignment horizontal="center" vertical="center" wrapText="1"/>
      <protection locked="0"/>
    </xf>
    <xf numFmtId="0" fontId="16" fillId="7" borderId="30" xfId="3" applyFont="1" applyFill="1" applyBorder="1" applyAlignment="1" applyProtection="1">
      <alignment horizontal="center" vertical="center" wrapText="1"/>
      <protection locked="0"/>
    </xf>
    <xf numFmtId="0" fontId="18" fillId="6" borderId="29" xfId="3" applyFont="1" applyFill="1" applyBorder="1" applyAlignment="1" applyProtection="1">
      <alignment horizontal="center" vertical="center"/>
      <protection locked="0"/>
    </xf>
    <xf numFmtId="0" fontId="16" fillId="0" borderId="9" xfId="3" applyFont="1" applyBorder="1" applyAlignment="1" applyProtection="1">
      <alignment horizontal="center" vertical="center"/>
      <protection locked="0"/>
    </xf>
    <xf numFmtId="0" fontId="16" fillId="0" borderId="10" xfId="3" applyFont="1" applyBorder="1" applyAlignment="1" applyProtection="1">
      <alignment horizontal="center" vertical="center"/>
      <protection locked="0"/>
    </xf>
    <xf numFmtId="0" fontId="16" fillId="0" borderId="11" xfId="3" applyFont="1" applyBorder="1" applyAlignment="1" applyProtection="1">
      <alignment horizontal="center" vertical="center"/>
      <protection locked="0"/>
    </xf>
    <xf numFmtId="14" fontId="16" fillId="9" borderId="28" xfId="3" applyNumberFormat="1" applyFont="1" applyFill="1" applyBorder="1" applyAlignment="1" applyProtection="1">
      <alignment horizontal="center" vertical="center"/>
      <protection locked="0"/>
    </xf>
    <xf numFmtId="14" fontId="16" fillId="9" borderId="35" xfId="3" applyNumberFormat="1" applyFont="1" applyFill="1" applyBorder="1" applyAlignment="1" applyProtection="1">
      <alignment horizontal="center" vertical="center"/>
      <protection locked="0"/>
    </xf>
    <xf numFmtId="14" fontId="16" fillId="9" borderId="29" xfId="3" applyNumberFormat="1" applyFont="1" applyFill="1" applyBorder="1" applyAlignment="1" applyProtection="1">
      <alignment horizontal="center" vertical="center"/>
      <protection locked="0"/>
    </xf>
    <xf numFmtId="14" fontId="18" fillId="6" borderId="35" xfId="3" applyNumberFormat="1" applyFont="1" applyFill="1" applyBorder="1" applyAlignment="1" applyProtection="1">
      <alignment horizontal="center" vertical="center"/>
      <protection locked="0"/>
    </xf>
    <xf numFmtId="0" fontId="34" fillId="7" borderId="28" xfId="3" applyFont="1" applyFill="1" applyBorder="1" applyAlignment="1" applyProtection="1">
      <alignment horizontal="center" vertical="center"/>
      <protection locked="0"/>
    </xf>
    <xf numFmtId="49" fontId="34" fillId="7" borderId="27" xfId="3" applyNumberFormat="1" applyFont="1" applyFill="1" applyBorder="1" applyAlignment="1" applyProtection="1">
      <alignment horizontal="center" vertical="center"/>
      <protection locked="0"/>
    </xf>
    <xf numFmtId="16" fontId="16" fillId="7" borderId="29" xfId="3" applyNumberFormat="1" applyFont="1" applyFill="1" applyBorder="1" applyAlignment="1" applyProtection="1">
      <alignment horizontal="center" vertical="center"/>
      <protection locked="0"/>
    </xf>
    <xf numFmtId="165" fontId="40" fillId="7" borderId="27" xfId="3" applyNumberFormat="1" applyFont="1" applyFill="1" applyBorder="1" applyAlignment="1" applyProtection="1">
      <alignment horizontal="center"/>
      <protection locked="0"/>
    </xf>
    <xf numFmtId="165" fontId="40" fillId="7" borderId="27" xfId="3" applyNumberFormat="1" applyFont="1" applyFill="1" applyBorder="1" applyAlignment="1" applyProtection="1">
      <alignment horizontal="center" vertical="center"/>
      <protection locked="0"/>
    </xf>
    <xf numFmtId="0" fontId="38" fillId="7" borderId="27" xfId="3" applyFont="1" applyFill="1" applyBorder="1" applyAlignment="1" applyProtection="1">
      <alignment horizontal="center" vertical="center"/>
      <protection locked="0"/>
    </xf>
    <xf numFmtId="0" fontId="35" fillId="7" borderId="27" xfId="3" applyFont="1" applyFill="1" applyBorder="1" applyAlignment="1" applyProtection="1">
      <alignment horizontal="center" vertical="center"/>
      <protection locked="0"/>
    </xf>
    <xf numFmtId="0" fontId="36" fillId="6" borderId="30" xfId="3" applyFont="1" applyFill="1" applyBorder="1" applyAlignment="1" applyProtection="1">
      <alignment horizontal="center" vertical="center" wrapText="1"/>
      <protection locked="0"/>
    </xf>
    <xf numFmtId="165" fontId="42" fillId="8" borderId="40" xfId="4" applyNumberFormat="1" applyFont="1" applyFill="1" applyBorder="1" applyAlignment="1" applyProtection="1">
      <alignment horizontal="center" vertical="center"/>
      <protection locked="0"/>
    </xf>
  </cellXfs>
  <cellStyles count="5">
    <cellStyle name="Hipervínculo" xfId="2" builtinId="8"/>
    <cellStyle name="Millares" xfId="1" builtinId="3"/>
    <cellStyle name="Normal" xfId="0" builtinId="0"/>
    <cellStyle name="Normal 2" xfId="4"/>
    <cellStyle name="TableStyleLigh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164160</xdr:colOff>
      <xdr:row>0</xdr:row>
      <xdr:rowOff>0</xdr:rowOff>
    </xdr:from>
    <xdr:to>
      <xdr:col>13</xdr:col>
      <xdr:colOff>53280</xdr:colOff>
      <xdr:row>1</xdr:row>
      <xdr:rowOff>9000</xdr:rowOff>
    </xdr:to>
    <xdr:sp macro="" textlink="">
      <xdr:nvSpPr>
        <xdr:cNvPr id="2" name="CustomShap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5879160" y="0"/>
          <a:ext cx="1833480" cy="17064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000" rIns="0" bIns="18000" anchor="ctr"/>
        <a:lstStyle/>
        <a:p>
          <a:pPr>
            <a:lnSpc>
              <a:spcPct val="100000"/>
            </a:lnSpc>
          </a:pPr>
          <a:r>
            <a:rPr lang="es-CO" sz="800" strike="noStrike">
              <a:solidFill>
                <a:srgbClr val="000000"/>
              </a:solidFill>
              <a:latin typeface="Arial"/>
            </a:rPr>
            <a:t>CÓDIGO:                	</a:t>
          </a:r>
          <a:endParaRPr/>
        </a:p>
      </xdr:txBody>
    </xdr:sp>
    <xdr:clientData/>
  </xdr:twoCellAnchor>
  <xdr:twoCellAnchor editAs="absolute">
    <xdr:from>
      <xdr:col>9</xdr:col>
      <xdr:colOff>164160</xdr:colOff>
      <xdr:row>2</xdr:row>
      <xdr:rowOff>19800</xdr:rowOff>
    </xdr:from>
    <xdr:to>
      <xdr:col>13</xdr:col>
      <xdr:colOff>53280</xdr:colOff>
      <xdr:row>3</xdr:row>
      <xdr:rowOff>38160</xdr:rowOff>
    </xdr:to>
    <xdr:sp macro="" textlink="">
      <xdr:nvSpPr>
        <xdr:cNvPr id="3" name="CustomShape 1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5879160" y="343440"/>
          <a:ext cx="1833480" cy="18036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000" rIns="0" bIns="18000" anchor="ctr"/>
        <a:lstStyle/>
        <a:p>
          <a:pPr>
            <a:lnSpc>
              <a:spcPct val="100000"/>
            </a:lnSpc>
          </a:pPr>
          <a:r>
            <a:rPr lang="es-CO" sz="800" strike="noStrike">
              <a:solidFill>
                <a:srgbClr val="000000"/>
              </a:solidFill>
              <a:latin typeface="Arial"/>
            </a:rPr>
            <a:t>ÚLTIMA REVISIÓN: 27/11/2014           </a:t>
          </a:r>
          <a:endParaRPr/>
        </a:p>
      </xdr:txBody>
    </xdr:sp>
    <xdr:clientData/>
  </xdr:twoCellAnchor>
  <xdr:twoCellAnchor editAs="absolute">
    <xdr:from>
      <xdr:col>0</xdr:col>
      <xdr:colOff>54000</xdr:colOff>
      <xdr:row>0</xdr:row>
      <xdr:rowOff>0</xdr:rowOff>
    </xdr:from>
    <xdr:to>
      <xdr:col>1</xdr:col>
      <xdr:colOff>114120</xdr:colOff>
      <xdr:row>5</xdr:row>
      <xdr:rowOff>65880</xdr:rowOff>
    </xdr:to>
    <xdr:sp macro="" textlink="">
      <xdr:nvSpPr>
        <xdr:cNvPr id="4" name="CustomShape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54000" y="0"/>
          <a:ext cx="1430280" cy="875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000" rIns="27360" bIns="0" anchor="b"/>
        <a:lstStyle/>
        <a:p>
          <a:pPr algn="ctr">
            <a:lnSpc>
              <a:spcPts val="137"/>
            </a:lnSpc>
          </a:pPr>
          <a:endParaRPr/>
        </a:p>
        <a:p>
          <a:pPr algn="ctr">
            <a:lnSpc>
              <a:spcPts val="137"/>
            </a:lnSpc>
          </a:pPr>
          <a:endParaRPr/>
        </a:p>
        <a:p>
          <a:pPr algn="ctr">
            <a:lnSpc>
              <a:spcPct val="100000"/>
            </a:lnSpc>
          </a:pPr>
          <a:endParaRPr/>
        </a:p>
        <a:p>
          <a:pPr algn="ctr">
            <a:lnSpc>
              <a:spcPct val="100000"/>
            </a:lnSpc>
          </a:pPr>
          <a:r>
            <a:rPr lang="es-CO" sz="2000" strike="noStrike">
              <a:solidFill>
                <a:srgbClr val="FFFFFF"/>
              </a:solidFill>
              <a:latin typeface="Arial"/>
            </a:rPr>
            <a:t>c</a:t>
          </a:r>
          <a:endParaRPr/>
        </a:p>
        <a:p>
          <a:pPr algn="ctr">
            <a:lnSpc>
              <a:spcPct val="100000"/>
            </a:lnSpc>
          </a:pPr>
          <a:endParaRPr/>
        </a:p>
        <a:p>
          <a:pPr algn="ctr">
            <a:lnSpc>
              <a:spcPts val="125"/>
            </a:lnSpc>
          </a:pPr>
          <a:r>
            <a:rPr lang="es-CO" sz="800" b="1" strike="noStrike">
              <a:solidFill>
                <a:srgbClr val="000000"/>
              </a:solidFill>
              <a:latin typeface="Arial"/>
            </a:rPr>
            <a:t>NIT: 830.077.444 - 9</a:t>
          </a:r>
          <a:endParaRPr/>
        </a:p>
      </xdr:txBody>
    </xdr:sp>
    <xdr:clientData/>
  </xdr:twoCellAnchor>
  <xdr:twoCellAnchor editAs="absolute">
    <xdr:from>
      <xdr:col>1</xdr:col>
      <xdr:colOff>94320</xdr:colOff>
      <xdr:row>0</xdr:row>
      <xdr:rowOff>0</xdr:rowOff>
    </xdr:from>
    <xdr:to>
      <xdr:col>9</xdr:col>
      <xdr:colOff>142920</xdr:colOff>
      <xdr:row>5</xdr:row>
      <xdr:rowOff>65880</xdr:rowOff>
    </xdr:to>
    <xdr:sp macro="" textlink="">
      <xdr:nvSpPr>
        <xdr:cNvPr id="5" name="CustomShape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1464480" y="0"/>
          <a:ext cx="4393440" cy="875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36360" tIns="27360" rIns="36360" bIns="27360" anchor="ctr"/>
        <a:lstStyle/>
        <a:p>
          <a:pPr algn="ctr">
            <a:lnSpc>
              <a:spcPct val="100000"/>
            </a:lnSpc>
          </a:pPr>
          <a:endParaRPr/>
        </a:p>
        <a:p>
          <a:pPr algn="ctr">
            <a:lnSpc>
              <a:spcPct val="100000"/>
            </a:lnSpc>
          </a:pPr>
          <a:r>
            <a:rPr lang="es-CO" sz="1000" b="1" strike="noStrike">
              <a:solidFill>
                <a:srgbClr val="000000"/>
              </a:solidFill>
              <a:latin typeface="Arial"/>
            </a:rPr>
            <a:t>CERTIFICACIÓN DE CUMPLIMIENTO PRESTACIÓN DE SERVICIOS (ORDEN DE PRESTACIÓN DE SERVICIOS)</a:t>
          </a:r>
          <a:endParaRPr/>
        </a:p>
        <a:p>
          <a:pPr algn="ctr">
            <a:lnSpc>
              <a:spcPct val="100000"/>
            </a:lnSpc>
          </a:pPr>
          <a:r>
            <a:rPr lang="es-CO" sz="1000" b="1" strike="noStrike">
              <a:solidFill>
                <a:srgbClr val="000000"/>
              </a:solidFill>
              <a:latin typeface="Arial"/>
            </a:rPr>
            <a:t>PARA PROCESO DE PAGO POR TESORERÍA</a:t>
          </a:r>
          <a:endParaRPr/>
        </a:p>
      </xdr:txBody>
    </xdr:sp>
    <xdr:clientData/>
  </xdr:twoCellAnchor>
  <xdr:twoCellAnchor editAs="absolute">
    <xdr:from>
      <xdr:col>9</xdr:col>
      <xdr:colOff>164160</xdr:colOff>
      <xdr:row>4</xdr:row>
      <xdr:rowOff>57240</xdr:rowOff>
    </xdr:from>
    <xdr:to>
      <xdr:col>13</xdr:col>
      <xdr:colOff>53280</xdr:colOff>
      <xdr:row>5</xdr:row>
      <xdr:rowOff>56880</xdr:rowOff>
    </xdr:to>
    <xdr:sp macro="" textlink="">
      <xdr:nvSpPr>
        <xdr:cNvPr id="6" name="CustomShape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879160" y="704880"/>
          <a:ext cx="1833480" cy="16128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000" rIns="0" bIns="18000" anchor="ctr"/>
        <a:lstStyle/>
        <a:p>
          <a:pPr>
            <a:lnSpc>
              <a:spcPct val="100000"/>
            </a:lnSpc>
          </a:pPr>
          <a:r>
            <a:rPr lang="es-CO" sz="800" strike="noStrike">
              <a:solidFill>
                <a:srgbClr val="000000"/>
              </a:solidFill>
              <a:latin typeface="Arial"/>
            </a:rPr>
            <a:t>PÁGINA:                   1    DE 1</a:t>
          </a:r>
          <a:endParaRPr/>
        </a:p>
      </xdr:txBody>
    </xdr:sp>
    <xdr:clientData/>
  </xdr:twoCellAnchor>
  <xdr:twoCellAnchor editAs="absolute">
    <xdr:from>
      <xdr:col>9</xdr:col>
      <xdr:colOff>164160</xdr:colOff>
      <xdr:row>1</xdr:row>
      <xdr:rowOff>720</xdr:rowOff>
    </xdr:from>
    <xdr:to>
      <xdr:col>13</xdr:col>
      <xdr:colOff>53280</xdr:colOff>
      <xdr:row>2</xdr:row>
      <xdr:rowOff>19080</xdr:rowOff>
    </xdr:to>
    <xdr:sp macro="" textlink="">
      <xdr:nvSpPr>
        <xdr:cNvPr id="7" name="CustomShape 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879160" y="162360"/>
          <a:ext cx="1833480" cy="18036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000" rIns="0" bIns="18000" anchor="ctr"/>
        <a:lstStyle/>
        <a:p>
          <a:pPr>
            <a:lnSpc>
              <a:spcPct val="100000"/>
            </a:lnSpc>
          </a:pPr>
          <a:r>
            <a:rPr lang="es-CO" sz="800" strike="noStrike">
              <a:solidFill>
                <a:srgbClr val="000000"/>
              </a:solidFill>
              <a:latin typeface="Arial"/>
            </a:rPr>
            <a:t>APROBACIÓN:       </a:t>
          </a:r>
          <a:endParaRPr/>
        </a:p>
      </xdr:txBody>
    </xdr:sp>
    <xdr:clientData/>
  </xdr:twoCellAnchor>
  <xdr:twoCellAnchor editAs="absolute">
    <xdr:from>
      <xdr:col>0</xdr:col>
      <xdr:colOff>386280</xdr:colOff>
      <xdr:row>0</xdr:row>
      <xdr:rowOff>46800</xdr:rowOff>
    </xdr:from>
    <xdr:to>
      <xdr:col>0</xdr:col>
      <xdr:colOff>1135080</xdr:colOff>
      <xdr:row>4</xdr:row>
      <xdr:rowOff>5760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86280" y="46800"/>
          <a:ext cx="748800" cy="6066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9</xdr:col>
      <xdr:colOff>164160</xdr:colOff>
      <xdr:row>3</xdr:row>
      <xdr:rowOff>28800</xdr:rowOff>
    </xdr:from>
    <xdr:to>
      <xdr:col>13</xdr:col>
      <xdr:colOff>53280</xdr:colOff>
      <xdr:row>4</xdr:row>
      <xdr:rowOff>56520</xdr:rowOff>
    </xdr:to>
    <xdr:sp macro="" textlink="">
      <xdr:nvSpPr>
        <xdr:cNvPr id="9" name="CustomShape 1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5879160" y="514440"/>
          <a:ext cx="1833480" cy="18972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000" rIns="0" bIns="18000" anchor="ctr"/>
        <a:lstStyle/>
        <a:p>
          <a:pPr>
            <a:lnSpc>
              <a:spcPct val="100000"/>
            </a:lnSpc>
          </a:pPr>
          <a:r>
            <a:rPr lang="es-CO" sz="800" strike="noStrike">
              <a:solidFill>
                <a:srgbClr val="000000"/>
              </a:solidFill>
              <a:latin typeface="Arial"/>
            </a:rPr>
            <a:t>VERSIÓN:                 2</a:t>
          </a:r>
          <a:endParaRPr/>
        </a:p>
      </xdr:txBody>
    </xdr:sp>
    <xdr:clientData/>
  </xdr:twoCellAnchor>
  <xdr:twoCellAnchor editAs="oneCell">
    <xdr:from>
      <xdr:col>0</xdr:col>
      <xdr:colOff>54000</xdr:colOff>
      <xdr:row>3</xdr:row>
      <xdr:rowOff>153360</xdr:rowOff>
    </xdr:from>
    <xdr:to>
      <xdr:col>0</xdr:col>
      <xdr:colOff>1262880</xdr:colOff>
      <xdr:row>5</xdr:row>
      <xdr:rowOff>105120</xdr:rowOff>
    </xdr:to>
    <xdr:pic>
      <xdr:nvPicPr>
        <xdr:cNvPr id="10" name="1 Imagen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54000" y="639000"/>
          <a:ext cx="1208880" cy="2754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92160</xdr:colOff>
      <xdr:row>40</xdr:row>
      <xdr:rowOff>115200</xdr:rowOff>
    </xdr:from>
    <xdr:to>
      <xdr:col>12</xdr:col>
      <xdr:colOff>339120</xdr:colOff>
      <xdr:row>42</xdr:row>
      <xdr:rowOff>95400</xdr:rowOff>
    </xdr:to>
    <xdr:pic>
      <xdr:nvPicPr>
        <xdr:cNvPr id="11" name="Objeto 1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PicPr/>
      </xdr:nvPicPr>
      <xdr:blipFill>
        <a:blip xmlns:r="http://schemas.openxmlformats.org/officeDocument/2006/relationships" r:embed="rId3"/>
        <a:srcRect t="-976" r="-7286" b="-1831"/>
        <a:stretch/>
      </xdr:blipFill>
      <xdr:spPr>
        <a:xfrm>
          <a:off x="6250320" y="10773360"/>
          <a:ext cx="1083240" cy="4471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282600</xdr:colOff>
      <xdr:row>0</xdr:row>
      <xdr:rowOff>239040</xdr:rowOff>
    </xdr:from>
    <xdr:to>
      <xdr:col>1</xdr:col>
      <xdr:colOff>786600</xdr:colOff>
      <xdr:row>2</xdr:row>
      <xdr:rowOff>66960</xdr:rowOff>
    </xdr:to>
    <xdr:pic>
      <xdr:nvPicPr>
        <xdr:cNvPr id="10" name="Imagen 1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PicPr/>
      </xdr:nvPicPr>
      <xdr:blipFill>
        <a:blip xmlns:r="http://schemas.openxmlformats.org/officeDocument/2006/relationships" r:embed="rId1"/>
        <a:srcRect l="9459" t="32587" r="32581" b="37426"/>
        <a:stretch/>
      </xdr:blipFill>
      <xdr:spPr>
        <a:xfrm>
          <a:off x="282600" y="239040"/>
          <a:ext cx="1703160" cy="4755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482760</xdr:colOff>
      <xdr:row>0</xdr:row>
      <xdr:rowOff>96480</xdr:rowOff>
    </xdr:from>
    <xdr:to>
      <xdr:col>13</xdr:col>
      <xdr:colOff>148680</xdr:colOff>
      <xdr:row>2</xdr:row>
      <xdr:rowOff>191160</xdr:rowOff>
    </xdr:to>
    <xdr:pic>
      <xdr:nvPicPr>
        <xdr:cNvPr id="11" name="Imagen 1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PicPr/>
      </xdr:nvPicPr>
      <xdr:blipFill>
        <a:blip xmlns:r="http://schemas.openxmlformats.org/officeDocument/2006/relationships" r:embed="rId2"/>
        <a:srcRect l="25277" t="22922" r="48712" b="31386"/>
        <a:stretch/>
      </xdr:blipFill>
      <xdr:spPr>
        <a:xfrm>
          <a:off x="8827920" y="96480"/>
          <a:ext cx="815040" cy="7423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9</xdr:col>
      <xdr:colOff>164160</xdr:colOff>
      <xdr:row>0</xdr:row>
      <xdr:rowOff>0</xdr:rowOff>
    </xdr:from>
    <xdr:to>
      <xdr:col>13</xdr:col>
      <xdr:colOff>53280</xdr:colOff>
      <xdr:row>1</xdr:row>
      <xdr:rowOff>9000</xdr:rowOff>
    </xdr:to>
    <xdr:sp macro="" textlink="">
      <xdr:nvSpPr>
        <xdr:cNvPr id="12" name="CustomShape 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/>
      </xdr:nvSpPr>
      <xdr:spPr>
        <a:xfrm>
          <a:off x="5879160" y="0"/>
          <a:ext cx="1833480" cy="17064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000" rIns="0" bIns="18000" anchor="ctr"/>
        <a:lstStyle/>
        <a:p>
          <a:pPr>
            <a:lnSpc>
              <a:spcPct val="100000"/>
            </a:lnSpc>
          </a:pPr>
          <a:r>
            <a:rPr lang="es-CO" sz="800" strike="noStrike">
              <a:solidFill>
                <a:srgbClr val="000000"/>
              </a:solidFill>
              <a:latin typeface="Arial"/>
            </a:rPr>
            <a:t>CÓDIGO:                	</a:t>
          </a:r>
          <a:endParaRPr/>
        </a:p>
      </xdr:txBody>
    </xdr:sp>
    <xdr:clientData/>
  </xdr:twoCellAnchor>
  <xdr:twoCellAnchor editAs="absolute">
    <xdr:from>
      <xdr:col>9</xdr:col>
      <xdr:colOff>164160</xdr:colOff>
      <xdr:row>2</xdr:row>
      <xdr:rowOff>19800</xdr:rowOff>
    </xdr:from>
    <xdr:to>
      <xdr:col>13</xdr:col>
      <xdr:colOff>53280</xdr:colOff>
      <xdr:row>3</xdr:row>
      <xdr:rowOff>38160</xdr:rowOff>
    </xdr:to>
    <xdr:sp macro="" textlink="">
      <xdr:nvSpPr>
        <xdr:cNvPr id="13" name="CustomShape 1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/>
      </xdr:nvSpPr>
      <xdr:spPr>
        <a:xfrm>
          <a:off x="5879160" y="343440"/>
          <a:ext cx="1833480" cy="18036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000" rIns="0" bIns="18000" anchor="ctr"/>
        <a:lstStyle/>
        <a:p>
          <a:pPr>
            <a:lnSpc>
              <a:spcPct val="100000"/>
            </a:lnSpc>
          </a:pPr>
          <a:r>
            <a:rPr lang="es-CO" sz="800" strike="noStrike">
              <a:solidFill>
                <a:srgbClr val="000000"/>
              </a:solidFill>
              <a:latin typeface="Arial"/>
            </a:rPr>
            <a:t>ÚLTIMA REVISIÓN: 27/11/2014           </a:t>
          </a:r>
          <a:endParaRPr/>
        </a:p>
      </xdr:txBody>
    </xdr:sp>
    <xdr:clientData/>
  </xdr:twoCellAnchor>
  <xdr:twoCellAnchor editAs="absolute">
    <xdr:from>
      <xdr:col>0</xdr:col>
      <xdr:colOff>54000</xdr:colOff>
      <xdr:row>0</xdr:row>
      <xdr:rowOff>0</xdr:rowOff>
    </xdr:from>
    <xdr:to>
      <xdr:col>1</xdr:col>
      <xdr:colOff>114120</xdr:colOff>
      <xdr:row>5</xdr:row>
      <xdr:rowOff>65880</xdr:rowOff>
    </xdr:to>
    <xdr:sp macro="" textlink="">
      <xdr:nvSpPr>
        <xdr:cNvPr id="14" name="CustomShape 1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/>
      </xdr:nvSpPr>
      <xdr:spPr>
        <a:xfrm>
          <a:off x="54000" y="0"/>
          <a:ext cx="1430280" cy="875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000" rIns="27360" bIns="0" anchor="b"/>
        <a:lstStyle/>
        <a:p>
          <a:pPr algn="ctr">
            <a:lnSpc>
              <a:spcPts val="137"/>
            </a:lnSpc>
          </a:pPr>
          <a:endParaRPr/>
        </a:p>
        <a:p>
          <a:pPr algn="ctr">
            <a:lnSpc>
              <a:spcPts val="137"/>
            </a:lnSpc>
          </a:pPr>
          <a:endParaRPr/>
        </a:p>
        <a:p>
          <a:pPr algn="ctr">
            <a:lnSpc>
              <a:spcPct val="100000"/>
            </a:lnSpc>
          </a:pPr>
          <a:endParaRPr/>
        </a:p>
        <a:p>
          <a:pPr algn="ctr">
            <a:lnSpc>
              <a:spcPct val="100000"/>
            </a:lnSpc>
          </a:pPr>
          <a:r>
            <a:rPr lang="es-CO" sz="2000" strike="noStrike">
              <a:solidFill>
                <a:srgbClr val="FFFFFF"/>
              </a:solidFill>
              <a:latin typeface="Arial"/>
            </a:rPr>
            <a:t>c</a:t>
          </a:r>
          <a:endParaRPr/>
        </a:p>
        <a:p>
          <a:pPr algn="ctr">
            <a:lnSpc>
              <a:spcPct val="100000"/>
            </a:lnSpc>
          </a:pPr>
          <a:endParaRPr/>
        </a:p>
        <a:p>
          <a:pPr algn="ctr">
            <a:lnSpc>
              <a:spcPts val="125"/>
            </a:lnSpc>
          </a:pPr>
          <a:r>
            <a:rPr lang="es-CO" sz="800" b="1" strike="noStrike">
              <a:solidFill>
                <a:srgbClr val="000000"/>
              </a:solidFill>
              <a:latin typeface="Arial"/>
            </a:rPr>
            <a:t>NIT: 830.077.444 - 9</a:t>
          </a:r>
          <a:endParaRPr/>
        </a:p>
      </xdr:txBody>
    </xdr:sp>
    <xdr:clientData/>
  </xdr:twoCellAnchor>
  <xdr:twoCellAnchor editAs="absolute">
    <xdr:from>
      <xdr:col>1</xdr:col>
      <xdr:colOff>94320</xdr:colOff>
      <xdr:row>0</xdr:row>
      <xdr:rowOff>0</xdr:rowOff>
    </xdr:from>
    <xdr:to>
      <xdr:col>9</xdr:col>
      <xdr:colOff>142920</xdr:colOff>
      <xdr:row>5</xdr:row>
      <xdr:rowOff>65880</xdr:rowOff>
    </xdr:to>
    <xdr:sp macro="" textlink="">
      <xdr:nvSpPr>
        <xdr:cNvPr id="15" name="CustomShape 1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/>
      </xdr:nvSpPr>
      <xdr:spPr>
        <a:xfrm>
          <a:off x="1464480" y="0"/>
          <a:ext cx="4393440" cy="87516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36360" tIns="27360" rIns="36360" bIns="27360" anchor="ctr"/>
        <a:lstStyle/>
        <a:p>
          <a:pPr algn="ctr">
            <a:lnSpc>
              <a:spcPct val="100000"/>
            </a:lnSpc>
          </a:pPr>
          <a:endParaRPr/>
        </a:p>
        <a:p>
          <a:pPr algn="ctr">
            <a:lnSpc>
              <a:spcPct val="100000"/>
            </a:lnSpc>
          </a:pPr>
          <a:r>
            <a:rPr lang="es-CO" sz="1000" b="1" strike="noStrike">
              <a:solidFill>
                <a:srgbClr val="000000"/>
              </a:solidFill>
              <a:latin typeface="Arial"/>
            </a:rPr>
            <a:t>CERTIFICACIÓN DE CUMPLIMIENTO PRESTACIÓN DE SERVICIOS (ORDEN DE PRESTACIÓN DE SERVICIOS)</a:t>
          </a:r>
          <a:endParaRPr/>
        </a:p>
        <a:p>
          <a:pPr algn="ctr">
            <a:lnSpc>
              <a:spcPct val="100000"/>
            </a:lnSpc>
          </a:pPr>
          <a:r>
            <a:rPr lang="es-CO" sz="1000" b="1" strike="noStrike">
              <a:solidFill>
                <a:srgbClr val="000000"/>
              </a:solidFill>
              <a:latin typeface="Arial"/>
            </a:rPr>
            <a:t>PARA PROCESO DE PAGO POR TESORERÍA</a:t>
          </a:r>
          <a:endParaRPr/>
        </a:p>
      </xdr:txBody>
    </xdr:sp>
    <xdr:clientData/>
  </xdr:twoCellAnchor>
  <xdr:twoCellAnchor editAs="absolute">
    <xdr:from>
      <xdr:col>9</xdr:col>
      <xdr:colOff>164160</xdr:colOff>
      <xdr:row>4</xdr:row>
      <xdr:rowOff>57240</xdr:rowOff>
    </xdr:from>
    <xdr:to>
      <xdr:col>13</xdr:col>
      <xdr:colOff>53280</xdr:colOff>
      <xdr:row>5</xdr:row>
      <xdr:rowOff>56880</xdr:rowOff>
    </xdr:to>
    <xdr:sp macro="" textlink="">
      <xdr:nvSpPr>
        <xdr:cNvPr id="16" name="CustomShape 1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/>
      </xdr:nvSpPr>
      <xdr:spPr>
        <a:xfrm>
          <a:off x="5879160" y="704880"/>
          <a:ext cx="1833480" cy="16128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000" rIns="0" bIns="18000" anchor="ctr"/>
        <a:lstStyle/>
        <a:p>
          <a:pPr>
            <a:lnSpc>
              <a:spcPct val="100000"/>
            </a:lnSpc>
          </a:pPr>
          <a:r>
            <a:rPr lang="es-CO" sz="800" strike="noStrike">
              <a:solidFill>
                <a:srgbClr val="000000"/>
              </a:solidFill>
              <a:latin typeface="Arial"/>
            </a:rPr>
            <a:t>PÁGINA:                   1    DE 1</a:t>
          </a:r>
          <a:endParaRPr/>
        </a:p>
      </xdr:txBody>
    </xdr:sp>
    <xdr:clientData/>
  </xdr:twoCellAnchor>
  <xdr:twoCellAnchor editAs="absolute">
    <xdr:from>
      <xdr:col>9</xdr:col>
      <xdr:colOff>164160</xdr:colOff>
      <xdr:row>1</xdr:row>
      <xdr:rowOff>720</xdr:rowOff>
    </xdr:from>
    <xdr:to>
      <xdr:col>13</xdr:col>
      <xdr:colOff>53280</xdr:colOff>
      <xdr:row>2</xdr:row>
      <xdr:rowOff>19080</xdr:rowOff>
    </xdr:to>
    <xdr:sp macro="" textlink="">
      <xdr:nvSpPr>
        <xdr:cNvPr id="17" name="CustomShape 1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/>
      </xdr:nvSpPr>
      <xdr:spPr>
        <a:xfrm>
          <a:off x="5879160" y="162360"/>
          <a:ext cx="1833480" cy="18036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000" rIns="0" bIns="18000" anchor="ctr"/>
        <a:lstStyle/>
        <a:p>
          <a:pPr>
            <a:lnSpc>
              <a:spcPct val="100000"/>
            </a:lnSpc>
          </a:pPr>
          <a:r>
            <a:rPr lang="es-CO" sz="800" strike="noStrike">
              <a:solidFill>
                <a:srgbClr val="000000"/>
              </a:solidFill>
              <a:latin typeface="Arial"/>
            </a:rPr>
            <a:t>APROBACIÓN:       </a:t>
          </a:r>
          <a:endParaRPr/>
        </a:p>
      </xdr:txBody>
    </xdr:sp>
    <xdr:clientData/>
  </xdr:twoCellAnchor>
  <xdr:twoCellAnchor editAs="absolute">
    <xdr:from>
      <xdr:col>0</xdr:col>
      <xdr:colOff>386280</xdr:colOff>
      <xdr:row>0</xdr:row>
      <xdr:rowOff>46800</xdr:rowOff>
    </xdr:from>
    <xdr:to>
      <xdr:col>0</xdr:col>
      <xdr:colOff>1135080</xdr:colOff>
      <xdr:row>4</xdr:row>
      <xdr:rowOff>5760</xdr:rowOff>
    </xdr:to>
    <xdr:pic>
      <xdr:nvPicPr>
        <xdr:cNvPr id="18" name="Picture 7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>
        <a:xfrm>
          <a:off x="386280" y="46800"/>
          <a:ext cx="748800" cy="60660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9</xdr:col>
      <xdr:colOff>164160</xdr:colOff>
      <xdr:row>3</xdr:row>
      <xdr:rowOff>28800</xdr:rowOff>
    </xdr:from>
    <xdr:to>
      <xdr:col>13</xdr:col>
      <xdr:colOff>53280</xdr:colOff>
      <xdr:row>4</xdr:row>
      <xdr:rowOff>56520</xdr:rowOff>
    </xdr:to>
    <xdr:sp macro="" textlink="">
      <xdr:nvSpPr>
        <xdr:cNvPr id="19" name="CustomShape 1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/>
      </xdr:nvSpPr>
      <xdr:spPr>
        <a:xfrm>
          <a:off x="5879160" y="514440"/>
          <a:ext cx="1833480" cy="189720"/>
        </a:xfrm>
        <a:prstGeom prst="rect">
          <a:avLst/>
        </a:prstGeom>
        <a:noFill/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  <xdr:txBody>
        <a:bodyPr lIns="27360" tIns="18000" rIns="0" bIns="18000" anchor="ctr"/>
        <a:lstStyle/>
        <a:p>
          <a:pPr>
            <a:lnSpc>
              <a:spcPct val="100000"/>
            </a:lnSpc>
          </a:pPr>
          <a:r>
            <a:rPr lang="es-CO" sz="800" strike="noStrike">
              <a:solidFill>
                <a:srgbClr val="000000"/>
              </a:solidFill>
              <a:latin typeface="Arial"/>
            </a:rPr>
            <a:t>VERSIÓN:                 2</a:t>
          </a:r>
          <a:endParaRPr/>
        </a:p>
      </xdr:txBody>
    </xdr:sp>
    <xdr:clientData/>
  </xdr:twoCellAnchor>
  <xdr:twoCellAnchor editAs="oneCell">
    <xdr:from>
      <xdr:col>0</xdr:col>
      <xdr:colOff>54000</xdr:colOff>
      <xdr:row>3</xdr:row>
      <xdr:rowOff>153360</xdr:rowOff>
    </xdr:from>
    <xdr:to>
      <xdr:col>0</xdr:col>
      <xdr:colOff>1262880</xdr:colOff>
      <xdr:row>5</xdr:row>
      <xdr:rowOff>105120</xdr:rowOff>
    </xdr:to>
    <xdr:pic>
      <xdr:nvPicPr>
        <xdr:cNvPr id="20" name="1 Imagen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54000" y="639000"/>
          <a:ext cx="1208880" cy="27540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10</xdr:col>
      <xdr:colOff>92160</xdr:colOff>
      <xdr:row>40</xdr:row>
      <xdr:rowOff>115200</xdr:rowOff>
    </xdr:from>
    <xdr:to>
      <xdr:col>12</xdr:col>
      <xdr:colOff>339120</xdr:colOff>
      <xdr:row>42</xdr:row>
      <xdr:rowOff>95400</xdr:rowOff>
    </xdr:to>
    <xdr:pic>
      <xdr:nvPicPr>
        <xdr:cNvPr id="21" name="Objeto 1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PicPr/>
      </xdr:nvPicPr>
      <xdr:blipFill>
        <a:blip xmlns:r="http://schemas.openxmlformats.org/officeDocument/2006/relationships" r:embed="rId3"/>
        <a:srcRect t="-976" r="-7286" b="-1831"/>
        <a:stretch/>
      </xdr:blipFill>
      <xdr:spPr>
        <a:xfrm>
          <a:off x="6250320" y="10773360"/>
          <a:ext cx="1083240" cy="4471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282600</xdr:colOff>
      <xdr:row>0</xdr:row>
      <xdr:rowOff>239040</xdr:rowOff>
    </xdr:from>
    <xdr:to>
      <xdr:col>1</xdr:col>
      <xdr:colOff>786600</xdr:colOff>
      <xdr:row>2</xdr:row>
      <xdr:rowOff>66960</xdr:rowOff>
    </xdr:to>
    <xdr:pic>
      <xdr:nvPicPr>
        <xdr:cNvPr id="22" name="Imagen 1">
          <a:extLst>
            <a:ext uri="{FF2B5EF4-FFF2-40B4-BE49-F238E27FC236}">
              <a16:creationId xmlns:a16="http://schemas.microsoft.com/office/drawing/2014/main" xmlns="" id="{00000000-0008-0000-0600-000016000000}"/>
            </a:ext>
          </a:extLst>
        </xdr:cNvPr>
        <xdr:cNvPicPr/>
      </xdr:nvPicPr>
      <xdr:blipFill>
        <a:blip xmlns:r="http://schemas.openxmlformats.org/officeDocument/2006/relationships" r:embed="rId1"/>
        <a:srcRect l="9453" t="32598" r="32575" b="37417"/>
        <a:stretch/>
      </xdr:blipFill>
      <xdr:spPr>
        <a:xfrm>
          <a:off x="282600" y="239040"/>
          <a:ext cx="1703160" cy="4755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482760</xdr:colOff>
      <xdr:row>0</xdr:row>
      <xdr:rowOff>96480</xdr:rowOff>
    </xdr:from>
    <xdr:to>
      <xdr:col>13</xdr:col>
      <xdr:colOff>148680</xdr:colOff>
      <xdr:row>2</xdr:row>
      <xdr:rowOff>191160</xdr:rowOff>
    </xdr:to>
    <xdr:pic>
      <xdr:nvPicPr>
        <xdr:cNvPr id="23" name="Imagen 1">
          <a:extLst>
            <a:ext uri="{FF2B5EF4-FFF2-40B4-BE49-F238E27FC236}">
              <a16:creationId xmlns:a16="http://schemas.microsoft.com/office/drawing/2014/main" xmlns="" id="{00000000-0008-0000-0600-000017000000}"/>
            </a:ext>
          </a:extLst>
        </xdr:cNvPr>
        <xdr:cNvPicPr/>
      </xdr:nvPicPr>
      <xdr:blipFill>
        <a:blip xmlns:r="http://schemas.openxmlformats.org/officeDocument/2006/relationships" r:embed="rId2"/>
        <a:srcRect l="25271" t="22928" r="48706" b="31391"/>
        <a:stretch/>
      </xdr:blipFill>
      <xdr:spPr>
        <a:xfrm>
          <a:off x="8827920" y="96480"/>
          <a:ext cx="815040" cy="742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282600</xdr:colOff>
      <xdr:row>0</xdr:row>
      <xdr:rowOff>239040</xdr:rowOff>
    </xdr:from>
    <xdr:to>
      <xdr:col>1</xdr:col>
      <xdr:colOff>786600</xdr:colOff>
      <xdr:row>2</xdr:row>
      <xdr:rowOff>66960</xdr:rowOff>
    </xdr:to>
    <xdr:pic>
      <xdr:nvPicPr>
        <xdr:cNvPr id="24" name="Imagen 1">
          <a:extLst>
            <a:ext uri="{FF2B5EF4-FFF2-40B4-BE49-F238E27FC236}">
              <a16:creationId xmlns:a16="http://schemas.microsoft.com/office/drawing/2014/main" xmlns="" id="{00000000-0008-0000-0600-000018000000}"/>
            </a:ext>
          </a:extLst>
        </xdr:cNvPr>
        <xdr:cNvPicPr/>
      </xdr:nvPicPr>
      <xdr:blipFill>
        <a:blip xmlns:r="http://schemas.openxmlformats.org/officeDocument/2006/relationships" r:embed="rId1"/>
        <a:srcRect l="9453" t="32598" r="32575" b="37417"/>
        <a:stretch/>
      </xdr:blipFill>
      <xdr:spPr>
        <a:xfrm>
          <a:off x="282600" y="239040"/>
          <a:ext cx="1703160" cy="4755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482760</xdr:colOff>
      <xdr:row>0</xdr:row>
      <xdr:rowOff>96480</xdr:rowOff>
    </xdr:from>
    <xdr:to>
      <xdr:col>13</xdr:col>
      <xdr:colOff>148680</xdr:colOff>
      <xdr:row>2</xdr:row>
      <xdr:rowOff>191160</xdr:rowOff>
    </xdr:to>
    <xdr:pic>
      <xdr:nvPicPr>
        <xdr:cNvPr id="25" name="Imagen 1">
          <a:extLst>
            <a:ext uri="{FF2B5EF4-FFF2-40B4-BE49-F238E27FC236}">
              <a16:creationId xmlns:a16="http://schemas.microsoft.com/office/drawing/2014/main" xmlns="" id="{00000000-0008-0000-0600-000019000000}"/>
            </a:ext>
          </a:extLst>
        </xdr:cNvPr>
        <xdr:cNvPicPr/>
      </xdr:nvPicPr>
      <xdr:blipFill>
        <a:blip xmlns:r="http://schemas.openxmlformats.org/officeDocument/2006/relationships" r:embed="rId2"/>
        <a:srcRect l="25271" t="22928" r="48706" b="31391"/>
        <a:stretch/>
      </xdr:blipFill>
      <xdr:spPr>
        <a:xfrm>
          <a:off x="8827920" y="96480"/>
          <a:ext cx="815040" cy="742320"/>
        </a:xfrm>
        <a:prstGeom prst="rect">
          <a:avLst/>
        </a:prstGeom>
        <a:ln>
          <a:noFill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282600</xdr:colOff>
      <xdr:row>0</xdr:row>
      <xdr:rowOff>239040</xdr:rowOff>
    </xdr:from>
    <xdr:to>
      <xdr:col>1</xdr:col>
      <xdr:colOff>786600</xdr:colOff>
      <xdr:row>2</xdr:row>
      <xdr:rowOff>66960</xdr:rowOff>
    </xdr:to>
    <xdr:pic>
      <xdr:nvPicPr>
        <xdr:cNvPr id="26" name="Imagen 1">
          <a:extLst>
            <a:ext uri="{FF2B5EF4-FFF2-40B4-BE49-F238E27FC236}">
              <a16:creationId xmlns:a16="http://schemas.microsoft.com/office/drawing/2014/main" xmlns="" id="{00000000-0008-0000-0700-00001A000000}"/>
            </a:ext>
          </a:extLst>
        </xdr:cNvPr>
        <xdr:cNvPicPr/>
      </xdr:nvPicPr>
      <xdr:blipFill>
        <a:blip xmlns:r="http://schemas.openxmlformats.org/officeDocument/2006/relationships" r:embed="rId1"/>
        <a:srcRect l="9453" t="32585" r="32575" b="37432"/>
        <a:stretch/>
      </xdr:blipFill>
      <xdr:spPr>
        <a:xfrm>
          <a:off x="282600" y="239040"/>
          <a:ext cx="1703160" cy="4755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482760</xdr:colOff>
      <xdr:row>0</xdr:row>
      <xdr:rowOff>96480</xdr:rowOff>
    </xdr:from>
    <xdr:to>
      <xdr:col>13</xdr:col>
      <xdr:colOff>148680</xdr:colOff>
      <xdr:row>2</xdr:row>
      <xdr:rowOff>191160</xdr:rowOff>
    </xdr:to>
    <xdr:pic>
      <xdr:nvPicPr>
        <xdr:cNvPr id="27" name="Imagen 1">
          <a:extLst>
            <a:ext uri="{FF2B5EF4-FFF2-40B4-BE49-F238E27FC236}">
              <a16:creationId xmlns:a16="http://schemas.microsoft.com/office/drawing/2014/main" xmlns="" id="{00000000-0008-0000-0700-00001B000000}"/>
            </a:ext>
          </a:extLst>
        </xdr:cNvPr>
        <xdr:cNvPicPr/>
      </xdr:nvPicPr>
      <xdr:blipFill>
        <a:blip xmlns:r="http://schemas.openxmlformats.org/officeDocument/2006/relationships" r:embed="rId2"/>
        <a:srcRect l="25281" t="22938" r="48708" b="31381"/>
        <a:stretch/>
      </xdr:blipFill>
      <xdr:spPr>
        <a:xfrm>
          <a:off x="8827920" y="96480"/>
          <a:ext cx="815040" cy="742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282600</xdr:colOff>
      <xdr:row>0</xdr:row>
      <xdr:rowOff>239040</xdr:rowOff>
    </xdr:from>
    <xdr:to>
      <xdr:col>1</xdr:col>
      <xdr:colOff>786600</xdr:colOff>
      <xdr:row>2</xdr:row>
      <xdr:rowOff>66960</xdr:rowOff>
    </xdr:to>
    <xdr:pic>
      <xdr:nvPicPr>
        <xdr:cNvPr id="28" name="Imagen 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PicPr/>
      </xdr:nvPicPr>
      <xdr:blipFill>
        <a:blip xmlns:r="http://schemas.openxmlformats.org/officeDocument/2006/relationships" r:embed="rId1"/>
        <a:srcRect l="9453" t="32585" r="32575" b="37432"/>
        <a:stretch/>
      </xdr:blipFill>
      <xdr:spPr>
        <a:xfrm>
          <a:off x="282600" y="239040"/>
          <a:ext cx="1703160" cy="4755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482760</xdr:colOff>
      <xdr:row>0</xdr:row>
      <xdr:rowOff>96480</xdr:rowOff>
    </xdr:from>
    <xdr:to>
      <xdr:col>13</xdr:col>
      <xdr:colOff>148680</xdr:colOff>
      <xdr:row>2</xdr:row>
      <xdr:rowOff>191160</xdr:rowOff>
    </xdr:to>
    <xdr:pic>
      <xdr:nvPicPr>
        <xdr:cNvPr id="29" name="Imagen 1">
          <a:extLst>
            <a:ext uri="{FF2B5EF4-FFF2-40B4-BE49-F238E27FC236}">
              <a16:creationId xmlns:a16="http://schemas.microsoft.com/office/drawing/2014/main" xmlns="" id="{00000000-0008-0000-0700-00001D000000}"/>
            </a:ext>
          </a:extLst>
        </xdr:cNvPr>
        <xdr:cNvPicPr/>
      </xdr:nvPicPr>
      <xdr:blipFill>
        <a:blip xmlns:r="http://schemas.openxmlformats.org/officeDocument/2006/relationships" r:embed="rId2"/>
        <a:srcRect l="25281" t="22938" r="48708" b="31381"/>
        <a:stretch/>
      </xdr:blipFill>
      <xdr:spPr>
        <a:xfrm>
          <a:off x="8827920" y="96480"/>
          <a:ext cx="815040" cy="742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0</xdr:col>
      <xdr:colOff>282600</xdr:colOff>
      <xdr:row>0</xdr:row>
      <xdr:rowOff>239040</xdr:rowOff>
    </xdr:from>
    <xdr:to>
      <xdr:col>1</xdr:col>
      <xdr:colOff>786600</xdr:colOff>
      <xdr:row>2</xdr:row>
      <xdr:rowOff>66960</xdr:rowOff>
    </xdr:to>
    <xdr:pic>
      <xdr:nvPicPr>
        <xdr:cNvPr id="30" name="Imagen 1">
          <a:extLst>
            <a:ext uri="{FF2B5EF4-FFF2-40B4-BE49-F238E27FC236}">
              <a16:creationId xmlns:a16="http://schemas.microsoft.com/office/drawing/2014/main" xmlns="" id="{00000000-0008-0000-0700-00001E000000}"/>
            </a:ext>
          </a:extLst>
        </xdr:cNvPr>
        <xdr:cNvPicPr/>
      </xdr:nvPicPr>
      <xdr:blipFill>
        <a:blip xmlns:r="http://schemas.openxmlformats.org/officeDocument/2006/relationships" r:embed="rId1"/>
        <a:srcRect l="9453" t="32585" r="32575" b="37432"/>
        <a:stretch/>
      </xdr:blipFill>
      <xdr:spPr>
        <a:xfrm>
          <a:off x="282600" y="239040"/>
          <a:ext cx="1703160" cy="4755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482760</xdr:colOff>
      <xdr:row>0</xdr:row>
      <xdr:rowOff>96480</xdr:rowOff>
    </xdr:from>
    <xdr:to>
      <xdr:col>13</xdr:col>
      <xdr:colOff>148680</xdr:colOff>
      <xdr:row>2</xdr:row>
      <xdr:rowOff>191160</xdr:rowOff>
    </xdr:to>
    <xdr:pic>
      <xdr:nvPicPr>
        <xdr:cNvPr id="31" name="Imagen 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PicPr/>
      </xdr:nvPicPr>
      <xdr:blipFill>
        <a:blip xmlns:r="http://schemas.openxmlformats.org/officeDocument/2006/relationships" r:embed="rId2"/>
        <a:srcRect l="25281" t="22938" r="48708" b="31381"/>
        <a:stretch/>
      </xdr:blipFill>
      <xdr:spPr>
        <a:xfrm>
          <a:off x="8827920" y="96480"/>
          <a:ext cx="815040" cy="74232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marthavivianaforerocardenas@gmail.com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5"/>
  <sheetViews>
    <sheetView showGridLines="0" view="pageBreakPreview" workbookViewId="0">
      <selection activeCell="I12" sqref="I12"/>
    </sheetView>
  </sheetViews>
  <sheetFormatPr baseColWidth="10" defaultColWidth="9.140625" defaultRowHeight="15" x14ac:dyDescent="0.25"/>
  <cols>
    <col min="1" max="1" width="11.42578125"/>
    <col min="2" max="2" width="13.42578125"/>
    <col min="3" max="3" width="62.28515625"/>
    <col min="4" max="5" width="11.42578125"/>
    <col min="6" max="6" width="12"/>
    <col min="7" max="256" width="11.42578125"/>
  </cols>
  <sheetData>
    <row r="1" spans="2:3" ht="23.25" x14ac:dyDescent="0.35">
      <c r="B1" s="1" t="s">
        <v>0</v>
      </c>
    </row>
    <row r="3" spans="2:3" x14ac:dyDescent="0.25">
      <c r="B3" s="127" t="s">
        <v>1</v>
      </c>
      <c r="C3" s="127"/>
    </row>
    <row r="4" spans="2:3" x14ac:dyDescent="0.25">
      <c r="B4" s="2" t="s">
        <v>2</v>
      </c>
      <c r="C4" s="3">
        <v>6000000</v>
      </c>
    </row>
    <row r="5" spans="2:3" x14ac:dyDescent="0.25">
      <c r="B5" s="4" t="s">
        <v>3</v>
      </c>
      <c r="C5" s="5" t="e">
        <f ca="1">convertirnum(C4)</f>
        <v>#NAME?</v>
      </c>
    </row>
    <row r="7" spans="2:3" x14ac:dyDescent="0.25">
      <c r="B7" s="127" t="s">
        <v>4</v>
      </c>
      <c r="C7" s="127"/>
    </row>
    <row r="8" spans="2:3" x14ac:dyDescent="0.25">
      <c r="B8" s="2" t="s">
        <v>2</v>
      </c>
      <c r="C8" s="3">
        <v>6000000</v>
      </c>
    </row>
    <row r="9" spans="2:3" x14ac:dyDescent="0.25">
      <c r="B9" s="4" t="s">
        <v>3</v>
      </c>
      <c r="C9" s="5" t="e">
        <f ca="1">convertirnum(C8, 0)</f>
        <v>#NAME?</v>
      </c>
    </row>
    <row r="11" spans="2:3" x14ac:dyDescent="0.25">
      <c r="B11" s="127" t="s">
        <v>5</v>
      </c>
      <c r="C11" s="127"/>
    </row>
    <row r="12" spans="2:3" x14ac:dyDescent="0.25">
      <c r="B12" s="2" t="s">
        <v>2</v>
      </c>
      <c r="C12" s="3">
        <v>120.05</v>
      </c>
    </row>
    <row r="13" spans="2:3" x14ac:dyDescent="0.25">
      <c r="B13" s="4" t="s">
        <v>3</v>
      </c>
      <c r="C13" s="5" t="e">
        <f ca="1">UPPER(convertirnum(C12, 1))</f>
        <v>#NAME?</v>
      </c>
    </row>
    <row r="15" spans="2:3" x14ac:dyDescent="0.25">
      <c r="B15" s="127" t="s">
        <v>6</v>
      </c>
      <c r="C15" s="127"/>
    </row>
    <row r="16" spans="2:3" x14ac:dyDescent="0.25">
      <c r="B16" s="2" t="s">
        <v>2</v>
      </c>
      <c r="C16" s="3">
        <v>200.85</v>
      </c>
    </row>
    <row r="17" spans="2:3" x14ac:dyDescent="0.25">
      <c r="B17" s="4" t="s">
        <v>3</v>
      </c>
      <c r="C17" s="5" t="e">
        <f ca="1">CONCATENATE("(", UPPER(convertirnum(C16)), ")")</f>
        <v>#NAME?</v>
      </c>
    </row>
    <row r="19" spans="2:3" x14ac:dyDescent="0.25">
      <c r="B19" s="127" t="s">
        <v>7</v>
      </c>
      <c r="C19" s="127"/>
    </row>
    <row r="20" spans="2:3" x14ac:dyDescent="0.25">
      <c r="B20" s="2" t="s">
        <v>2</v>
      </c>
      <c r="C20" s="6">
        <v>5000000</v>
      </c>
    </row>
    <row r="21" spans="2:3" x14ac:dyDescent="0.25">
      <c r="B21" s="4" t="s">
        <v>3</v>
      </c>
      <c r="C21" s="5" t="e">
        <f ca="1">CONCATENATE(UPPER(convertirnum(C20)), " MCTE)")</f>
        <v>#NAME?</v>
      </c>
    </row>
    <row r="23" spans="2:3" x14ac:dyDescent="0.25">
      <c r="B23" s="7" t="s">
        <v>8</v>
      </c>
      <c r="C23" s="7"/>
    </row>
    <row r="24" spans="2:3" x14ac:dyDescent="0.25">
      <c r="B24" s="8" t="s">
        <v>2</v>
      </c>
      <c r="C24" s="9">
        <v>1999999999</v>
      </c>
    </row>
    <row r="25" spans="2:3" x14ac:dyDescent="0.25">
      <c r="B25" s="10" t="s">
        <v>3</v>
      </c>
      <c r="C25" s="11" t="e">
        <f ca="1">convertirnum(C24, 1)</f>
        <v>#NAME?</v>
      </c>
    </row>
  </sheetData>
  <mergeCells count="5">
    <mergeCell ref="B3:C3"/>
    <mergeCell ref="B7:C7"/>
    <mergeCell ref="B11:C11"/>
    <mergeCell ref="B15:C15"/>
    <mergeCell ref="B19:C19"/>
  </mergeCells>
  <pageMargins left="0.7" right="0.7" top="0.75" bottom="0.75" header="0.51180555555555496" footer="0.51180555555555496"/>
  <pageSetup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44"/>
  <sheetViews>
    <sheetView view="pageBreakPreview" workbookViewId="0">
      <selection activeCell="A13" sqref="A13"/>
    </sheetView>
  </sheetViews>
  <sheetFormatPr baseColWidth="10" defaultColWidth="9.140625" defaultRowHeight="15" x14ac:dyDescent="0.25"/>
  <cols>
    <col min="1" max="1" width="19.42578125" style="12"/>
    <col min="2" max="2" width="5" style="12"/>
    <col min="3" max="3" width="5.85546875" style="12"/>
    <col min="4" max="4" width="12.28515625" style="12"/>
    <col min="5" max="5" width="4.85546875" style="12"/>
    <col min="6" max="6" width="13.140625" style="12"/>
    <col min="7" max="7" width="6.5703125" style="12"/>
    <col min="8" max="8" width="7" style="12"/>
    <col min="9" max="9" width="6.85546875" style="12"/>
    <col min="10" max="10" width="6.28515625" style="12"/>
    <col min="11" max="11" width="6.5703125" style="12"/>
    <col min="12" max="12" width="5.28515625" style="12"/>
    <col min="13" max="13" width="9.42578125" style="12"/>
    <col min="14" max="14" width="39.42578125" style="12"/>
    <col min="15" max="15" width="20.7109375" style="12"/>
    <col min="16" max="256" width="11.42578125" style="12"/>
    <col min="257" max="1025" width="9.140625" style="12"/>
  </cols>
  <sheetData>
    <row r="1" spans="1:1024" x14ac:dyDescent="0.2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 t="s">
        <v>9</v>
      </c>
      <c r="M1" s="15"/>
      <c r="N1" s="128" t="s">
        <v>10</v>
      </c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x14ac:dyDescent="0.25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 t="s">
        <v>11</v>
      </c>
      <c r="M2" s="18"/>
      <c r="N2" s="128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28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x14ac:dyDescent="0.25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8"/>
      <c r="N4" s="128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x14ac:dyDescent="0.25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28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ht="8.2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  <c r="N6" s="128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x14ac:dyDescent="0.25">
      <c r="A7" s="129" t="s">
        <v>12</v>
      </c>
      <c r="B7" s="129"/>
      <c r="C7" s="129"/>
      <c r="D7" s="129"/>
      <c r="E7" s="130" t="s">
        <v>13</v>
      </c>
      <c r="F7" s="130"/>
      <c r="G7" s="130"/>
      <c r="H7" s="130"/>
      <c r="I7" s="130"/>
      <c r="J7" s="130"/>
      <c r="K7" s="130"/>
      <c r="L7" s="130"/>
      <c r="M7" s="130"/>
      <c r="N7" s="131" t="s">
        <v>14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ht="15" customHeight="1" x14ac:dyDescent="0.25">
      <c r="A8" s="19" t="s">
        <v>15</v>
      </c>
      <c r="B8" s="132" t="s">
        <v>16</v>
      </c>
      <c r="C8" s="132"/>
      <c r="D8" s="132"/>
      <c r="E8" s="132"/>
      <c r="F8" s="133" t="s">
        <v>17</v>
      </c>
      <c r="G8" s="20" t="s">
        <v>18</v>
      </c>
      <c r="H8" s="20" t="s">
        <v>19</v>
      </c>
      <c r="I8" s="20" t="s">
        <v>20</v>
      </c>
      <c r="J8" s="134" t="s">
        <v>21</v>
      </c>
      <c r="K8" s="20" t="s">
        <v>18</v>
      </c>
      <c r="L8" s="20" t="s">
        <v>19</v>
      </c>
      <c r="M8" s="21" t="s">
        <v>20</v>
      </c>
      <c r="N8" s="131"/>
      <c r="O8"/>
      <c r="P8" s="22">
        <v>9092475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s="26" customFormat="1" ht="35.25" customHeight="1" x14ac:dyDescent="0.25">
      <c r="A9" s="23">
        <v>1032363720</v>
      </c>
      <c r="B9" s="135" t="s">
        <v>22</v>
      </c>
      <c r="C9" s="135"/>
      <c r="D9" s="135"/>
      <c r="E9" s="135"/>
      <c r="F9" s="133"/>
      <c r="G9" s="24">
        <v>1</v>
      </c>
      <c r="H9" s="24">
        <v>6</v>
      </c>
      <c r="I9" s="24">
        <v>2016</v>
      </c>
      <c r="J9" s="134"/>
      <c r="K9" s="24">
        <v>30</v>
      </c>
      <c r="L9" s="24">
        <v>6</v>
      </c>
      <c r="M9" s="25">
        <v>2016</v>
      </c>
      <c r="N9" s="131"/>
    </row>
    <row r="10" spans="1:1024" x14ac:dyDescent="0.25">
      <c r="A10" s="136" t="s">
        <v>23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1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x14ac:dyDescent="0.25">
      <c r="A11" s="136" t="s">
        <v>24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s="29" customFormat="1" ht="48" customHeight="1" x14ac:dyDescent="0.2">
      <c r="A12" s="137" t="s">
        <v>25</v>
      </c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27" t="s">
        <v>26</v>
      </c>
      <c r="O12" s="28"/>
    </row>
    <row r="13" spans="1:1024" ht="24" customHeight="1" x14ac:dyDescent="0.25">
      <c r="A13" s="138" t="s">
        <v>27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9" t="s">
        <v>28</v>
      </c>
      <c r="O13"/>
      <c r="P13"/>
    </row>
    <row r="14" spans="1:1024" ht="12.75" customHeight="1" x14ac:dyDescent="0.25">
      <c r="A14" s="140" t="s">
        <v>29</v>
      </c>
      <c r="B14" s="140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39"/>
      <c r="O14"/>
      <c r="P14"/>
    </row>
    <row r="15" spans="1:1024" ht="42" customHeight="1" x14ac:dyDescent="0.25">
      <c r="A15" s="141" t="s">
        <v>30</v>
      </c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39"/>
      <c r="O15"/>
      <c r="P15"/>
    </row>
    <row r="16" spans="1:1024" ht="42" customHeight="1" x14ac:dyDescent="0.25">
      <c r="A16" s="142" t="s">
        <v>31</v>
      </c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39"/>
      <c r="O16"/>
      <c r="P16"/>
    </row>
    <row r="17" spans="1:16" ht="13.5" customHeight="1" x14ac:dyDescent="0.25">
      <c r="A17" s="143"/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30"/>
      <c r="O17"/>
      <c r="P17"/>
    </row>
    <row r="18" spans="1:16" ht="13.5" customHeight="1" x14ac:dyDescent="0.25">
      <c r="A18" s="144" t="s">
        <v>32</v>
      </c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30"/>
      <c r="O18"/>
      <c r="P18"/>
    </row>
    <row r="19" spans="1:16" ht="31.5" customHeight="1" x14ac:dyDescent="0.25">
      <c r="A19" s="145" t="s">
        <v>33</v>
      </c>
      <c r="B19" s="145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131" t="s">
        <v>14</v>
      </c>
      <c r="O19"/>
      <c r="P19"/>
    </row>
    <row r="20" spans="1:16" ht="14.25" customHeight="1" x14ac:dyDescent="0.25">
      <c r="A20" s="145"/>
      <c r="B20" s="145"/>
      <c r="C20" s="145"/>
      <c r="D20" s="145"/>
      <c r="E20" s="145"/>
      <c r="F20" s="145"/>
      <c r="G20" s="145"/>
      <c r="H20" s="145"/>
      <c r="I20" s="145"/>
      <c r="J20" s="145"/>
      <c r="K20" s="145"/>
      <c r="L20" s="145"/>
      <c r="M20" s="145"/>
      <c r="N20" s="131"/>
      <c r="O20"/>
      <c r="P20"/>
    </row>
    <row r="21" spans="1:16" hidden="1" x14ac:dyDescent="0.25">
      <c r="A21" s="145"/>
      <c r="B21" s="145"/>
      <c r="C21" s="145"/>
      <c r="D21" s="145"/>
      <c r="E21" s="145"/>
      <c r="F21" s="145"/>
      <c r="G21" s="145"/>
      <c r="H21" s="145"/>
      <c r="I21" s="145"/>
      <c r="J21" s="145"/>
      <c r="K21" s="145"/>
      <c r="L21" s="145"/>
      <c r="M21" s="145"/>
      <c r="N21" s="30"/>
      <c r="O21"/>
      <c r="P21"/>
    </row>
    <row r="22" spans="1:16" ht="16.5" hidden="1" customHeight="1" x14ac:dyDescent="0.25">
      <c r="A22" s="145"/>
      <c r="B22" s="145"/>
      <c r="C22" s="145"/>
      <c r="D22" s="145"/>
      <c r="E22" s="145"/>
      <c r="F22" s="145"/>
      <c r="G22" s="145"/>
      <c r="H22" s="145"/>
      <c r="I22" s="145"/>
      <c r="J22" s="145"/>
      <c r="K22" s="145"/>
      <c r="L22" s="145"/>
      <c r="M22" s="145"/>
      <c r="N22" s="30"/>
      <c r="O22"/>
      <c r="P22"/>
    </row>
    <row r="23" spans="1:16" ht="12.75" hidden="1" customHeight="1" x14ac:dyDescent="0.25">
      <c r="A23" s="145"/>
      <c r="B23" s="145"/>
      <c r="C23" s="145"/>
      <c r="D23" s="145"/>
      <c r="E23" s="145"/>
      <c r="F23" s="145"/>
      <c r="G23" s="145"/>
      <c r="H23" s="145"/>
      <c r="I23" s="145"/>
      <c r="J23" s="145"/>
      <c r="K23" s="145"/>
      <c r="L23" s="145"/>
      <c r="M23" s="145"/>
      <c r="N23" s="30"/>
      <c r="O23"/>
      <c r="P23"/>
    </row>
    <row r="24" spans="1:16" ht="49.5" customHeight="1" x14ac:dyDescent="0.25">
      <c r="A24" s="146" t="s">
        <v>34</v>
      </c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30"/>
      <c r="O24"/>
      <c r="P24"/>
    </row>
    <row r="25" spans="1:16" ht="61.5" customHeight="1" x14ac:dyDescent="0.25">
      <c r="A25" s="147" t="s">
        <v>35</v>
      </c>
      <c r="B25" s="147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30"/>
      <c r="O25"/>
      <c r="P25"/>
    </row>
    <row r="26" spans="1:16" ht="20.25" customHeight="1" x14ac:dyDescent="0.25">
      <c r="A26" s="31" t="s">
        <v>36</v>
      </c>
      <c r="B26" s="148" t="s">
        <v>37</v>
      </c>
      <c r="C26" s="148"/>
      <c r="D26" s="148"/>
      <c r="E26" s="148"/>
      <c r="F26" s="149" t="s">
        <v>38</v>
      </c>
      <c r="G26" s="149"/>
      <c r="H26" s="149"/>
      <c r="I26" s="149"/>
      <c r="J26" s="149"/>
      <c r="K26" s="149"/>
      <c r="L26" s="149"/>
      <c r="M26" s="149"/>
      <c r="N26" s="30"/>
      <c r="O26"/>
      <c r="P26" s="28">
        <f>9240000+2310000</f>
        <v>11550000</v>
      </c>
    </row>
    <row r="27" spans="1:16" ht="38.25" customHeight="1" x14ac:dyDescent="0.25">
      <c r="A27" s="32" t="s">
        <v>39</v>
      </c>
      <c r="B27" s="150">
        <v>13860000</v>
      </c>
      <c r="C27" s="150"/>
      <c r="D27" s="150"/>
      <c r="E27" s="150"/>
      <c r="F27" s="151" t="e">
        <f ca="1">CONCATENATE(UPPER(convertirnum(B27,1)),"( MCTE )")</f>
        <v>#NAME?</v>
      </c>
      <c r="G27" s="151" t="e">
        <f t="shared" ref="G27:M31" ca="1" si="0">CONCATENATE(UPPER(convertirnum(G26,1)), " MCTE)")</f>
        <v>#NAME?</v>
      </c>
      <c r="H27" s="151" t="e">
        <f t="shared" ca="1" si="0"/>
        <v>#NAME?</v>
      </c>
      <c r="I27" s="151" t="e">
        <f t="shared" ca="1" si="0"/>
        <v>#NAME?</v>
      </c>
      <c r="J27" s="151" t="e">
        <f t="shared" ca="1" si="0"/>
        <v>#NAME?</v>
      </c>
      <c r="K27" s="151" t="e">
        <f t="shared" ca="1" si="0"/>
        <v>#NAME?</v>
      </c>
      <c r="L27" s="151" t="e">
        <f t="shared" ca="1" si="0"/>
        <v>#NAME?</v>
      </c>
      <c r="M27" s="151" t="e">
        <f t="shared" ca="1" si="0"/>
        <v>#NAME?</v>
      </c>
      <c r="N27" s="139" t="s">
        <v>40</v>
      </c>
      <c r="O27" s="28">
        <v>3109800</v>
      </c>
    </row>
    <row r="28" spans="1:16" ht="25.5" customHeight="1" x14ac:dyDescent="0.25">
      <c r="A28" s="33" t="s">
        <v>41</v>
      </c>
      <c r="B28" s="150">
        <v>13860000</v>
      </c>
      <c r="C28" s="150"/>
      <c r="D28" s="150"/>
      <c r="E28" s="150"/>
      <c r="F28" s="151" t="e">
        <f ca="1">CONCATENATE(UPPER(convertirnum(B28,1)),"( MCTE )")</f>
        <v>#NAME?</v>
      </c>
      <c r="G28" s="151" t="e">
        <f t="shared" ca="1" si="0"/>
        <v>#NAME?</v>
      </c>
      <c r="H28" s="151" t="e">
        <f t="shared" ca="1" si="0"/>
        <v>#NAME?</v>
      </c>
      <c r="I28" s="151" t="e">
        <f t="shared" ca="1" si="0"/>
        <v>#NAME?</v>
      </c>
      <c r="J28" s="151" t="e">
        <f t="shared" ca="1" si="0"/>
        <v>#NAME?</v>
      </c>
      <c r="K28" s="151" t="e">
        <f t="shared" ca="1" si="0"/>
        <v>#NAME?</v>
      </c>
      <c r="L28" s="151" t="e">
        <f t="shared" ca="1" si="0"/>
        <v>#NAME?</v>
      </c>
      <c r="M28" s="151" t="e">
        <f t="shared" ca="1" si="0"/>
        <v>#NAME?</v>
      </c>
      <c r="N28" s="139"/>
      <c r="O28"/>
    </row>
    <row r="29" spans="1:16" ht="25.5" customHeight="1" x14ac:dyDescent="0.25">
      <c r="A29" s="32" t="s">
        <v>42</v>
      </c>
      <c r="B29" s="150">
        <v>2310000</v>
      </c>
      <c r="C29" s="150"/>
      <c r="D29" s="150"/>
      <c r="E29" s="150"/>
      <c r="F29" s="151" t="e">
        <f ca="1">CONCATENATE(UPPER(convertirnum(B29,1)),"( MCTE )")</f>
        <v>#NAME?</v>
      </c>
      <c r="G29" s="151" t="e">
        <f t="shared" ca="1" si="0"/>
        <v>#NAME?</v>
      </c>
      <c r="H29" s="151" t="e">
        <f t="shared" ca="1" si="0"/>
        <v>#NAME?</v>
      </c>
      <c r="I29" s="151" t="e">
        <f t="shared" ca="1" si="0"/>
        <v>#NAME?</v>
      </c>
      <c r="J29" s="151" t="e">
        <f t="shared" ca="1" si="0"/>
        <v>#NAME?</v>
      </c>
      <c r="K29" s="151" t="e">
        <f t="shared" ca="1" si="0"/>
        <v>#NAME?</v>
      </c>
      <c r="L29" s="151" t="e">
        <f t="shared" ca="1" si="0"/>
        <v>#NAME?</v>
      </c>
      <c r="M29" s="151" t="e">
        <f t="shared" ca="1" si="0"/>
        <v>#NAME?</v>
      </c>
      <c r="N29" s="139"/>
      <c r="O29" s="34">
        <f>+B27+2310000</f>
        <v>16170000</v>
      </c>
    </row>
    <row r="30" spans="1:16" ht="25.5" customHeight="1" x14ac:dyDescent="0.25">
      <c r="A30" s="32" t="s">
        <v>43</v>
      </c>
      <c r="B30" s="150">
        <v>0</v>
      </c>
      <c r="C30" s="150"/>
      <c r="D30" s="150"/>
      <c r="E30" s="150"/>
      <c r="F30" s="151" t="e">
        <f ca="1">CONCATENATE(UPPER(convertirnum(B30,1)),"( MCTE )")</f>
        <v>#NAME?</v>
      </c>
      <c r="G30" s="151" t="e">
        <f t="shared" ca="1" si="0"/>
        <v>#NAME?</v>
      </c>
      <c r="H30" s="151" t="e">
        <f t="shared" ca="1" si="0"/>
        <v>#NAME?</v>
      </c>
      <c r="I30" s="151" t="e">
        <f t="shared" ca="1" si="0"/>
        <v>#NAME?</v>
      </c>
      <c r="J30" s="151" t="e">
        <f t="shared" ca="1" si="0"/>
        <v>#NAME?</v>
      </c>
      <c r="K30" s="151" t="e">
        <f t="shared" ca="1" si="0"/>
        <v>#NAME?</v>
      </c>
      <c r="L30" s="151" t="e">
        <f t="shared" ca="1" si="0"/>
        <v>#NAME?</v>
      </c>
      <c r="M30" s="151" t="e">
        <f t="shared" ca="1" si="0"/>
        <v>#NAME?</v>
      </c>
      <c r="N30" s="139"/>
    </row>
    <row r="31" spans="1:16" x14ac:dyDescent="0.25">
      <c r="A31" s="32" t="s">
        <v>44</v>
      </c>
      <c r="B31" s="150">
        <f>+B27-B28</f>
        <v>0</v>
      </c>
      <c r="C31" s="150"/>
      <c r="D31" s="150"/>
      <c r="E31" s="150"/>
      <c r="F31" s="151" t="e">
        <f ca="1">CONCATENATE(UPPER(convertirnum(B31,1)),"( MCTE )")</f>
        <v>#NAME?</v>
      </c>
      <c r="G31" s="151" t="e">
        <f t="shared" ca="1" si="0"/>
        <v>#NAME?</v>
      </c>
      <c r="H31" s="151" t="e">
        <f t="shared" ca="1" si="0"/>
        <v>#NAME?</v>
      </c>
      <c r="I31" s="151" t="e">
        <f t="shared" ca="1" si="0"/>
        <v>#NAME?</v>
      </c>
      <c r="J31" s="151" t="e">
        <f t="shared" ca="1" si="0"/>
        <v>#NAME?</v>
      </c>
      <c r="K31" s="151" t="e">
        <f t="shared" ca="1" si="0"/>
        <v>#NAME?</v>
      </c>
      <c r="L31" s="151" t="e">
        <f t="shared" ca="1" si="0"/>
        <v>#NAME?</v>
      </c>
      <c r="M31" s="151" t="e">
        <f t="shared" ca="1" si="0"/>
        <v>#NAME?</v>
      </c>
      <c r="N31" s="139"/>
    </row>
    <row r="32" spans="1:16" ht="25.5" x14ac:dyDescent="0.4">
      <c r="A32" s="32" t="s">
        <v>45</v>
      </c>
      <c r="B32" s="152">
        <f>+(B28*100)/B27</f>
        <v>100</v>
      </c>
      <c r="C32" s="152"/>
      <c r="D32" s="152"/>
      <c r="E32" s="152"/>
      <c r="F32" s="153" t="s">
        <v>46</v>
      </c>
      <c r="G32" s="153"/>
      <c r="H32" s="153"/>
      <c r="I32" s="153"/>
      <c r="J32" s="153"/>
      <c r="K32" s="153"/>
      <c r="L32" s="153"/>
      <c r="M32" s="153"/>
      <c r="N32" s="35" t="s">
        <v>47</v>
      </c>
    </row>
    <row r="33" spans="1:14" x14ac:dyDescent="0.25">
      <c r="A33" s="36"/>
      <c r="B33" s="37"/>
      <c r="C33" s="37"/>
      <c r="D33" s="38"/>
      <c r="E33" s="38"/>
      <c r="F33" s="39"/>
      <c r="G33" s="39"/>
      <c r="H33" s="39"/>
      <c r="I33" s="39"/>
      <c r="J33" s="39"/>
      <c r="K33" s="39"/>
      <c r="L33" s="39"/>
      <c r="M33" s="40"/>
      <c r="N33" s="154"/>
    </row>
    <row r="34" spans="1:14" ht="15" customHeight="1" x14ac:dyDescent="0.25">
      <c r="A34" s="155" t="s">
        <v>48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4"/>
    </row>
    <row r="35" spans="1:14" ht="4.5" customHeight="1" x14ac:dyDescent="0.25">
      <c r="A35" s="155"/>
      <c r="B35" s="155"/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55"/>
      <c r="N35" s="154"/>
    </row>
    <row r="36" spans="1:14" ht="12.75" customHeight="1" x14ac:dyDescent="0.25">
      <c r="A36" s="156" t="s">
        <v>49</v>
      </c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4"/>
    </row>
    <row r="37" spans="1:14" ht="30.75" customHeight="1" x14ac:dyDescent="0.25">
      <c r="A37" s="156"/>
      <c r="B37" s="156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4"/>
    </row>
    <row r="38" spans="1:14" ht="12.75" customHeight="1" x14ac:dyDescent="0.25">
      <c r="A38" s="42" t="s">
        <v>50</v>
      </c>
      <c r="B38" s="161" t="s">
        <v>51</v>
      </c>
      <c r="C38" s="161"/>
      <c r="D38" s="161"/>
      <c r="E38" s="161"/>
      <c r="F38" s="43" t="s">
        <v>52</v>
      </c>
      <c r="G38" s="148" t="s">
        <v>53</v>
      </c>
      <c r="H38" s="148"/>
      <c r="I38" s="148" t="s">
        <v>54</v>
      </c>
      <c r="J38" s="148"/>
      <c r="K38" s="149" t="s">
        <v>55</v>
      </c>
      <c r="L38" s="149"/>
      <c r="M38" s="149"/>
      <c r="N38" s="30"/>
    </row>
    <row r="39" spans="1:14" ht="37.5" customHeight="1" x14ac:dyDescent="0.4">
      <c r="A39" s="41">
        <v>8840125941</v>
      </c>
      <c r="B39" s="162">
        <v>2310000</v>
      </c>
      <c r="C39" s="162"/>
      <c r="D39" s="162"/>
      <c r="E39" s="162"/>
      <c r="F39" s="44">
        <f>IF(B39&lt;=(1723650),(689450),(B39*0.4))</f>
        <v>924000</v>
      </c>
      <c r="G39" s="163">
        <f>(F39*12.5)/100</f>
        <v>115500</v>
      </c>
      <c r="H39" s="163"/>
      <c r="I39" s="163">
        <f>(F39*16)/100</f>
        <v>147840</v>
      </c>
      <c r="J39" s="163"/>
      <c r="K39" s="164">
        <f>+I39+G39</f>
        <v>263340</v>
      </c>
      <c r="L39" s="164"/>
      <c r="M39" s="164"/>
      <c r="N39" s="45" t="s">
        <v>56</v>
      </c>
    </row>
    <row r="40" spans="1:14" ht="27" customHeight="1" x14ac:dyDescent="0.25">
      <c r="A40" s="157" t="s">
        <v>57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8" t="s">
        <v>58</v>
      </c>
    </row>
    <row r="41" spans="1:14" ht="24" customHeight="1" x14ac:dyDescent="0.25">
      <c r="A41" s="16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8"/>
      <c r="N41" s="158"/>
    </row>
    <row r="42" spans="1:14" ht="12.75" customHeight="1" x14ac:dyDescent="0.25">
      <c r="A42" s="16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8"/>
      <c r="N42" s="158"/>
    </row>
    <row r="43" spans="1:14" x14ac:dyDescent="0.25">
      <c r="A43" s="16"/>
      <c r="B43" s="159" t="s">
        <v>59</v>
      </c>
      <c r="C43" s="159"/>
      <c r="D43" s="159"/>
      <c r="E43" s="159"/>
      <c r="F43" s="159"/>
      <c r="G43" s="159"/>
      <c r="H43" s="159"/>
      <c r="I43" s="159"/>
      <c r="J43" s="159"/>
      <c r="K43" s="46"/>
      <c r="L43" s="17"/>
      <c r="M43" s="18"/>
      <c r="N43" s="158"/>
    </row>
    <row r="44" spans="1:14" ht="19.5" x14ac:dyDescent="0.25">
      <c r="A44" s="160" t="s">
        <v>60</v>
      </c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47" t="s">
        <v>61</v>
      </c>
    </row>
  </sheetData>
  <mergeCells count="53">
    <mergeCell ref="A40:M40"/>
    <mergeCell ref="N40:N43"/>
    <mergeCell ref="B43:J43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  <mergeCell ref="B32:E32"/>
    <mergeCell ref="F32:M32"/>
    <mergeCell ref="N33:N37"/>
    <mergeCell ref="A34:M34"/>
    <mergeCell ref="A35:M35"/>
    <mergeCell ref="A36:M3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A25:M25"/>
    <mergeCell ref="B26:E26"/>
    <mergeCell ref="F26:M26"/>
    <mergeCell ref="B27:E27"/>
    <mergeCell ref="F27:M27"/>
    <mergeCell ref="A17:M17"/>
    <mergeCell ref="A18:M18"/>
    <mergeCell ref="A19:M23"/>
    <mergeCell ref="N19:N20"/>
    <mergeCell ref="A24:M24"/>
    <mergeCell ref="A12:M12"/>
    <mergeCell ref="A13:M13"/>
    <mergeCell ref="N13:N16"/>
    <mergeCell ref="A14:M14"/>
    <mergeCell ref="A15:M15"/>
    <mergeCell ref="A16:M16"/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</mergeCells>
  <printOptions horizontalCentered="1"/>
  <pageMargins left="0.70833333333333304" right="0.70833333333333304" top="0.74791666666666701" bottom="0.74791666666666701" header="0.51180555555555496" footer="0.51180555555555496"/>
  <pageSetup firstPageNumber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46"/>
  <sheetViews>
    <sheetView view="pageBreakPreview" topLeftCell="A8" zoomScale="66" zoomScaleNormal="66" zoomScalePageLayoutView="66" workbookViewId="0">
      <selection activeCell="A25" sqref="A25:N25"/>
    </sheetView>
  </sheetViews>
  <sheetFormatPr baseColWidth="10" defaultColWidth="9.140625" defaultRowHeight="15" x14ac:dyDescent="0.25"/>
  <cols>
    <col min="1" max="1" width="17" style="28"/>
    <col min="2" max="2" width="15.5703125" style="28"/>
    <col min="3" max="3" width="12.5703125" style="28"/>
    <col min="4" max="4" width="9.28515625" style="28"/>
    <col min="5" max="5" width="8.7109375" style="28"/>
    <col min="6" max="6" width="6.85546875" style="28"/>
    <col min="7" max="7" width="7.5703125" style="28"/>
    <col min="8" max="8" width="6.85546875" style="28"/>
    <col min="9" max="9" width="9.85546875" style="28"/>
    <col min="10" max="10" width="10.28515625" style="28"/>
    <col min="11" max="11" width="13.7109375" style="28"/>
    <col min="12" max="14" width="8.140625" style="28"/>
    <col min="15" max="15" width="7.85546875" style="28"/>
    <col min="16" max="25" width="0" style="28" hidden="1"/>
    <col min="26" max="256" width="11.42578125" style="28"/>
    <col min="257" max="1025" width="9.140625" style="28"/>
  </cols>
  <sheetData>
    <row r="1" spans="1:1024" ht="22.5" customHeight="1" x14ac:dyDescent="0.25">
      <c r="A1" s="165"/>
      <c r="B1" s="165"/>
      <c r="C1" s="166" t="s">
        <v>62</v>
      </c>
      <c r="D1" s="166"/>
      <c r="E1" s="166"/>
      <c r="F1" s="166"/>
      <c r="G1" s="166"/>
      <c r="H1" s="166"/>
      <c r="I1" s="166"/>
      <c r="J1" s="48" t="s">
        <v>63</v>
      </c>
      <c r="K1" s="49">
        <v>2</v>
      </c>
      <c r="L1" s="165"/>
      <c r="M1" s="165"/>
      <c r="N1" s="165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ht="28.5" customHeight="1" x14ac:dyDescent="0.25">
      <c r="A2" s="165"/>
      <c r="B2" s="165"/>
      <c r="C2" s="166"/>
      <c r="D2" s="166"/>
      <c r="E2" s="166"/>
      <c r="F2" s="166"/>
      <c r="G2" s="166"/>
      <c r="H2" s="166"/>
      <c r="I2" s="166"/>
      <c r="J2" s="48" t="s">
        <v>64</v>
      </c>
      <c r="K2" s="50">
        <v>42825</v>
      </c>
      <c r="L2" s="165"/>
      <c r="M2" s="165"/>
      <c r="N2" s="165"/>
      <c r="O2"/>
      <c r="P2"/>
      <c r="Q2"/>
      <c r="R2" s="28" t="s">
        <v>65</v>
      </c>
      <c r="S2" s="28" t="s">
        <v>66</v>
      </c>
      <c r="T2"/>
      <c r="U2"/>
      <c r="V2" s="28" t="s">
        <v>67</v>
      </c>
      <c r="W2"/>
      <c r="X2"/>
      <c r="Y2" s="28" t="s">
        <v>68</v>
      </c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ht="22.5" customHeight="1" x14ac:dyDescent="0.25">
      <c r="A3" s="165"/>
      <c r="B3" s="165"/>
      <c r="C3" s="166"/>
      <c r="D3" s="166"/>
      <c r="E3" s="166"/>
      <c r="F3" s="166"/>
      <c r="G3" s="166"/>
      <c r="H3" s="166"/>
      <c r="I3" s="166"/>
      <c r="J3" s="48" t="s">
        <v>69</v>
      </c>
      <c r="K3" s="49" t="s">
        <v>70</v>
      </c>
      <c r="L3" s="165"/>
      <c r="M3" s="165"/>
      <c r="N3" s="165"/>
      <c r="O3"/>
      <c r="P3"/>
      <c r="Q3"/>
      <c r="R3" s="28" t="s">
        <v>71</v>
      </c>
      <c r="S3" s="28" t="s">
        <v>72</v>
      </c>
      <c r="T3"/>
      <c r="U3"/>
      <c r="V3" s="28" t="s">
        <v>73</v>
      </c>
      <c r="W3"/>
      <c r="X3"/>
      <c r="Y3" s="28" t="s">
        <v>74</v>
      </c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x14ac:dyDescent="0.25">
      <c r="A4" s="51"/>
      <c r="B4" s="51"/>
      <c r="C4" s="51"/>
      <c r="D4"/>
      <c r="E4"/>
      <c r="F4"/>
      <c r="G4"/>
      <c r="H4" s="51"/>
      <c r="I4" s="51"/>
      <c r="J4"/>
      <c r="K4" s="51"/>
      <c r="L4" s="51"/>
      <c r="M4" s="51"/>
      <c r="N4" s="51"/>
      <c r="O4"/>
      <c r="P4"/>
      <c r="Q4"/>
      <c r="R4"/>
      <c r="S4"/>
      <c r="T4"/>
      <c r="U4"/>
      <c r="V4" s="28" t="s">
        <v>75</v>
      </c>
      <c r="W4"/>
      <c r="X4"/>
      <c r="Y4" s="28" t="s">
        <v>76</v>
      </c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s="26" customFormat="1" ht="22.5" customHeight="1" x14ac:dyDescent="0.25">
      <c r="A5" s="167" t="s">
        <v>77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52"/>
      <c r="T5" s="26">
        <v>0</v>
      </c>
      <c r="Y5" s="26" t="s">
        <v>78</v>
      </c>
    </row>
    <row r="6" spans="1:1024" ht="27.75" customHeight="1" x14ac:dyDescent="0.25">
      <c r="A6" s="168" t="s">
        <v>79</v>
      </c>
      <c r="B6" s="168"/>
      <c r="C6" s="168"/>
      <c r="D6" s="168"/>
      <c r="E6" s="169" t="s">
        <v>80</v>
      </c>
      <c r="F6" s="169"/>
      <c r="G6" s="169"/>
      <c r="H6" s="169"/>
      <c r="I6" s="169"/>
      <c r="J6" s="169"/>
      <c r="K6" s="169"/>
      <c r="L6" s="169"/>
      <c r="M6" s="169"/>
      <c r="N6" s="169"/>
      <c r="O6" s="55"/>
      <c r="P6"/>
      <c r="Q6"/>
      <c r="R6"/>
      <c r="S6"/>
      <c r="T6" s="26">
        <v>1</v>
      </c>
      <c r="U6"/>
      <c r="V6"/>
      <c r="W6"/>
      <c r="X6"/>
      <c r="Y6" s="26" t="s">
        <v>81</v>
      </c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ht="25.5" customHeight="1" x14ac:dyDescent="0.25">
      <c r="A7" s="170" t="s">
        <v>82</v>
      </c>
      <c r="B7" s="170"/>
      <c r="C7" s="170"/>
      <c r="D7" s="170"/>
      <c r="E7" s="56" t="s">
        <v>83</v>
      </c>
      <c r="F7" s="54" t="s">
        <v>84</v>
      </c>
      <c r="G7" s="57" t="s">
        <v>85</v>
      </c>
      <c r="H7" s="58"/>
      <c r="I7" s="171" t="s">
        <v>86</v>
      </c>
      <c r="J7" s="171"/>
      <c r="K7" s="172" t="s">
        <v>87</v>
      </c>
      <c r="L7" s="172"/>
      <c r="M7" s="172"/>
      <c r="N7" s="172"/>
      <c r="O7" s="59"/>
      <c r="P7"/>
      <c r="Q7"/>
      <c r="R7"/>
      <c r="S7"/>
      <c r="T7" s="26">
        <v>2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ht="29.25" customHeight="1" x14ac:dyDescent="0.25">
      <c r="A8" s="170" t="s">
        <v>88</v>
      </c>
      <c r="B8" s="170"/>
      <c r="C8" s="170"/>
      <c r="D8" s="170"/>
      <c r="E8" s="173" t="s">
        <v>80</v>
      </c>
      <c r="F8" s="173"/>
      <c r="G8" s="173"/>
      <c r="H8" s="173"/>
      <c r="I8" s="171" t="s">
        <v>89</v>
      </c>
      <c r="J8" s="171"/>
      <c r="K8" s="169" t="s">
        <v>87</v>
      </c>
      <c r="L8" s="169"/>
      <c r="M8" s="169"/>
      <c r="N8" s="169"/>
      <c r="O8" s="55"/>
      <c r="P8"/>
      <c r="Q8"/>
      <c r="R8"/>
      <c r="S8"/>
      <c r="T8" s="26">
        <v>3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ht="26.25" customHeight="1" x14ac:dyDescent="0.25">
      <c r="A9" s="170" t="s">
        <v>90</v>
      </c>
      <c r="B9" s="170"/>
      <c r="C9" s="170"/>
      <c r="D9" s="170"/>
      <c r="E9" s="170"/>
      <c r="F9" s="170"/>
      <c r="G9" s="170"/>
      <c r="H9" s="170"/>
      <c r="I9" s="167"/>
      <c r="J9" s="167"/>
      <c r="K9" s="167"/>
      <c r="L9" s="167"/>
      <c r="M9" s="167"/>
      <c r="N9" s="167"/>
      <c r="O9" s="60"/>
      <c r="P9"/>
      <c r="Q9"/>
      <c r="R9"/>
      <c r="S9"/>
      <c r="T9" s="26">
        <v>4</v>
      </c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s="62" customFormat="1" ht="32.25" customHeight="1" x14ac:dyDescent="0.25">
      <c r="A10" s="174" t="s">
        <v>91</v>
      </c>
      <c r="B10" s="174"/>
      <c r="C10" s="174"/>
      <c r="D10" s="174"/>
      <c r="E10" s="175" t="s">
        <v>80</v>
      </c>
      <c r="F10" s="175"/>
      <c r="G10" s="175"/>
      <c r="H10" s="175"/>
      <c r="I10" s="176" t="s">
        <v>92</v>
      </c>
      <c r="J10" s="176"/>
      <c r="K10" s="177" t="s">
        <v>76</v>
      </c>
      <c r="L10" s="177"/>
      <c r="M10" s="177"/>
      <c r="N10" s="177"/>
      <c r="O10" s="61"/>
      <c r="T10" s="62">
        <v>5</v>
      </c>
    </row>
    <row r="11" spans="1:1024" s="66" customFormat="1" ht="24.75" customHeight="1" x14ac:dyDescent="0.25">
      <c r="A11" s="178" t="s">
        <v>93</v>
      </c>
      <c r="B11" s="178"/>
      <c r="C11" s="63" t="s">
        <v>94</v>
      </c>
      <c r="D11" s="64" t="s">
        <v>95</v>
      </c>
      <c r="E11" s="63" t="s">
        <v>94</v>
      </c>
      <c r="F11" s="64" t="s">
        <v>95</v>
      </c>
      <c r="G11" s="63" t="s">
        <v>94</v>
      </c>
      <c r="H11" s="64" t="s">
        <v>95</v>
      </c>
      <c r="I11" s="63" t="s">
        <v>94</v>
      </c>
      <c r="J11" s="64" t="s">
        <v>95</v>
      </c>
      <c r="K11" s="63" t="s">
        <v>96</v>
      </c>
      <c r="L11" s="64" t="s">
        <v>95</v>
      </c>
      <c r="M11" s="63" t="s">
        <v>94</v>
      </c>
      <c r="N11" s="64" t="s">
        <v>95</v>
      </c>
      <c r="O11" s="65"/>
    </row>
    <row r="12" spans="1:1024" ht="24" customHeight="1" x14ac:dyDescent="0.25">
      <c r="A12" s="178"/>
      <c r="B12" s="178"/>
      <c r="C12" s="67" t="s">
        <v>97</v>
      </c>
      <c r="D12" s="68" t="s">
        <v>98</v>
      </c>
      <c r="E12" s="69"/>
      <c r="F12" s="70"/>
      <c r="G12" s="69"/>
      <c r="H12" s="70"/>
      <c r="I12" s="71"/>
      <c r="J12" s="70"/>
      <c r="K12" s="71"/>
      <c r="L12" s="70"/>
      <c r="M12" s="71"/>
      <c r="N12" s="70"/>
      <c r="O12" s="7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ht="24" customHeight="1" x14ac:dyDescent="0.25">
      <c r="A13" s="168" t="s">
        <v>99</v>
      </c>
      <c r="B13" s="168"/>
      <c r="C13" s="169" t="s">
        <v>100</v>
      </c>
      <c r="D13" s="169"/>
      <c r="E13" s="169"/>
      <c r="F13" s="169"/>
      <c r="G13" s="169"/>
      <c r="H13" s="179" t="s">
        <v>101</v>
      </c>
      <c r="I13" s="179"/>
      <c r="J13" s="179"/>
      <c r="K13" s="180" t="s">
        <v>66</v>
      </c>
      <c r="L13" s="180"/>
      <c r="M13" s="180"/>
      <c r="N13" s="180"/>
      <c r="O13" s="72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ht="24" customHeight="1" x14ac:dyDescent="0.25">
      <c r="A14" s="73" t="s">
        <v>102</v>
      </c>
      <c r="B14" s="73"/>
      <c r="C14" s="74"/>
      <c r="D14" s="75"/>
      <c r="E14" s="181" t="s">
        <v>80</v>
      </c>
      <c r="F14" s="181"/>
      <c r="G14" s="181"/>
      <c r="H14" s="181"/>
      <c r="I14" s="181"/>
      <c r="J14" s="181"/>
      <c r="K14" s="181"/>
      <c r="L14" s="182" t="s">
        <v>103</v>
      </c>
      <c r="M14" s="182"/>
      <c r="N14" s="58" t="s">
        <v>71</v>
      </c>
      <c r="O14" s="72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ht="16.5" customHeight="1" x14ac:dyDescent="0.25">
      <c r="A15" s="76"/>
      <c r="B15" s="77"/>
      <c r="C15" s="77"/>
      <c r="D15" s="77"/>
      <c r="E15" s="78"/>
      <c r="F15" s="78"/>
      <c r="G15" s="78"/>
      <c r="H15" s="78"/>
      <c r="I15" s="78"/>
      <c r="J15" s="78"/>
      <c r="K15" s="79"/>
      <c r="L15" s="79"/>
      <c r="M15" s="79"/>
      <c r="N15" s="80"/>
      <c r="O15" s="81"/>
      <c r="P15" s="17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ht="18" customHeight="1" x14ac:dyDescent="0.25">
      <c r="A16" s="167" t="s">
        <v>104</v>
      </c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52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4" ht="27" customHeight="1" x14ac:dyDescent="0.25">
      <c r="A17" s="82" t="s">
        <v>105</v>
      </c>
      <c r="B17" s="83"/>
      <c r="C17" s="83"/>
      <c r="D17" s="183" t="s">
        <v>106</v>
      </c>
      <c r="E17" s="183"/>
      <c r="F17" s="183"/>
      <c r="G17" s="183"/>
      <c r="H17" s="168" t="s">
        <v>107</v>
      </c>
      <c r="I17" s="168"/>
      <c r="J17" s="168"/>
      <c r="K17" s="168"/>
      <c r="L17" s="184" t="s">
        <v>108</v>
      </c>
      <c r="M17" s="184"/>
      <c r="N17" s="184"/>
      <c r="O17" s="52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4" ht="27" customHeight="1" x14ac:dyDescent="0.25">
      <c r="A18" s="168" t="s">
        <v>109</v>
      </c>
      <c r="B18" s="168"/>
      <c r="C18" s="84"/>
      <c r="D18" s="53" t="s">
        <v>110</v>
      </c>
      <c r="E18" s="180"/>
      <c r="F18" s="180"/>
      <c r="G18" s="185" t="s">
        <v>111</v>
      </c>
      <c r="H18" s="185"/>
      <c r="I18" s="185"/>
      <c r="J18" s="85"/>
      <c r="K18" s="86" t="s">
        <v>110</v>
      </c>
      <c r="L18" s="186"/>
      <c r="M18" s="186"/>
      <c r="N18" s="186"/>
      <c r="O18" s="52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</row>
    <row r="19" spans="1:1024" ht="33" customHeight="1" x14ac:dyDescent="0.25">
      <c r="A19" s="168" t="s">
        <v>112</v>
      </c>
      <c r="B19" s="168"/>
      <c r="C19" s="168"/>
      <c r="D19" s="186" t="s">
        <v>113</v>
      </c>
      <c r="E19" s="186"/>
      <c r="F19" s="186"/>
      <c r="G19" s="186"/>
      <c r="H19" s="186"/>
      <c r="I19" s="186"/>
      <c r="J19" s="186"/>
      <c r="K19" s="186"/>
      <c r="L19" s="186"/>
      <c r="M19" s="186"/>
      <c r="N19" s="186"/>
      <c r="O19" s="52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</row>
    <row r="20" spans="1:1024" ht="19.5" customHeight="1" x14ac:dyDescent="0.25">
      <c r="A20" s="168"/>
      <c r="B20" s="168"/>
      <c r="C20" s="168"/>
      <c r="D20" s="186"/>
      <c r="E20" s="186"/>
      <c r="F20" s="186"/>
      <c r="G20" s="186"/>
      <c r="H20" s="186"/>
      <c r="I20" s="186"/>
      <c r="J20" s="186"/>
      <c r="K20" s="186"/>
      <c r="L20" s="186"/>
      <c r="M20" s="186"/>
      <c r="N20" s="186"/>
      <c r="O20" s="55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</row>
    <row r="21" spans="1:1024" ht="23.25" customHeight="1" x14ac:dyDescent="0.25">
      <c r="A21" s="170" t="s">
        <v>114</v>
      </c>
      <c r="B21" s="170"/>
      <c r="C21" s="170"/>
      <c r="D21" s="170"/>
      <c r="E21" s="170"/>
      <c r="F21" s="167" t="s">
        <v>115</v>
      </c>
      <c r="G21" s="167"/>
      <c r="H21" s="56" t="s">
        <v>116</v>
      </c>
      <c r="I21" s="56" t="s">
        <v>117</v>
      </c>
      <c r="J21" s="56" t="s">
        <v>118</v>
      </c>
      <c r="K21" s="167" t="s">
        <v>119</v>
      </c>
      <c r="L21" s="56" t="s">
        <v>116</v>
      </c>
      <c r="M21" s="56" t="s">
        <v>117</v>
      </c>
      <c r="N21" s="56" t="s">
        <v>118</v>
      </c>
      <c r="O21" s="52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</row>
    <row r="22" spans="1:1024" ht="22.5" customHeight="1" x14ac:dyDescent="0.25">
      <c r="A22" s="170"/>
      <c r="B22" s="170"/>
      <c r="C22" s="170"/>
      <c r="D22" s="170"/>
      <c r="E22" s="170"/>
      <c r="F22" s="167"/>
      <c r="G22" s="167"/>
      <c r="H22" s="87">
        <v>1</v>
      </c>
      <c r="I22" s="87">
        <v>6</v>
      </c>
      <c r="J22" s="87">
        <v>2017</v>
      </c>
      <c r="K22" s="167"/>
      <c r="L22" s="87">
        <v>30</v>
      </c>
      <c r="M22" s="87">
        <v>6</v>
      </c>
      <c r="N22" s="87">
        <v>2017</v>
      </c>
      <c r="O22" s="88"/>
      <c r="P22"/>
      <c r="Q22"/>
      <c r="R22" s="17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</row>
    <row r="23" spans="1:1024" ht="24" customHeight="1" x14ac:dyDescent="0.25">
      <c r="A23" s="168" t="s">
        <v>120</v>
      </c>
      <c r="B23" s="168"/>
      <c r="C23" s="168"/>
      <c r="D23" s="168"/>
      <c r="E23" s="168"/>
      <c r="F23" s="168"/>
      <c r="G23" s="168"/>
      <c r="H23" s="187">
        <v>2560000</v>
      </c>
      <c r="I23" s="187"/>
      <c r="J23" s="187"/>
      <c r="K23" s="187"/>
      <c r="L23" s="187"/>
      <c r="M23" s="187"/>
      <c r="N23" s="187"/>
      <c r="O23" s="72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</row>
    <row r="24" spans="1:1024" ht="24" customHeight="1" x14ac:dyDescent="0.25">
      <c r="A24" s="168" t="s">
        <v>121</v>
      </c>
      <c r="B24" s="168"/>
      <c r="C24" s="180" t="s">
        <v>67</v>
      </c>
      <c r="D24" s="180"/>
      <c r="E24" s="180"/>
      <c r="F24" s="171" t="s">
        <v>122</v>
      </c>
      <c r="G24" s="171"/>
      <c r="H24" s="171"/>
      <c r="I24" s="171"/>
      <c r="J24" s="171"/>
      <c r="K24" s="187">
        <v>0</v>
      </c>
      <c r="L24" s="187"/>
      <c r="M24" s="187"/>
      <c r="N24" s="187"/>
      <c r="O24" s="72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</row>
    <row r="25" spans="1:1024" ht="54.75" customHeight="1" x14ac:dyDescent="0.25">
      <c r="A25" s="188" t="s">
        <v>123</v>
      </c>
      <c r="B25" s="188"/>
      <c r="C25" s="188"/>
      <c r="D25" s="188"/>
      <c r="E25" s="188"/>
      <c r="F25" s="188"/>
      <c r="G25" s="188"/>
      <c r="H25" s="188"/>
      <c r="I25" s="188"/>
      <c r="J25" s="188"/>
      <c r="K25" s="188"/>
      <c r="L25" s="188"/>
      <c r="M25" s="188"/>
      <c r="N25" s="188"/>
      <c r="O25" s="89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</row>
    <row r="26" spans="1:1024" ht="18" customHeight="1" x14ac:dyDescent="0.25">
      <c r="A26" s="90"/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2"/>
      <c r="O26" s="89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</row>
    <row r="27" spans="1:1024" ht="19.5" customHeight="1" x14ac:dyDescent="0.25">
      <c r="A27" s="189" t="s">
        <v>124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93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</row>
    <row r="28" spans="1:1024" ht="19.5" customHeight="1" x14ac:dyDescent="0.25">
      <c r="A28" s="167" t="s">
        <v>36</v>
      </c>
      <c r="B28" s="167"/>
      <c r="C28" s="167"/>
      <c r="D28" s="167"/>
      <c r="E28" s="167"/>
      <c r="F28" s="167"/>
      <c r="G28" s="167"/>
      <c r="H28" s="167"/>
      <c r="I28" s="167"/>
      <c r="J28" s="167" t="s">
        <v>125</v>
      </c>
      <c r="K28" s="167"/>
      <c r="L28" s="167"/>
      <c r="M28" s="167"/>
      <c r="N28" s="167"/>
      <c r="O28" s="52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</row>
    <row r="29" spans="1:1024" ht="19.5" customHeight="1" x14ac:dyDescent="0.25">
      <c r="A29" s="174" t="s">
        <v>126</v>
      </c>
      <c r="B29" s="174"/>
      <c r="C29" s="174"/>
      <c r="D29" s="174"/>
      <c r="E29" s="174"/>
      <c r="F29" s="174"/>
      <c r="G29" s="174"/>
      <c r="H29" s="174"/>
      <c r="I29" s="174"/>
      <c r="J29" s="190">
        <v>14506667</v>
      </c>
      <c r="K29" s="190"/>
      <c r="L29" s="190"/>
      <c r="M29" s="190"/>
      <c r="N29" s="190"/>
      <c r="O29" s="94"/>
      <c r="P29"/>
      <c r="Q29"/>
      <c r="R29" s="95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</row>
    <row r="30" spans="1:1024" ht="19.5" customHeight="1" x14ac:dyDescent="0.25">
      <c r="A30" s="174" t="s">
        <v>41</v>
      </c>
      <c r="B30" s="174"/>
      <c r="C30" s="174"/>
      <c r="D30" s="174"/>
      <c r="E30" s="174"/>
      <c r="F30" s="174"/>
      <c r="G30" s="174"/>
      <c r="H30" s="174"/>
      <c r="I30" s="174"/>
      <c r="J30" s="190">
        <f>+J29-2560000+2560000</f>
        <v>14506667</v>
      </c>
      <c r="K30" s="190"/>
      <c r="L30" s="190"/>
      <c r="M30" s="190"/>
      <c r="N30" s="190"/>
      <c r="O30" s="94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</row>
    <row r="31" spans="1:1024" ht="19.5" customHeight="1" x14ac:dyDescent="0.25">
      <c r="A31" s="191" t="s">
        <v>127</v>
      </c>
      <c r="B31" s="191"/>
      <c r="C31" s="191"/>
      <c r="D31" s="191"/>
      <c r="E31" s="191"/>
      <c r="F31" s="191"/>
      <c r="G31" s="191"/>
      <c r="H31" s="191"/>
      <c r="I31" s="191"/>
      <c r="J31" s="190">
        <v>2560000</v>
      </c>
      <c r="K31" s="190"/>
      <c r="L31" s="190"/>
      <c r="M31" s="190"/>
      <c r="N31" s="190"/>
      <c r="O31" s="94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</row>
    <row r="32" spans="1:1024" ht="19.5" customHeight="1" x14ac:dyDescent="0.25">
      <c r="A32" s="174" t="s">
        <v>43</v>
      </c>
      <c r="B32" s="174"/>
      <c r="C32" s="174"/>
      <c r="D32" s="174"/>
      <c r="E32" s="174"/>
      <c r="F32" s="174"/>
      <c r="G32" s="174"/>
      <c r="H32" s="174"/>
      <c r="I32" s="174"/>
      <c r="J32" s="190">
        <v>0</v>
      </c>
      <c r="K32" s="190"/>
      <c r="L32" s="190"/>
      <c r="M32" s="190"/>
      <c r="N32" s="190"/>
      <c r="O32" s="94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</row>
    <row r="33" spans="1:1024" ht="19.5" customHeight="1" x14ac:dyDescent="0.25">
      <c r="A33" s="174" t="s">
        <v>44</v>
      </c>
      <c r="B33" s="174"/>
      <c r="C33" s="174"/>
      <c r="D33" s="174"/>
      <c r="E33" s="174"/>
      <c r="F33" s="174"/>
      <c r="G33" s="174"/>
      <c r="H33" s="174"/>
      <c r="I33" s="174"/>
      <c r="J33" s="190">
        <f>+(J29-J30)</f>
        <v>0</v>
      </c>
      <c r="K33" s="190"/>
      <c r="L33" s="190"/>
      <c r="M33" s="190"/>
      <c r="N33" s="190"/>
      <c r="O33" s="94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</row>
    <row r="34" spans="1:1024" ht="19.5" customHeight="1" x14ac:dyDescent="0.25">
      <c r="A34" s="168" t="s">
        <v>45</v>
      </c>
      <c r="B34" s="168"/>
      <c r="C34" s="168"/>
      <c r="D34" s="168"/>
      <c r="E34" s="168"/>
      <c r="F34" s="168"/>
      <c r="G34" s="168"/>
      <c r="H34" s="168"/>
      <c r="I34" s="168"/>
      <c r="J34" s="192">
        <f>+(J30*100/J29)/100</f>
        <v>1</v>
      </c>
      <c r="K34" s="192"/>
      <c r="L34" s="192"/>
      <c r="M34" s="192"/>
      <c r="N34" s="192"/>
      <c r="O34" s="96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</row>
    <row r="35" spans="1:1024" x14ac:dyDescent="0.25">
      <c r="A35" s="97"/>
      <c r="B35" s="98"/>
      <c r="C35" s="98"/>
      <c r="D35" s="99"/>
      <c r="E35" s="100"/>
      <c r="F35" s="100"/>
      <c r="G35" s="101"/>
      <c r="H35" s="101"/>
      <c r="I35" s="101"/>
      <c r="J35" s="101"/>
      <c r="K35" s="101"/>
      <c r="L35" s="101"/>
      <c r="M35" s="101"/>
      <c r="N35" s="102"/>
      <c r="O35" s="39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</row>
    <row r="36" spans="1:1024" ht="15" customHeight="1" x14ac:dyDescent="0.25">
      <c r="A36" s="167" t="s">
        <v>48</v>
      </c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03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</row>
    <row r="37" spans="1:1024" ht="16.5" customHeight="1" x14ac:dyDescent="0.25">
      <c r="A37" s="167"/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03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</row>
    <row r="38" spans="1:1024" ht="17.25" customHeight="1" x14ac:dyDescent="0.25">
      <c r="A38" s="193" t="s">
        <v>128</v>
      </c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04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</row>
    <row r="39" spans="1:1024" ht="35.25" customHeight="1" x14ac:dyDescent="0.25">
      <c r="A39" s="193"/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04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</row>
    <row r="40" spans="1:1024" s="108" customFormat="1" ht="31.5" customHeight="1" x14ac:dyDescent="0.2">
      <c r="A40" s="194" t="s">
        <v>50</v>
      </c>
      <c r="B40" s="194"/>
      <c r="C40" s="194" t="s">
        <v>129</v>
      </c>
      <c r="D40" s="194"/>
      <c r="E40" s="194" t="s">
        <v>130</v>
      </c>
      <c r="F40" s="194"/>
      <c r="G40" s="194"/>
      <c r="H40" s="195" t="s">
        <v>131</v>
      </c>
      <c r="I40" s="195"/>
      <c r="J40" s="106" t="s">
        <v>132</v>
      </c>
      <c r="K40" s="105" t="s">
        <v>133</v>
      </c>
      <c r="L40" s="194" t="s">
        <v>134</v>
      </c>
      <c r="M40" s="194"/>
      <c r="N40" s="194"/>
      <c r="O40" s="107"/>
    </row>
    <row r="41" spans="1:1024" ht="38.25" customHeight="1" x14ac:dyDescent="0.25">
      <c r="A41" s="196" t="s">
        <v>106</v>
      </c>
      <c r="B41" s="196"/>
      <c r="C41" s="197">
        <f>IF(J31&lt;=1723650,("$738.000"),(J31*0.4))</f>
        <v>1024000</v>
      </c>
      <c r="D41" s="197"/>
      <c r="E41" s="198">
        <f>+(C41*0.125)</f>
        <v>128000</v>
      </c>
      <c r="F41" s="198"/>
      <c r="G41" s="198"/>
      <c r="H41" s="199">
        <f>+(C41*0.16)</f>
        <v>163840</v>
      </c>
      <c r="I41" s="199"/>
      <c r="J41" s="109">
        <v>3</v>
      </c>
      <c r="K41" s="110">
        <f>+IF(J41=1,(C41*Hoja2!C$2),IF(J41=2,(C41*Hoja2!C$3),IF(J41=3,(C41*Hoja2!C4),IF(J41=4,(C41*Hoja2!C5),IF(J41=5,(C41*Hoja2!C6))))))</f>
        <v>24944.639999999999</v>
      </c>
      <c r="L41" s="200">
        <f>+(E41+H41+K41)</f>
        <v>316784.64000000001</v>
      </c>
      <c r="M41" s="200"/>
      <c r="N41" s="200"/>
      <c r="O41" s="111"/>
      <c r="P41" s="34"/>
      <c r="R41"/>
    </row>
    <row r="42" spans="1:1024" ht="43.5" customHeight="1" x14ac:dyDescent="0.25">
      <c r="A42" s="201" t="s">
        <v>135</v>
      </c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112"/>
      <c r="R42"/>
    </row>
    <row r="43" spans="1:1024" ht="17.25" customHeight="1" x14ac:dyDescent="0.25">
      <c r="A43" s="16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8"/>
      <c r="O43" s="17"/>
      <c r="R43"/>
    </row>
    <row r="44" spans="1:1024" ht="17.25" customHeight="1" x14ac:dyDescent="0.25">
      <c r="A44" s="16"/>
      <c r="B44" s="113"/>
      <c r="C44" s="113"/>
      <c r="D44" s="113"/>
      <c r="E44" s="17"/>
      <c r="F44" s="17"/>
      <c r="G44" s="17"/>
      <c r="H44" s="17"/>
      <c r="I44" s="113"/>
      <c r="J44" s="113"/>
      <c r="K44" s="113"/>
      <c r="L44" s="113"/>
      <c r="M44" s="17"/>
      <c r="N44" s="18"/>
      <c r="O44" s="17"/>
      <c r="R44"/>
    </row>
    <row r="45" spans="1:1024" ht="19.5" customHeight="1" x14ac:dyDescent="0.35">
      <c r="A45" s="202" t="s">
        <v>136</v>
      </c>
      <c r="B45" s="202"/>
      <c r="C45" s="202"/>
      <c r="D45" s="202"/>
      <c r="E45" s="202"/>
      <c r="F45" s="202"/>
      <c r="G45" s="203"/>
      <c r="H45" s="203"/>
      <c r="I45" s="203"/>
      <c r="J45" s="203"/>
      <c r="K45" s="203"/>
      <c r="L45" s="203"/>
      <c r="M45" s="203"/>
      <c r="N45" s="203"/>
      <c r="O45" s="17"/>
      <c r="R45"/>
    </row>
    <row r="46" spans="1:1024" ht="23.25" x14ac:dyDescent="0.25">
      <c r="A46" s="204" t="s">
        <v>60</v>
      </c>
      <c r="B46" s="204"/>
      <c r="C46" s="204"/>
      <c r="D46" s="204"/>
      <c r="E46" s="204"/>
      <c r="F46" s="204"/>
      <c r="G46" s="205" t="s">
        <v>137</v>
      </c>
      <c r="H46" s="205"/>
      <c r="I46" s="205"/>
      <c r="J46" s="205"/>
      <c r="K46" s="205"/>
      <c r="L46" s="205"/>
      <c r="M46" s="205"/>
      <c r="N46" s="205"/>
      <c r="O46" s="114"/>
    </row>
  </sheetData>
  <mergeCells count="78">
    <mergeCell ref="A42:N42"/>
    <mergeCell ref="A45:F45"/>
    <mergeCell ref="G45:N45"/>
    <mergeCell ref="A46:F46"/>
    <mergeCell ref="G46:N46"/>
    <mergeCell ref="A41:B41"/>
    <mergeCell ref="C41:D41"/>
    <mergeCell ref="E41:G41"/>
    <mergeCell ref="H41:I41"/>
    <mergeCell ref="L41:N41"/>
    <mergeCell ref="A38:N39"/>
    <mergeCell ref="A40:B40"/>
    <mergeCell ref="C40:D40"/>
    <mergeCell ref="E40:G40"/>
    <mergeCell ref="H40:I40"/>
    <mergeCell ref="L40:N40"/>
    <mergeCell ref="A33:I33"/>
    <mergeCell ref="J33:N33"/>
    <mergeCell ref="A34:I34"/>
    <mergeCell ref="J34:N34"/>
    <mergeCell ref="A36:N37"/>
    <mergeCell ref="A30:I30"/>
    <mergeCell ref="J30:N30"/>
    <mergeCell ref="A31:I31"/>
    <mergeCell ref="J31:N31"/>
    <mergeCell ref="A32:I32"/>
    <mergeCell ref="J32:N32"/>
    <mergeCell ref="A27:N27"/>
    <mergeCell ref="A28:I28"/>
    <mergeCell ref="J28:N28"/>
    <mergeCell ref="A29:I29"/>
    <mergeCell ref="J29:N29"/>
    <mergeCell ref="A24:B24"/>
    <mergeCell ref="C24:E24"/>
    <mergeCell ref="F24:J24"/>
    <mergeCell ref="K24:N24"/>
    <mergeCell ref="A25:N25"/>
    <mergeCell ref="A21:E22"/>
    <mergeCell ref="F21:G22"/>
    <mergeCell ref="K21:K22"/>
    <mergeCell ref="A23:G23"/>
    <mergeCell ref="H23:N23"/>
    <mergeCell ref="A18:B18"/>
    <mergeCell ref="E18:F18"/>
    <mergeCell ref="G18:I18"/>
    <mergeCell ref="L18:N18"/>
    <mergeCell ref="A19:C20"/>
    <mergeCell ref="D19:N20"/>
    <mergeCell ref="E14:K14"/>
    <mergeCell ref="L14:M14"/>
    <mergeCell ref="A16:N16"/>
    <mergeCell ref="D17:G17"/>
    <mergeCell ref="H17:K17"/>
    <mergeCell ref="L17:N17"/>
    <mergeCell ref="A11:B12"/>
    <mergeCell ref="A13:B13"/>
    <mergeCell ref="C13:G13"/>
    <mergeCell ref="H13:J13"/>
    <mergeCell ref="K13:N13"/>
    <mergeCell ref="A9:H9"/>
    <mergeCell ref="I9:N9"/>
    <mergeCell ref="A10:D10"/>
    <mergeCell ref="E10:H10"/>
    <mergeCell ref="I10:J10"/>
    <mergeCell ref="K10:N10"/>
    <mergeCell ref="A7:D7"/>
    <mergeCell ref="I7:J7"/>
    <mergeCell ref="K7:N7"/>
    <mergeCell ref="A8:D8"/>
    <mergeCell ref="E8:H8"/>
    <mergeCell ref="I8:J8"/>
    <mergeCell ref="K8:N8"/>
    <mergeCell ref="A1:B3"/>
    <mergeCell ref="C1:I3"/>
    <mergeCell ref="L1:N3"/>
    <mergeCell ref="A5:N5"/>
    <mergeCell ref="A6:D6"/>
    <mergeCell ref="E6:N6"/>
  </mergeCells>
  <dataValidations count="5">
    <dataValidation type="list" allowBlank="1" showInputMessage="1" showErrorMessage="1" sqref="N14">
      <formula1>$R$2:$R$3</formula1>
      <formula2>0</formula2>
    </dataValidation>
    <dataValidation type="list" allowBlank="1" showInputMessage="1" showErrorMessage="1" sqref="J41">
      <formula1>$T$5:$T$10</formula1>
      <formula2>0</formula2>
    </dataValidation>
    <dataValidation type="list" allowBlank="1" showInputMessage="1" showErrorMessage="1" sqref="K13:N13">
      <formula1>$S$2:$S$3</formula1>
      <formula2>0</formula2>
    </dataValidation>
    <dataValidation type="list" allowBlank="1" showInputMessage="1" showErrorMessage="1" sqref="C24:E24">
      <formula1>$V$2:$V$4</formula1>
      <formula2>0</formula2>
    </dataValidation>
    <dataValidation type="list" allowBlank="1" showInputMessage="1" showErrorMessage="1" sqref="K10:N10">
      <formula1>$Y$2:$Y$6</formula1>
      <formula2>0</formula2>
    </dataValidation>
  </dataValidations>
  <pageMargins left="0.70833333333333304" right="0.51180555555555496" top="0.74791666666666701" bottom="0.74861111111111101" header="0.51180555555555496" footer="0.31527777777777799"/>
  <pageSetup firstPageNumber="0" orientation="portrait" r:id="rId1"/>
  <headerFooter>
    <oddFooter>&amp;R&amp;"Arial,Normal"&amp;8Página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44"/>
  <sheetViews>
    <sheetView view="pageBreakPreview" topLeftCell="A7" workbookViewId="0">
      <selection activeCell="A19" sqref="A19"/>
    </sheetView>
  </sheetViews>
  <sheetFormatPr baseColWidth="10" defaultColWidth="9.140625" defaultRowHeight="15" x14ac:dyDescent="0.25"/>
  <cols>
    <col min="1" max="1" width="19.42578125" style="28"/>
    <col min="2" max="2" width="5" style="28"/>
    <col min="3" max="3" width="5.85546875" style="28"/>
    <col min="4" max="4" width="12.28515625" style="28"/>
    <col min="5" max="5" width="4.85546875" style="28"/>
    <col min="6" max="6" width="13.140625" style="28"/>
    <col min="7" max="7" width="6.5703125" style="28"/>
    <col min="8" max="8" width="7" style="28"/>
    <col min="9" max="9" width="6.85546875" style="28"/>
    <col min="10" max="10" width="6.28515625" style="28"/>
    <col min="11" max="11" width="6.5703125" style="28"/>
    <col min="12" max="12" width="5.28515625" style="28"/>
    <col min="13" max="13" width="9.42578125" style="28"/>
    <col min="14" max="14" width="39.42578125" style="28"/>
    <col min="15" max="15" width="20.7109375" style="28"/>
    <col min="16" max="16" width="10.85546875" style="28"/>
    <col min="17" max="256" width="11.42578125" style="28"/>
    <col min="257" max="1025" width="9.140625" style="28"/>
  </cols>
  <sheetData>
    <row r="1" spans="1:1024" x14ac:dyDescent="0.25">
      <c r="A1" s="13"/>
      <c r="B1" s="14"/>
      <c r="C1" s="14"/>
      <c r="D1" s="14"/>
      <c r="E1" s="14"/>
      <c r="F1" s="14"/>
      <c r="G1" s="14"/>
      <c r="H1" s="14"/>
      <c r="I1" s="14"/>
      <c r="J1" s="14"/>
      <c r="K1" s="14"/>
      <c r="L1" s="14" t="s">
        <v>9</v>
      </c>
      <c r="M1" s="15"/>
      <c r="N1" s="128" t="s">
        <v>10</v>
      </c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x14ac:dyDescent="0.25">
      <c r="A2" s="16"/>
      <c r="B2" s="17"/>
      <c r="C2" s="17"/>
      <c r="D2" s="17"/>
      <c r="E2" s="17"/>
      <c r="F2" s="17"/>
      <c r="G2" s="17"/>
      <c r="H2" s="17"/>
      <c r="I2" s="17"/>
      <c r="J2" s="17"/>
      <c r="K2" s="17"/>
      <c r="L2" s="17" t="s">
        <v>11</v>
      </c>
      <c r="M2" s="18"/>
      <c r="N2" s="128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x14ac:dyDescent="0.25">
      <c r="A3" s="16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8"/>
      <c r="N3" s="128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x14ac:dyDescent="0.25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8"/>
      <c r="N4" s="128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x14ac:dyDescent="0.25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8"/>
      <c r="N5" s="128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  <c r="IX5"/>
      <c r="IY5"/>
      <c r="IZ5"/>
      <c r="JA5"/>
      <c r="JB5"/>
      <c r="JC5"/>
      <c r="JD5"/>
      <c r="JE5"/>
      <c r="JF5"/>
      <c r="JG5"/>
      <c r="JH5"/>
      <c r="JI5"/>
      <c r="JJ5"/>
      <c r="JK5"/>
      <c r="JL5"/>
      <c r="JM5"/>
      <c r="JN5"/>
      <c r="JO5"/>
      <c r="JP5"/>
      <c r="JQ5"/>
      <c r="JR5"/>
      <c r="JS5"/>
      <c r="JT5"/>
      <c r="JU5"/>
      <c r="JV5"/>
      <c r="JW5"/>
      <c r="JX5"/>
      <c r="JY5"/>
      <c r="JZ5"/>
      <c r="KA5"/>
      <c r="KB5"/>
      <c r="KC5"/>
      <c r="KD5"/>
      <c r="KE5"/>
      <c r="KF5"/>
      <c r="KG5"/>
      <c r="KH5"/>
      <c r="KI5"/>
      <c r="KJ5"/>
      <c r="KK5"/>
      <c r="KL5"/>
      <c r="KM5"/>
      <c r="KN5"/>
      <c r="KO5"/>
      <c r="KP5"/>
      <c r="KQ5"/>
      <c r="KR5"/>
      <c r="KS5"/>
      <c r="KT5"/>
      <c r="KU5"/>
      <c r="KV5"/>
      <c r="KW5"/>
      <c r="KX5"/>
      <c r="KY5"/>
      <c r="KZ5"/>
      <c r="LA5"/>
      <c r="LB5"/>
      <c r="LC5"/>
      <c r="LD5"/>
      <c r="LE5"/>
      <c r="LF5"/>
      <c r="LG5"/>
      <c r="LH5"/>
      <c r="LI5"/>
      <c r="LJ5"/>
      <c r="LK5"/>
      <c r="LL5"/>
      <c r="LM5"/>
      <c r="LN5"/>
      <c r="LO5"/>
      <c r="LP5"/>
      <c r="LQ5"/>
      <c r="LR5"/>
      <c r="LS5"/>
      <c r="LT5"/>
      <c r="LU5"/>
      <c r="LV5"/>
      <c r="LW5"/>
      <c r="LX5"/>
      <c r="LY5"/>
      <c r="LZ5"/>
      <c r="MA5"/>
      <c r="MB5"/>
      <c r="MC5"/>
      <c r="MD5"/>
      <c r="ME5"/>
      <c r="MF5"/>
      <c r="MG5"/>
      <c r="MH5"/>
      <c r="MI5"/>
      <c r="MJ5"/>
      <c r="MK5"/>
      <c r="ML5"/>
      <c r="MM5"/>
      <c r="MN5"/>
      <c r="MO5"/>
      <c r="MP5"/>
      <c r="MQ5"/>
      <c r="MR5"/>
      <c r="MS5"/>
      <c r="MT5"/>
      <c r="MU5"/>
      <c r="MV5"/>
      <c r="MW5"/>
      <c r="MX5"/>
      <c r="MY5"/>
      <c r="MZ5"/>
      <c r="NA5"/>
      <c r="NB5"/>
      <c r="NC5"/>
      <c r="ND5"/>
      <c r="NE5"/>
      <c r="NF5"/>
      <c r="NG5"/>
      <c r="NH5"/>
      <c r="NI5"/>
      <c r="NJ5"/>
      <c r="NK5"/>
      <c r="NL5"/>
      <c r="NM5"/>
      <c r="NN5"/>
      <c r="NO5"/>
      <c r="NP5"/>
      <c r="NQ5"/>
      <c r="NR5"/>
      <c r="NS5"/>
      <c r="NT5"/>
      <c r="NU5"/>
      <c r="NV5"/>
      <c r="NW5"/>
      <c r="NX5"/>
      <c r="NY5"/>
      <c r="NZ5"/>
      <c r="OA5"/>
      <c r="OB5"/>
      <c r="OC5"/>
      <c r="OD5"/>
      <c r="OE5"/>
      <c r="OF5"/>
      <c r="OG5"/>
      <c r="OH5"/>
      <c r="OI5"/>
      <c r="OJ5"/>
      <c r="OK5"/>
      <c r="OL5"/>
      <c r="OM5"/>
      <c r="ON5"/>
      <c r="OO5"/>
      <c r="OP5"/>
      <c r="OQ5"/>
      <c r="OR5"/>
      <c r="OS5"/>
      <c r="OT5"/>
      <c r="OU5"/>
      <c r="OV5"/>
      <c r="OW5"/>
      <c r="OX5"/>
      <c r="OY5"/>
      <c r="OZ5"/>
      <c r="PA5"/>
      <c r="PB5"/>
      <c r="PC5"/>
      <c r="PD5"/>
      <c r="PE5"/>
      <c r="PF5"/>
      <c r="PG5"/>
      <c r="PH5"/>
      <c r="PI5"/>
      <c r="PJ5"/>
      <c r="PK5"/>
      <c r="PL5"/>
      <c r="PM5"/>
      <c r="PN5"/>
      <c r="PO5"/>
      <c r="PP5"/>
      <c r="PQ5"/>
      <c r="PR5"/>
      <c r="PS5"/>
      <c r="PT5"/>
      <c r="PU5"/>
      <c r="PV5"/>
      <c r="PW5"/>
      <c r="PX5"/>
      <c r="PY5"/>
      <c r="PZ5"/>
      <c r="QA5"/>
      <c r="QB5"/>
      <c r="QC5"/>
      <c r="QD5"/>
      <c r="QE5"/>
      <c r="QF5"/>
      <c r="QG5"/>
      <c r="QH5"/>
      <c r="QI5"/>
      <c r="QJ5"/>
      <c r="QK5"/>
      <c r="QL5"/>
      <c r="QM5"/>
      <c r="QN5"/>
      <c r="QO5"/>
      <c r="QP5"/>
      <c r="QQ5"/>
      <c r="QR5"/>
      <c r="QS5"/>
      <c r="QT5"/>
      <c r="QU5"/>
      <c r="QV5"/>
      <c r="QW5"/>
      <c r="QX5"/>
      <c r="QY5"/>
      <c r="QZ5"/>
      <c r="RA5"/>
      <c r="RB5"/>
      <c r="RC5"/>
      <c r="RD5"/>
      <c r="RE5"/>
      <c r="RF5"/>
      <c r="RG5"/>
      <c r="RH5"/>
      <c r="RI5"/>
      <c r="RJ5"/>
      <c r="RK5"/>
      <c r="RL5"/>
      <c r="RM5"/>
      <c r="RN5"/>
      <c r="RO5"/>
      <c r="RP5"/>
      <c r="RQ5"/>
      <c r="RR5"/>
      <c r="RS5"/>
      <c r="RT5"/>
      <c r="RU5"/>
      <c r="RV5"/>
      <c r="RW5"/>
      <c r="RX5"/>
      <c r="RY5"/>
      <c r="RZ5"/>
      <c r="SA5"/>
      <c r="SB5"/>
      <c r="SC5"/>
      <c r="SD5"/>
      <c r="SE5"/>
      <c r="SF5"/>
      <c r="SG5"/>
      <c r="SH5"/>
      <c r="SI5"/>
      <c r="SJ5"/>
      <c r="SK5"/>
      <c r="SL5"/>
      <c r="SM5"/>
      <c r="SN5"/>
      <c r="SO5"/>
      <c r="SP5"/>
      <c r="SQ5"/>
      <c r="SR5"/>
      <c r="SS5"/>
      <c r="ST5"/>
      <c r="SU5"/>
      <c r="SV5"/>
      <c r="SW5"/>
      <c r="SX5"/>
      <c r="SY5"/>
      <c r="SZ5"/>
      <c r="TA5"/>
      <c r="TB5"/>
      <c r="TC5"/>
      <c r="TD5"/>
      <c r="TE5"/>
      <c r="TF5"/>
      <c r="TG5"/>
      <c r="TH5"/>
      <c r="TI5"/>
      <c r="TJ5"/>
      <c r="TK5"/>
      <c r="TL5"/>
      <c r="TM5"/>
      <c r="TN5"/>
      <c r="TO5"/>
      <c r="TP5"/>
      <c r="TQ5"/>
      <c r="TR5"/>
      <c r="TS5"/>
      <c r="TT5"/>
      <c r="TU5"/>
      <c r="TV5"/>
      <c r="TW5"/>
      <c r="TX5"/>
      <c r="TY5"/>
      <c r="TZ5"/>
      <c r="UA5"/>
      <c r="UB5"/>
      <c r="UC5"/>
      <c r="UD5"/>
      <c r="UE5"/>
      <c r="UF5"/>
      <c r="UG5"/>
      <c r="UH5"/>
      <c r="UI5"/>
      <c r="UJ5"/>
      <c r="UK5"/>
      <c r="UL5"/>
      <c r="UM5"/>
      <c r="UN5"/>
      <c r="UO5"/>
      <c r="UP5"/>
      <c r="UQ5"/>
      <c r="UR5"/>
      <c r="US5"/>
      <c r="UT5"/>
      <c r="UU5"/>
      <c r="UV5"/>
      <c r="UW5"/>
      <c r="UX5"/>
      <c r="UY5"/>
      <c r="UZ5"/>
      <c r="VA5"/>
      <c r="VB5"/>
      <c r="VC5"/>
      <c r="VD5"/>
      <c r="VE5"/>
      <c r="VF5"/>
      <c r="VG5"/>
      <c r="VH5"/>
      <c r="VI5"/>
      <c r="VJ5"/>
      <c r="VK5"/>
      <c r="VL5"/>
      <c r="VM5"/>
      <c r="VN5"/>
      <c r="VO5"/>
      <c r="VP5"/>
      <c r="VQ5"/>
      <c r="VR5"/>
      <c r="VS5"/>
      <c r="VT5"/>
      <c r="VU5"/>
      <c r="VV5"/>
      <c r="VW5"/>
      <c r="VX5"/>
      <c r="VY5"/>
      <c r="VZ5"/>
      <c r="WA5"/>
      <c r="WB5"/>
      <c r="WC5"/>
      <c r="WD5"/>
      <c r="WE5"/>
      <c r="WF5"/>
      <c r="WG5"/>
      <c r="WH5"/>
      <c r="WI5"/>
      <c r="WJ5"/>
      <c r="WK5"/>
      <c r="WL5"/>
      <c r="WM5"/>
      <c r="WN5"/>
      <c r="WO5"/>
      <c r="WP5"/>
      <c r="WQ5"/>
      <c r="WR5"/>
      <c r="WS5"/>
      <c r="WT5"/>
      <c r="WU5"/>
      <c r="WV5"/>
      <c r="WW5"/>
      <c r="WX5"/>
      <c r="WY5"/>
      <c r="WZ5"/>
      <c r="XA5"/>
      <c r="XB5"/>
      <c r="XC5"/>
      <c r="XD5"/>
      <c r="XE5"/>
      <c r="XF5"/>
      <c r="XG5"/>
      <c r="XH5"/>
      <c r="XI5"/>
      <c r="XJ5"/>
      <c r="XK5"/>
      <c r="XL5"/>
      <c r="XM5"/>
      <c r="XN5"/>
      <c r="XO5"/>
      <c r="XP5"/>
      <c r="XQ5"/>
      <c r="XR5"/>
      <c r="XS5"/>
      <c r="XT5"/>
      <c r="XU5"/>
      <c r="XV5"/>
      <c r="XW5"/>
      <c r="XX5"/>
      <c r="XY5"/>
      <c r="XZ5"/>
      <c r="YA5"/>
      <c r="YB5"/>
      <c r="YC5"/>
      <c r="YD5"/>
      <c r="YE5"/>
      <c r="YF5"/>
      <c r="YG5"/>
      <c r="YH5"/>
      <c r="YI5"/>
      <c r="YJ5"/>
      <c r="YK5"/>
      <c r="YL5"/>
      <c r="YM5"/>
      <c r="YN5"/>
      <c r="YO5"/>
      <c r="YP5"/>
      <c r="YQ5"/>
      <c r="YR5"/>
      <c r="YS5"/>
      <c r="YT5"/>
      <c r="YU5"/>
      <c r="YV5"/>
      <c r="YW5"/>
      <c r="YX5"/>
      <c r="YY5"/>
      <c r="YZ5"/>
      <c r="ZA5"/>
      <c r="ZB5"/>
      <c r="ZC5"/>
      <c r="ZD5"/>
      <c r="ZE5"/>
      <c r="ZF5"/>
      <c r="ZG5"/>
      <c r="ZH5"/>
      <c r="ZI5"/>
      <c r="ZJ5"/>
      <c r="ZK5"/>
      <c r="ZL5"/>
      <c r="ZM5"/>
      <c r="ZN5"/>
      <c r="ZO5"/>
      <c r="ZP5"/>
      <c r="ZQ5"/>
      <c r="ZR5"/>
      <c r="ZS5"/>
      <c r="ZT5"/>
      <c r="ZU5"/>
      <c r="ZV5"/>
      <c r="ZW5"/>
      <c r="ZX5"/>
      <c r="ZY5"/>
      <c r="ZZ5"/>
      <c r="AAA5"/>
      <c r="AAB5"/>
      <c r="AAC5"/>
      <c r="AAD5"/>
      <c r="AAE5"/>
      <c r="AAF5"/>
      <c r="AAG5"/>
      <c r="AAH5"/>
      <c r="AAI5"/>
      <c r="AAJ5"/>
      <c r="AAK5"/>
      <c r="AAL5"/>
      <c r="AAM5"/>
      <c r="AAN5"/>
      <c r="AAO5"/>
      <c r="AAP5"/>
      <c r="AAQ5"/>
      <c r="AAR5"/>
      <c r="AAS5"/>
      <c r="AAT5"/>
      <c r="AAU5"/>
      <c r="AAV5"/>
      <c r="AAW5"/>
      <c r="AAX5"/>
      <c r="AAY5"/>
      <c r="AAZ5"/>
      <c r="ABA5"/>
      <c r="ABB5"/>
      <c r="ABC5"/>
      <c r="ABD5"/>
      <c r="ABE5"/>
      <c r="ABF5"/>
      <c r="ABG5"/>
      <c r="ABH5"/>
      <c r="ABI5"/>
      <c r="ABJ5"/>
      <c r="ABK5"/>
      <c r="ABL5"/>
      <c r="ABM5"/>
      <c r="ABN5"/>
      <c r="ABO5"/>
      <c r="ABP5"/>
      <c r="ABQ5"/>
      <c r="ABR5"/>
      <c r="ABS5"/>
      <c r="ABT5"/>
      <c r="ABU5"/>
      <c r="ABV5"/>
      <c r="ABW5"/>
      <c r="ABX5"/>
      <c r="ABY5"/>
      <c r="ABZ5"/>
      <c r="ACA5"/>
      <c r="ACB5"/>
      <c r="ACC5"/>
      <c r="ACD5"/>
      <c r="ACE5"/>
      <c r="ACF5"/>
      <c r="ACG5"/>
      <c r="ACH5"/>
      <c r="ACI5"/>
      <c r="ACJ5"/>
      <c r="ACK5"/>
      <c r="ACL5"/>
      <c r="ACM5"/>
      <c r="ACN5"/>
      <c r="ACO5"/>
      <c r="ACP5"/>
      <c r="ACQ5"/>
      <c r="ACR5"/>
      <c r="ACS5"/>
      <c r="ACT5"/>
      <c r="ACU5"/>
      <c r="ACV5"/>
      <c r="ACW5"/>
      <c r="ACX5"/>
      <c r="ACY5"/>
      <c r="ACZ5"/>
      <c r="ADA5"/>
      <c r="ADB5"/>
      <c r="ADC5"/>
      <c r="ADD5"/>
      <c r="ADE5"/>
      <c r="ADF5"/>
      <c r="ADG5"/>
      <c r="ADH5"/>
      <c r="ADI5"/>
      <c r="ADJ5"/>
      <c r="ADK5"/>
      <c r="ADL5"/>
      <c r="ADM5"/>
      <c r="ADN5"/>
      <c r="ADO5"/>
      <c r="ADP5"/>
      <c r="ADQ5"/>
      <c r="ADR5"/>
      <c r="ADS5"/>
      <c r="ADT5"/>
      <c r="ADU5"/>
      <c r="ADV5"/>
      <c r="ADW5"/>
      <c r="ADX5"/>
      <c r="ADY5"/>
      <c r="ADZ5"/>
      <c r="AEA5"/>
      <c r="AEB5"/>
      <c r="AEC5"/>
      <c r="AED5"/>
      <c r="AEE5"/>
      <c r="AEF5"/>
      <c r="AEG5"/>
      <c r="AEH5"/>
      <c r="AEI5"/>
      <c r="AEJ5"/>
      <c r="AEK5"/>
      <c r="AEL5"/>
      <c r="AEM5"/>
      <c r="AEN5"/>
      <c r="AEO5"/>
      <c r="AEP5"/>
      <c r="AEQ5"/>
      <c r="AER5"/>
      <c r="AES5"/>
      <c r="AET5"/>
      <c r="AEU5"/>
      <c r="AEV5"/>
      <c r="AEW5"/>
      <c r="AEX5"/>
      <c r="AEY5"/>
      <c r="AEZ5"/>
      <c r="AFA5"/>
      <c r="AFB5"/>
      <c r="AFC5"/>
      <c r="AFD5"/>
      <c r="AFE5"/>
      <c r="AFF5"/>
      <c r="AFG5"/>
      <c r="AFH5"/>
      <c r="AFI5"/>
      <c r="AFJ5"/>
      <c r="AFK5"/>
      <c r="AFL5"/>
      <c r="AFM5"/>
      <c r="AFN5"/>
      <c r="AFO5"/>
      <c r="AFP5"/>
      <c r="AFQ5"/>
      <c r="AFR5"/>
      <c r="AFS5"/>
      <c r="AFT5"/>
      <c r="AFU5"/>
      <c r="AFV5"/>
      <c r="AFW5"/>
      <c r="AFX5"/>
      <c r="AFY5"/>
      <c r="AFZ5"/>
      <c r="AGA5"/>
      <c r="AGB5"/>
      <c r="AGC5"/>
      <c r="AGD5"/>
      <c r="AGE5"/>
      <c r="AGF5"/>
      <c r="AGG5"/>
      <c r="AGH5"/>
      <c r="AGI5"/>
      <c r="AGJ5"/>
      <c r="AGK5"/>
      <c r="AGL5"/>
      <c r="AGM5"/>
      <c r="AGN5"/>
      <c r="AGO5"/>
      <c r="AGP5"/>
      <c r="AGQ5"/>
      <c r="AGR5"/>
      <c r="AGS5"/>
      <c r="AGT5"/>
      <c r="AGU5"/>
      <c r="AGV5"/>
      <c r="AGW5"/>
      <c r="AGX5"/>
      <c r="AGY5"/>
      <c r="AGZ5"/>
      <c r="AHA5"/>
      <c r="AHB5"/>
      <c r="AHC5"/>
      <c r="AHD5"/>
      <c r="AHE5"/>
      <c r="AHF5"/>
      <c r="AHG5"/>
      <c r="AHH5"/>
      <c r="AHI5"/>
      <c r="AHJ5"/>
      <c r="AHK5"/>
      <c r="AHL5"/>
      <c r="AHM5"/>
      <c r="AHN5"/>
      <c r="AHO5"/>
      <c r="AHP5"/>
      <c r="AHQ5"/>
      <c r="AHR5"/>
      <c r="AHS5"/>
      <c r="AHT5"/>
      <c r="AHU5"/>
      <c r="AHV5"/>
      <c r="AHW5"/>
      <c r="AHX5"/>
      <c r="AHY5"/>
      <c r="AHZ5"/>
      <c r="AIA5"/>
      <c r="AIB5"/>
      <c r="AIC5"/>
      <c r="AID5"/>
      <c r="AIE5"/>
      <c r="AIF5"/>
      <c r="AIG5"/>
      <c r="AIH5"/>
      <c r="AII5"/>
      <c r="AIJ5"/>
      <c r="AIK5"/>
      <c r="AIL5"/>
      <c r="AIM5"/>
      <c r="AIN5"/>
      <c r="AIO5"/>
      <c r="AIP5"/>
      <c r="AIQ5"/>
      <c r="AIR5"/>
      <c r="AIS5"/>
      <c r="AIT5"/>
      <c r="AIU5"/>
      <c r="AIV5"/>
      <c r="AIW5"/>
      <c r="AIX5"/>
      <c r="AIY5"/>
      <c r="AIZ5"/>
      <c r="AJA5"/>
      <c r="AJB5"/>
      <c r="AJC5"/>
      <c r="AJD5"/>
      <c r="AJE5"/>
      <c r="AJF5"/>
      <c r="AJG5"/>
      <c r="AJH5"/>
      <c r="AJI5"/>
      <c r="AJJ5"/>
      <c r="AJK5"/>
      <c r="AJL5"/>
      <c r="AJM5"/>
      <c r="AJN5"/>
      <c r="AJO5"/>
      <c r="AJP5"/>
      <c r="AJQ5"/>
      <c r="AJR5"/>
      <c r="AJS5"/>
      <c r="AJT5"/>
      <c r="AJU5"/>
      <c r="AJV5"/>
      <c r="AJW5"/>
      <c r="AJX5"/>
      <c r="AJY5"/>
      <c r="AJZ5"/>
      <c r="AKA5"/>
      <c r="AKB5"/>
      <c r="AKC5"/>
      <c r="AKD5"/>
      <c r="AKE5"/>
      <c r="AKF5"/>
      <c r="AKG5"/>
      <c r="AKH5"/>
      <c r="AKI5"/>
      <c r="AKJ5"/>
      <c r="AKK5"/>
      <c r="AKL5"/>
      <c r="AKM5"/>
      <c r="AKN5"/>
      <c r="AKO5"/>
      <c r="AKP5"/>
      <c r="AKQ5"/>
      <c r="AKR5"/>
      <c r="AKS5"/>
      <c r="AKT5"/>
      <c r="AKU5"/>
      <c r="AKV5"/>
      <c r="AKW5"/>
      <c r="AKX5"/>
      <c r="AKY5"/>
      <c r="AKZ5"/>
      <c r="ALA5"/>
      <c r="ALB5"/>
      <c r="ALC5"/>
      <c r="ALD5"/>
      <c r="ALE5"/>
      <c r="ALF5"/>
      <c r="ALG5"/>
      <c r="ALH5"/>
      <c r="ALI5"/>
      <c r="ALJ5"/>
      <c r="ALK5"/>
      <c r="ALL5"/>
      <c r="ALM5"/>
      <c r="ALN5"/>
      <c r="ALO5"/>
      <c r="ALP5"/>
      <c r="ALQ5"/>
      <c r="ALR5"/>
      <c r="ALS5"/>
      <c r="ALT5"/>
      <c r="ALU5"/>
      <c r="ALV5"/>
      <c r="ALW5"/>
      <c r="ALX5"/>
      <c r="ALY5"/>
      <c r="ALZ5"/>
      <c r="AMA5"/>
      <c r="AMB5"/>
      <c r="AMC5"/>
      <c r="AMD5"/>
      <c r="AME5"/>
      <c r="AMF5"/>
      <c r="AMG5"/>
      <c r="AMH5"/>
      <c r="AMI5"/>
      <c r="AMJ5"/>
    </row>
    <row r="6" spans="1:1024" ht="8.25" customHeigh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8"/>
      <c r="N6" s="128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x14ac:dyDescent="0.25">
      <c r="A7" s="129" t="s">
        <v>138</v>
      </c>
      <c r="B7" s="129"/>
      <c r="C7" s="129"/>
      <c r="D7" s="129"/>
      <c r="E7" s="130" t="s">
        <v>139</v>
      </c>
      <c r="F7" s="130"/>
      <c r="G7" s="130"/>
      <c r="H7" s="130"/>
      <c r="I7" s="130"/>
      <c r="J7" s="130"/>
      <c r="K7" s="130"/>
      <c r="L7" s="130"/>
      <c r="M7" s="130"/>
      <c r="N7" s="131" t="s">
        <v>14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ht="15" customHeight="1" x14ac:dyDescent="0.25">
      <c r="A8" s="19" t="s">
        <v>15</v>
      </c>
      <c r="B8" s="132" t="s">
        <v>16</v>
      </c>
      <c r="C8" s="132"/>
      <c r="D8" s="132"/>
      <c r="E8" s="132"/>
      <c r="F8" s="133" t="s">
        <v>17</v>
      </c>
      <c r="G8" s="20" t="s">
        <v>18</v>
      </c>
      <c r="H8" s="20" t="s">
        <v>19</v>
      </c>
      <c r="I8" s="20" t="s">
        <v>20</v>
      </c>
      <c r="J8" s="134" t="s">
        <v>21</v>
      </c>
      <c r="K8" s="20" t="s">
        <v>18</v>
      </c>
      <c r="L8" s="20" t="s">
        <v>19</v>
      </c>
      <c r="M8" s="21" t="s">
        <v>20</v>
      </c>
      <c r="N8" s="131"/>
      <c r="O8"/>
      <c r="P8" s="22">
        <v>9092475</v>
      </c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s="26" customFormat="1" ht="35.25" customHeight="1" x14ac:dyDescent="0.25">
      <c r="A9" s="23"/>
      <c r="B9" s="135"/>
      <c r="C9" s="135"/>
      <c r="D9" s="135"/>
      <c r="E9" s="135"/>
      <c r="F9" s="133"/>
      <c r="G9" s="24">
        <v>1</v>
      </c>
      <c r="H9" s="24">
        <v>8</v>
      </c>
      <c r="I9" s="24">
        <v>2016</v>
      </c>
      <c r="J9" s="134"/>
      <c r="K9" s="24">
        <v>31</v>
      </c>
      <c r="L9" s="24">
        <v>8</v>
      </c>
      <c r="M9" s="25">
        <v>2016</v>
      </c>
      <c r="N9" s="131"/>
    </row>
    <row r="10" spans="1:1024" x14ac:dyDescent="0.25">
      <c r="A10" s="136" t="s">
        <v>79</v>
      </c>
      <c r="B10" s="136"/>
      <c r="C10" s="136"/>
      <c r="D10" s="136"/>
      <c r="E10" s="136"/>
      <c r="F10" s="136"/>
      <c r="G10" s="136"/>
      <c r="H10" s="136"/>
      <c r="I10" s="136"/>
      <c r="J10" s="136"/>
      <c r="K10" s="136"/>
      <c r="L10" s="136"/>
      <c r="M10" s="136"/>
      <c r="N10" s="131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  <c r="SU10"/>
      <c r="SV10"/>
      <c r="SW10"/>
      <c r="SX10"/>
      <c r="SY10"/>
      <c r="SZ10"/>
      <c r="TA10"/>
      <c r="TB10"/>
      <c r="TC10"/>
      <c r="TD10"/>
      <c r="TE10"/>
      <c r="TF10"/>
      <c r="TG10"/>
      <c r="TH10"/>
      <c r="TI10"/>
      <c r="TJ10"/>
      <c r="TK10"/>
      <c r="TL10"/>
      <c r="TM10"/>
      <c r="TN10"/>
      <c r="TO10"/>
      <c r="TP10"/>
      <c r="TQ10"/>
      <c r="TR10"/>
      <c r="TS10"/>
      <c r="TT10"/>
      <c r="TU10"/>
      <c r="TV10"/>
      <c r="TW10"/>
      <c r="TX10"/>
      <c r="TY10"/>
      <c r="TZ10"/>
      <c r="UA10"/>
      <c r="UB10"/>
      <c r="UC10"/>
      <c r="UD10"/>
      <c r="UE10"/>
      <c r="UF10"/>
      <c r="UG10"/>
      <c r="UH10"/>
      <c r="UI10"/>
      <c r="UJ10"/>
      <c r="UK10"/>
      <c r="UL10"/>
      <c r="UM10"/>
      <c r="UN10"/>
      <c r="UO10"/>
      <c r="UP10"/>
      <c r="UQ10"/>
      <c r="UR10"/>
      <c r="US10"/>
      <c r="UT10"/>
      <c r="UU10"/>
      <c r="UV10"/>
      <c r="UW10"/>
      <c r="UX10"/>
      <c r="UY10"/>
      <c r="UZ10"/>
      <c r="VA10"/>
      <c r="VB10"/>
      <c r="VC10"/>
      <c r="VD10"/>
      <c r="VE10"/>
      <c r="VF10"/>
      <c r="VG10"/>
      <c r="VH10"/>
      <c r="VI10"/>
      <c r="VJ10"/>
      <c r="VK10"/>
      <c r="VL10"/>
      <c r="VM10"/>
      <c r="VN10"/>
      <c r="VO10"/>
      <c r="VP10"/>
      <c r="VQ10"/>
      <c r="VR10"/>
      <c r="VS10"/>
      <c r="VT10"/>
      <c r="VU10"/>
      <c r="VV10"/>
      <c r="VW10"/>
      <c r="VX10"/>
      <c r="VY10"/>
      <c r="VZ10"/>
      <c r="WA10"/>
      <c r="WB10"/>
      <c r="WC10"/>
      <c r="WD10"/>
      <c r="WE10"/>
      <c r="WF10"/>
      <c r="WG10"/>
      <c r="WH10"/>
      <c r="WI10"/>
      <c r="WJ10"/>
      <c r="WK10"/>
      <c r="WL10"/>
      <c r="WM10"/>
      <c r="WN10"/>
      <c r="WO10"/>
      <c r="WP10"/>
      <c r="WQ10"/>
      <c r="WR10"/>
      <c r="WS10"/>
      <c r="WT10"/>
      <c r="WU10"/>
      <c r="WV10"/>
      <c r="WW10"/>
      <c r="WX10"/>
      <c r="WY10"/>
      <c r="WZ10"/>
      <c r="XA10"/>
      <c r="XB10"/>
      <c r="XC10"/>
      <c r="XD10"/>
      <c r="XE10"/>
      <c r="XF10"/>
      <c r="XG10"/>
      <c r="XH10"/>
      <c r="XI10"/>
      <c r="XJ10"/>
      <c r="XK10"/>
      <c r="XL10"/>
      <c r="XM10"/>
      <c r="XN10"/>
      <c r="XO10"/>
      <c r="XP10"/>
      <c r="XQ10"/>
      <c r="XR10"/>
      <c r="XS10"/>
      <c r="XT10"/>
      <c r="XU10"/>
      <c r="XV10"/>
      <c r="XW10"/>
      <c r="XX10"/>
      <c r="XY10"/>
      <c r="XZ10"/>
      <c r="YA10"/>
      <c r="YB10"/>
      <c r="YC10"/>
      <c r="YD10"/>
      <c r="YE10"/>
      <c r="YF10"/>
      <c r="YG10"/>
      <c r="YH10"/>
      <c r="YI10"/>
      <c r="YJ10"/>
      <c r="YK10"/>
      <c r="YL10"/>
      <c r="YM10"/>
      <c r="YN10"/>
      <c r="YO10"/>
      <c r="YP10"/>
      <c r="YQ10"/>
      <c r="YR10"/>
      <c r="YS10"/>
      <c r="YT10"/>
      <c r="YU10"/>
      <c r="YV10"/>
      <c r="YW10"/>
      <c r="YX10"/>
      <c r="YY10"/>
      <c r="YZ10"/>
      <c r="ZA10"/>
      <c r="ZB10"/>
      <c r="ZC10"/>
      <c r="ZD10"/>
      <c r="ZE10"/>
      <c r="ZF10"/>
      <c r="ZG10"/>
      <c r="ZH10"/>
      <c r="ZI10"/>
      <c r="ZJ10"/>
      <c r="ZK10"/>
      <c r="ZL10"/>
      <c r="ZM10"/>
      <c r="ZN10"/>
      <c r="ZO10"/>
      <c r="ZP10"/>
      <c r="ZQ10"/>
      <c r="ZR10"/>
      <c r="ZS10"/>
      <c r="ZT10"/>
      <c r="ZU10"/>
      <c r="ZV10"/>
      <c r="ZW10"/>
      <c r="ZX10"/>
      <c r="ZY10"/>
      <c r="ZZ10"/>
      <c r="AAA10"/>
      <c r="AAB10"/>
      <c r="AAC10"/>
      <c r="AAD10"/>
      <c r="AAE10"/>
      <c r="AAF10"/>
      <c r="AAG10"/>
      <c r="AAH10"/>
      <c r="AAI10"/>
      <c r="AAJ10"/>
      <c r="AAK10"/>
      <c r="AAL10"/>
      <c r="AAM10"/>
      <c r="AAN10"/>
      <c r="AAO10"/>
      <c r="AAP10"/>
      <c r="AAQ10"/>
      <c r="AAR10"/>
      <c r="AAS10"/>
      <c r="AAT10"/>
      <c r="AAU10"/>
      <c r="AAV10"/>
      <c r="AAW10"/>
      <c r="AAX10"/>
      <c r="AAY10"/>
      <c r="AAZ10"/>
      <c r="ABA10"/>
      <c r="ABB10"/>
      <c r="ABC10"/>
      <c r="ABD10"/>
      <c r="ABE10"/>
      <c r="ABF10"/>
      <c r="ABG10"/>
      <c r="ABH10"/>
      <c r="ABI10"/>
      <c r="ABJ10"/>
      <c r="ABK10"/>
      <c r="ABL10"/>
      <c r="ABM10"/>
      <c r="ABN10"/>
      <c r="ABO10"/>
      <c r="ABP10"/>
      <c r="ABQ10"/>
      <c r="ABR10"/>
      <c r="ABS10"/>
      <c r="ABT10"/>
      <c r="ABU10"/>
      <c r="ABV10"/>
      <c r="ABW10"/>
      <c r="ABX10"/>
      <c r="ABY10"/>
      <c r="ABZ10"/>
      <c r="ACA10"/>
      <c r="ACB10"/>
      <c r="ACC10"/>
      <c r="ACD10"/>
      <c r="ACE10"/>
      <c r="ACF10"/>
      <c r="ACG10"/>
      <c r="ACH10"/>
      <c r="ACI10"/>
      <c r="ACJ10"/>
      <c r="ACK10"/>
      <c r="ACL10"/>
      <c r="ACM10"/>
      <c r="ACN10"/>
      <c r="ACO10"/>
      <c r="ACP10"/>
      <c r="ACQ10"/>
      <c r="ACR10"/>
      <c r="ACS10"/>
      <c r="ACT10"/>
      <c r="ACU10"/>
      <c r="ACV10"/>
      <c r="ACW10"/>
      <c r="ACX10"/>
      <c r="ACY10"/>
      <c r="ACZ10"/>
      <c r="ADA10"/>
      <c r="ADB10"/>
      <c r="ADC10"/>
      <c r="ADD10"/>
      <c r="ADE10"/>
      <c r="ADF10"/>
      <c r="ADG10"/>
      <c r="ADH10"/>
      <c r="ADI10"/>
      <c r="ADJ10"/>
      <c r="ADK10"/>
      <c r="ADL10"/>
      <c r="ADM10"/>
      <c r="ADN10"/>
      <c r="ADO10"/>
      <c r="ADP10"/>
      <c r="ADQ10"/>
      <c r="ADR10"/>
      <c r="ADS10"/>
      <c r="ADT10"/>
      <c r="ADU10"/>
      <c r="ADV10"/>
      <c r="ADW10"/>
      <c r="ADX10"/>
      <c r="ADY10"/>
      <c r="ADZ10"/>
      <c r="AEA10"/>
      <c r="AEB10"/>
      <c r="AEC10"/>
      <c r="AED10"/>
      <c r="AEE10"/>
      <c r="AEF10"/>
      <c r="AEG10"/>
      <c r="AEH10"/>
      <c r="AEI10"/>
      <c r="AEJ10"/>
      <c r="AEK10"/>
      <c r="AEL10"/>
      <c r="AEM10"/>
      <c r="AEN10"/>
      <c r="AEO10"/>
      <c r="AEP10"/>
      <c r="AEQ10"/>
      <c r="AER10"/>
      <c r="AES10"/>
      <c r="AET10"/>
      <c r="AEU10"/>
      <c r="AEV10"/>
      <c r="AEW10"/>
      <c r="AEX10"/>
      <c r="AEY10"/>
      <c r="AEZ10"/>
      <c r="AFA10"/>
      <c r="AFB10"/>
      <c r="AFC10"/>
      <c r="AFD10"/>
      <c r="AFE10"/>
      <c r="AFF10"/>
      <c r="AFG10"/>
      <c r="AFH10"/>
      <c r="AFI10"/>
      <c r="AFJ10"/>
      <c r="AFK10"/>
      <c r="AFL10"/>
      <c r="AFM10"/>
      <c r="AFN10"/>
      <c r="AFO10"/>
      <c r="AFP10"/>
      <c r="AFQ10"/>
      <c r="AFR10"/>
      <c r="AFS10"/>
      <c r="AFT10"/>
      <c r="AFU10"/>
      <c r="AFV10"/>
      <c r="AFW10"/>
      <c r="AFX10"/>
      <c r="AFY10"/>
      <c r="AFZ10"/>
      <c r="AGA10"/>
      <c r="AGB10"/>
      <c r="AGC10"/>
      <c r="AGD10"/>
      <c r="AGE10"/>
      <c r="AGF10"/>
      <c r="AGG10"/>
      <c r="AGH10"/>
      <c r="AGI10"/>
      <c r="AGJ10"/>
      <c r="AGK10"/>
      <c r="AGL10"/>
      <c r="AGM10"/>
      <c r="AGN10"/>
      <c r="AGO10"/>
      <c r="AGP10"/>
      <c r="AGQ10"/>
      <c r="AGR10"/>
      <c r="AGS10"/>
      <c r="AGT10"/>
      <c r="AGU10"/>
      <c r="AGV10"/>
      <c r="AGW10"/>
      <c r="AGX10"/>
      <c r="AGY10"/>
      <c r="AGZ10"/>
      <c r="AHA10"/>
      <c r="AHB10"/>
      <c r="AHC10"/>
      <c r="AHD10"/>
      <c r="AHE10"/>
      <c r="AHF10"/>
      <c r="AHG10"/>
      <c r="AHH10"/>
      <c r="AHI10"/>
      <c r="AHJ10"/>
      <c r="AHK10"/>
      <c r="AHL10"/>
      <c r="AHM10"/>
      <c r="AHN10"/>
      <c r="AHO10"/>
      <c r="AHP10"/>
      <c r="AHQ10"/>
      <c r="AHR10"/>
      <c r="AHS10"/>
      <c r="AHT10"/>
      <c r="AHU10"/>
      <c r="AHV10"/>
      <c r="AHW10"/>
      <c r="AHX10"/>
      <c r="AHY10"/>
      <c r="AHZ10"/>
      <c r="AIA10"/>
      <c r="AIB10"/>
      <c r="AIC10"/>
      <c r="AID10"/>
      <c r="AIE10"/>
      <c r="AIF10"/>
      <c r="AIG10"/>
      <c r="AIH10"/>
      <c r="AII10"/>
      <c r="AIJ10"/>
      <c r="AIK10"/>
      <c r="AIL10"/>
      <c r="AIM10"/>
      <c r="AIN10"/>
      <c r="AIO10"/>
      <c r="AIP10"/>
      <c r="AIQ10"/>
      <c r="AIR10"/>
      <c r="AIS10"/>
      <c r="AIT10"/>
      <c r="AIU10"/>
      <c r="AIV10"/>
      <c r="AIW10"/>
      <c r="AIX10"/>
      <c r="AIY10"/>
      <c r="AIZ10"/>
      <c r="AJA10"/>
      <c r="AJB10"/>
      <c r="AJC10"/>
      <c r="AJD10"/>
      <c r="AJE10"/>
      <c r="AJF10"/>
      <c r="AJG10"/>
      <c r="AJH10"/>
      <c r="AJI10"/>
      <c r="AJJ10"/>
      <c r="AJK10"/>
      <c r="AJL10"/>
      <c r="AJM10"/>
      <c r="AJN10"/>
      <c r="AJO10"/>
      <c r="AJP10"/>
      <c r="AJQ10"/>
      <c r="AJR10"/>
      <c r="AJS10"/>
      <c r="AJT10"/>
      <c r="AJU10"/>
      <c r="AJV10"/>
      <c r="AJW10"/>
      <c r="AJX10"/>
      <c r="AJY10"/>
      <c r="AJZ10"/>
      <c r="AKA10"/>
      <c r="AKB10"/>
      <c r="AKC10"/>
      <c r="AKD10"/>
      <c r="AKE10"/>
      <c r="AKF10"/>
      <c r="AKG10"/>
      <c r="AKH10"/>
      <c r="AKI10"/>
      <c r="AKJ10"/>
      <c r="AKK10"/>
      <c r="AKL10"/>
      <c r="AKM10"/>
      <c r="AKN10"/>
      <c r="AKO10"/>
      <c r="AKP10"/>
      <c r="AKQ10"/>
      <c r="AKR10"/>
      <c r="AKS10"/>
      <c r="AKT10"/>
      <c r="AKU10"/>
      <c r="AKV10"/>
      <c r="AKW10"/>
      <c r="AKX10"/>
      <c r="AKY10"/>
      <c r="AKZ10"/>
      <c r="ALA10"/>
      <c r="ALB10"/>
      <c r="ALC10"/>
      <c r="ALD10"/>
      <c r="ALE10"/>
      <c r="ALF10"/>
      <c r="ALG10"/>
      <c r="ALH10"/>
      <c r="ALI10"/>
      <c r="ALJ10"/>
      <c r="ALK10"/>
      <c r="ALL10"/>
      <c r="ALM10"/>
      <c r="ALN10"/>
      <c r="ALO10"/>
      <c r="ALP10"/>
      <c r="ALQ10"/>
      <c r="ALR10"/>
      <c r="ALS10"/>
      <c r="ALT10"/>
      <c r="ALU10"/>
      <c r="ALV10"/>
      <c r="ALW10"/>
      <c r="ALX10"/>
      <c r="ALY10"/>
      <c r="ALZ10"/>
      <c r="AMA10"/>
      <c r="AMB10"/>
      <c r="AMC10"/>
      <c r="AMD10"/>
      <c r="AME10"/>
      <c r="AMF10"/>
      <c r="AMG10"/>
      <c r="AMH10"/>
      <c r="AMI10"/>
      <c r="AMJ10"/>
    </row>
    <row r="11" spans="1:1024" x14ac:dyDescent="0.25">
      <c r="A11" s="136" t="s">
        <v>93</v>
      </c>
      <c r="B11" s="136"/>
      <c r="C11" s="136"/>
      <c r="D11" s="136"/>
      <c r="E11" s="136"/>
      <c r="F11" s="136"/>
      <c r="G11" s="136"/>
      <c r="H11" s="136"/>
      <c r="I11" s="136"/>
      <c r="J11" s="136"/>
      <c r="K11" s="136"/>
      <c r="L11" s="136"/>
      <c r="M11" s="136"/>
      <c r="N11" s="13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  <c r="SU11"/>
      <c r="SV11"/>
      <c r="SW11"/>
      <c r="SX11"/>
      <c r="SY11"/>
      <c r="SZ11"/>
      <c r="TA11"/>
      <c r="TB11"/>
      <c r="TC11"/>
      <c r="TD11"/>
      <c r="TE11"/>
      <c r="TF11"/>
      <c r="TG11"/>
      <c r="TH11"/>
      <c r="TI11"/>
      <c r="TJ11"/>
      <c r="TK11"/>
      <c r="TL11"/>
      <c r="TM11"/>
      <c r="TN11"/>
      <c r="TO11"/>
      <c r="TP11"/>
      <c r="TQ11"/>
      <c r="TR11"/>
      <c r="TS11"/>
      <c r="TT11"/>
      <c r="TU11"/>
      <c r="TV11"/>
      <c r="TW11"/>
      <c r="TX11"/>
      <c r="TY11"/>
      <c r="TZ11"/>
      <c r="UA11"/>
      <c r="UB11"/>
      <c r="UC11"/>
      <c r="UD11"/>
      <c r="UE11"/>
      <c r="UF11"/>
      <c r="UG11"/>
      <c r="UH11"/>
      <c r="UI11"/>
      <c r="UJ11"/>
      <c r="UK11"/>
      <c r="UL11"/>
      <c r="UM11"/>
      <c r="UN11"/>
      <c r="UO11"/>
      <c r="UP11"/>
      <c r="UQ11"/>
      <c r="UR11"/>
      <c r="US11"/>
      <c r="UT11"/>
      <c r="UU11"/>
      <c r="UV11"/>
      <c r="UW11"/>
      <c r="UX11"/>
      <c r="UY11"/>
      <c r="UZ11"/>
      <c r="VA11"/>
      <c r="VB11"/>
      <c r="VC11"/>
      <c r="VD11"/>
      <c r="VE11"/>
      <c r="VF11"/>
      <c r="VG11"/>
      <c r="VH11"/>
      <c r="VI11"/>
      <c r="VJ11"/>
      <c r="VK11"/>
      <c r="VL11"/>
      <c r="VM11"/>
      <c r="VN11"/>
      <c r="VO11"/>
      <c r="VP11"/>
      <c r="VQ11"/>
      <c r="VR11"/>
      <c r="VS11"/>
      <c r="VT11"/>
      <c r="VU11"/>
      <c r="VV11"/>
      <c r="VW11"/>
      <c r="VX11"/>
      <c r="VY11"/>
      <c r="VZ11"/>
      <c r="WA11"/>
      <c r="WB11"/>
      <c r="WC11"/>
      <c r="WD11"/>
      <c r="WE11"/>
      <c r="WF11"/>
      <c r="WG11"/>
      <c r="WH11"/>
      <c r="WI11"/>
      <c r="WJ11"/>
      <c r="WK11"/>
      <c r="WL11"/>
      <c r="WM11"/>
      <c r="WN11"/>
      <c r="WO11"/>
      <c r="WP11"/>
      <c r="WQ11"/>
      <c r="WR11"/>
      <c r="WS11"/>
      <c r="WT11"/>
      <c r="WU11"/>
      <c r="WV11"/>
      <c r="WW11"/>
      <c r="WX11"/>
      <c r="WY11"/>
      <c r="WZ11"/>
      <c r="XA11"/>
      <c r="XB11"/>
      <c r="XC11"/>
      <c r="XD11"/>
      <c r="XE11"/>
      <c r="XF11"/>
      <c r="XG11"/>
      <c r="XH11"/>
      <c r="XI11"/>
      <c r="XJ11"/>
      <c r="XK11"/>
      <c r="XL11"/>
      <c r="XM11"/>
      <c r="XN11"/>
      <c r="XO11"/>
      <c r="XP11"/>
      <c r="XQ11"/>
      <c r="XR11"/>
      <c r="XS11"/>
      <c r="XT11"/>
      <c r="XU11"/>
      <c r="XV11"/>
      <c r="XW11"/>
      <c r="XX11"/>
      <c r="XY11"/>
      <c r="XZ11"/>
      <c r="YA11"/>
      <c r="YB11"/>
      <c r="YC11"/>
      <c r="YD11"/>
      <c r="YE11"/>
      <c r="YF11"/>
      <c r="YG11"/>
      <c r="YH11"/>
      <c r="YI11"/>
      <c r="YJ11"/>
      <c r="YK11"/>
      <c r="YL11"/>
      <c r="YM11"/>
      <c r="YN11"/>
      <c r="YO11"/>
      <c r="YP11"/>
      <c r="YQ11"/>
      <c r="YR11"/>
      <c r="YS11"/>
      <c r="YT11"/>
      <c r="YU11"/>
      <c r="YV11"/>
      <c r="YW11"/>
      <c r="YX11"/>
      <c r="YY11"/>
      <c r="YZ11"/>
      <c r="ZA11"/>
      <c r="ZB11"/>
      <c r="ZC11"/>
      <c r="ZD11"/>
      <c r="ZE11"/>
      <c r="ZF11"/>
      <c r="ZG11"/>
      <c r="ZH11"/>
      <c r="ZI11"/>
      <c r="ZJ11"/>
      <c r="ZK11"/>
      <c r="ZL11"/>
      <c r="ZM11"/>
      <c r="ZN11"/>
      <c r="ZO11"/>
      <c r="ZP11"/>
      <c r="ZQ11"/>
      <c r="ZR11"/>
      <c r="ZS11"/>
      <c r="ZT11"/>
      <c r="ZU11"/>
      <c r="ZV11"/>
      <c r="ZW11"/>
      <c r="ZX11"/>
      <c r="ZY11"/>
      <c r="ZZ11"/>
      <c r="AAA11"/>
      <c r="AAB11"/>
      <c r="AAC11"/>
      <c r="AAD11"/>
      <c r="AAE11"/>
      <c r="AAF11"/>
      <c r="AAG11"/>
      <c r="AAH11"/>
      <c r="AAI11"/>
      <c r="AAJ11"/>
      <c r="AAK11"/>
      <c r="AAL11"/>
      <c r="AAM11"/>
      <c r="AAN11"/>
      <c r="AAO11"/>
      <c r="AAP11"/>
      <c r="AAQ11"/>
      <c r="AAR11"/>
      <c r="AAS11"/>
      <c r="AAT11"/>
      <c r="AAU11"/>
      <c r="AAV11"/>
      <c r="AAW11"/>
      <c r="AAX11"/>
      <c r="AAY11"/>
      <c r="AAZ11"/>
      <c r="ABA11"/>
      <c r="ABB11"/>
      <c r="ABC11"/>
      <c r="ABD11"/>
      <c r="ABE11"/>
      <c r="ABF11"/>
      <c r="ABG11"/>
      <c r="ABH11"/>
      <c r="ABI11"/>
      <c r="ABJ11"/>
      <c r="ABK11"/>
      <c r="ABL11"/>
      <c r="ABM11"/>
      <c r="ABN11"/>
      <c r="ABO11"/>
      <c r="ABP11"/>
      <c r="ABQ11"/>
      <c r="ABR11"/>
      <c r="ABS11"/>
      <c r="ABT11"/>
      <c r="ABU11"/>
      <c r="ABV11"/>
      <c r="ABW11"/>
      <c r="ABX11"/>
      <c r="ABY11"/>
      <c r="ABZ11"/>
      <c r="ACA11"/>
      <c r="ACB11"/>
      <c r="ACC11"/>
      <c r="ACD11"/>
      <c r="ACE11"/>
      <c r="ACF11"/>
      <c r="ACG11"/>
      <c r="ACH11"/>
      <c r="ACI11"/>
      <c r="ACJ11"/>
      <c r="ACK11"/>
      <c r="ACL11"/>
      <c r="ACM11"/>
      <c r="ACN11"/>
      <c r="ACO11"/>
      <c r="ACP11"/>
      <c r="ACQ11"/>
      <c r="ACR11"/>
      <c r="ACS11"/>
      <c r="ACT11"/>
      <c r="ACU11"/>
      <c r="ACV11"/>
      <c r="ACW11"/>
      <c r="ACX11"/>
      <c r="ACY11"/>
      <c r="ACZ11"/>
      <c r="ADA11"/>
      <c r="ADB11"/>
      <c r="ADC11"/>
      <c r="ADD11"/>
      <c r="ADE11"/>
      <c r="ADF11"/>
      <c r="ADG11"/>
      <c r="ADH11"/>
      <c r="ADI11"/>
      <c r="ADJ11"/>
      <c r="ADK11"/>
      <c r="ADL11"/>
      <c r="ADM11"/>
      <c r="ADN11"/>
      <c r="ADO11"/>
      <c r="ADP11"/>
      <c r="ADQ11"/>
      <c r="ADR11"/>
      <c r="ADS11"/>
      <c r="ADT11"/>
      <c r="ADU11"/>
      <c r="ADV11"/>
      <c r="ADW11"/>
      <c r="ADX11"/>
      <c r="ADY11"/>
      <c r="ADZ11"/>
      <c r="AEA11"/>
      <c r="AEB11"/>
      <c r="AEC11"/>
      <c r="AED11"/>
      <c r="AEE11"/>
      <c r="AEF11"/>
      <c r="AEG11"/>
      <c r="AEH11"/>
      <c r="AEI11"/>
      <c r="AEJ11"/>
      <c r="AEK11"/>
      <c r="AEL11"/>
      <c r="AEM11"/>
      <c r="AEN11"/>
      <c r="AEO11"/>
      <c r="AEP11"/>
      <c r="AEQ11"/>
      <c r="AER11"/>
      <c r="AES11"/>
      <c r="AET11"/>
      <c r="AEU11"/>
      <c r="AEV11"/>
      <c r="AEW11"/>
      <c r="AEX11"/>
      <c r="AEY11"/>
      <c r="AEZ11"/>
      <c r="AFA11"/>
      <c r="AFB11"/>
      <c r="AFC11"/>
      <c r="AFD11"/>
      <c r="AFE11"/>
      <c r="AFF11"/>
      <c r="AFG11"/>
      <c r="AFH11"/>
      <c r="AFI11"/>
      <c r="AFJ11"/>
      <c r="AFK11"/>
      <c r="AFL11"/>
      <c r="AFM11"/>
      <c r="AFN11"/>
      <c r="AFO11"/>
      <c r="AFP11"/>
      <c r="AFQ11"/>
      <c r="AFR11"/>
      <c r="AFS11"/>
      <c r="AFT11"/>
      <c r="AFU11"/>
      <c r="AFV11"/>
      <c r="AFW11"/>
      <c r="AFX11"/>
      <c r="AFY11"/>
      <c r="AFZ11"/>
      <c r="AGA11"/>
      <c r="AGB11"/>
      <c r="AGC11"/>
      <c r="AGD11"/>
      <c r="AGE11"/>
      <c r="AGF11"/>
      <c r="AGG11"/>
      <c r="AGH11"/>
      <c r="AGI11"/>
      <c r="AGJ11"/>
      <c r="AGK11"/>
      <c r="AGL11"/>
      <c r="AGM11"/>
      <c r="AGN11"/>
      <c r="AGO11"/>
      <c r="AGP11"/>
      <c r="AGQ11"/>
      <c r="AGR11"/>
      <c r="AGS11"/>
      <c r="AGT11"/>
      <c r="AGU11"/>
      <c r="AGV11"/>
      <c r="AGW11"/>
      <c r="AGX11"/>
      <c r="AGY11"/>
      <c r="AGZ11"/>
      <c r="AHA11"/>
      <c r="AHB11"/>
      <c r="AHC11"/>
      <c r="AHD11"/>
      <c r="AHE11"/>
      <c r="AHF11"/>
      <c r="AHG11"/>
      <c r="AHH11"/>
      <c r="AHI11"/>
      <c r="AHJ11"/>
      <c r="AHK11"/>
      <c r="AHL11"/>
      <c r="AHM11"/>
      <c r="AHN11"/>
      <c r="AHO11"/>
      <c r="AHP11"/>
      <c r="AHQ11"/>
      <c r="AHR11"/>
      <c r="AHS11"/>
      <c r="AHT11"/>
      <c r="AHU11"/>
      <c r="AHV11"/>
      <c r="AHW11"/>
      <c r="AHX11"/>
      <c r="AHY11"/>
      <c r="AHZ11"/>
      <c r="AIA11"/>
      <c r="AIB11"/>
      <c r="AIC11"/>
      <c r="AID11"/>
      <c r="AIE11"/>
      <c r="AIF11"/>
      <c r="AIG11"/>
      <c r="AIH11"/>
      <c r="AII11"/>
      <c r="AIJ11"/>
      <c r="AIK11"/>
      <c r="AIL11"/>
      <c r="AIM11"/>
      <c r="AIN11"/>
      <c r="AIO11"/>
      <c r="AIP11"/>
      <c r="AIQ11"/>
      <c r="AIR11"/>
      <c r="AIS11"/>
      <c r="AIT11"/>
      <c r="AIU11"/>
      <c r="AIV11"/>
      <c r="AIW11"/>
      <c r="AIX11"/>
      <c r="AIY11"/>
      <c r="AIZ11"/>
      <c r="AJA11"/>
      <c r="AJB11"/>
      <c r="AJC11"/>
      <c r="AJD11"/>
      <c r="AJE11"/>
      <c r="AJF11"/>
      <c r="AJG11"/>
      <c r="AJH11"/>
      <c r="AJI11"/>
      <c r="AJJ11"/>
      <c r="AJK11"/>
      <c r="AJL11"/>
      <c r="AJM11"/>
      <c r="AJN11"/>
      <c r="AJO11"/>
      <c r="AJP11"/>
      <c r="AJQ11"/>
      <c r="AJR11"/>
      <c r="AJS11"/>
      <c r="AJT11"/>
      <c r="AJU11"/>
      <c r="AJV11"/>
      <c r="AJW11"/>
      <c r="AJX11"/>
      <c r="AJY11"/>
      <c r="AJZ11"/>
      <c r="AKA11"/>
      <c r="AKB11"/>
      <c r="AKC11"/>
      <c r="AKD11"/>
      <c r="AKE11"/>
      <c r="AKF11"/>
      <c r="AKG11"/>
      <c r="AKH11"/>
      <c r="AKI11"/>
      <c r="AKJ11"/>
      <c r="AKK11"/>
      <c r="AKL11"/>
      <c r="AKM11"/>
      <c r="AKN11"/>
      <c r="AKO11"/>
      <c r="AKP11"/>
      <c r="AKQ11"/>
      <c r="AKR11"/>
      <c r="AKS11"/>
      <c r="AKT11"/>
      <c r="AKU11"/>
      <c r="AKV11"/>
      <c r="AKW11"/>
      <c r="AKX11"/>
      <c r="AKY11"/>
      <c r="AKZ11"/>
      <c r="ALA11"/>
      <c r="ALB11"/>
      <c r="ALC11"/>
      <c r="ALD11"/>
      <c r="ALE11"/>
      <c r="ALF11"/>
      <c r="ALG11"/>
      <c r="ALH11"/>
      <c r="ALI11"/>
      <c r="ALJ11"/>
      <c r="ALK11"/>
      <c r="ALL11"/>
      <c r="ALM11"/>
      <c r="ALN11"/>
      <c r="ALO11"/>
      <c r="ALP11"/>
      <c r="ALQ11"/>
      <c r="ALR11"/>
      <c r="ALS11"/>
      <c r="ALT11"/>
      <c r="ALU11"/>
      <c r="ALV11"/>
      <c r="ALW11"/>
      <c r="ALX11"/>
      <c r="ALY11"/>
      <c r="ALZ11"/>
      <c r="AMA11"/>
      <c r="AMB11"/>
      <c r="AMC11"/>
      <c r="AMD11"/>
      <c r="AME11"/>
      <c r="AMF11"/>
      <c r="AMG11"/>
      <c r="AMH11"/>
      <c r="AMI11"/>
      <c r="AMJ11"/>
    </row>
    <row r="12" spans="1:1024" s="29" customFormat="1" ht="48" customHeight="1" x14ac:dyDescent="0.2">
      <c r="A12" s="137" t="s">
        <v>140</v>
      </c>
      <c r="B12" s="137"/>
      <c r="C12" s="137"/>
      <c r="D12" s="137"/>
      <c r="E12" s="137"/>
      <c r="F12" s="137"/>
      <c r="G12" s="137"/>
      <c r="H12" s="137"/>
      <c r="I12" s="137"/>
      <c r="J12" s="137"/>
      <c r="K12" s="137"/>
      <c r="L12" s="137"/>
      <c r="M12" s="137"/>
      <c r="N12" s="27" t="s">
        <v>26</v>
      </c>
      <c r="O12" s="28"/>
    </row>
    <row r="13" spans="1:1024" ht="24" customHeight="1" x14ac:dyDescent="0.25">
      <c r="A13" s="138" t="s">
        <v>141</v>
      </c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38"/>
      <c r="M13" s="138"/>
      <c r="N13" s="139" t="s">
        <v>28</v>
      </c>
      <c r="O13"/>
      <c r="P13"/>
      <c r="Q13"/>
      <c r="R13"/>
    </row>
    <row r="14" spans="1:1024" ht="12.75" customHeight="1" x14ac:dyDescent="0.25">
      <c r="A14" s="140" t="s">
        <v>29</v>
      </c>
      <c r="B14" s="140"/>
      <c r="C14" s="140"/>
      <c r="D14" s="140"/>
      <c r="E14" s="140"/>
      <c r="F14" s="140"/>
      <c r="G14" s="140"/>
      <c r="H14" s="140"/>
      <c r="I14" s="140"/>
      <c r="J14" s="140"/>
      <c r="K14" s="140"/>
      <c r="L14" s="140"/>
      <c r="M14" s="140"/>
      <c r="N14" s="139"/>
      <c r="O14"/>
      <c r="P14"/>
      <c r="Q14"/>
      <c r="R14"/>
    </row>
    <row r="15" spans="1:1024" ht="42" customHeight="1" x14ac:dyDescent="0.25">
      <c r="A15" s="141" t="s">
        <v>30</v>
      </c>
      <c r="B15" s="141"/>
      <c r="C15" s="141"/>
      <c r="D15" s="141"/>
      <c r="E15" s="141"/>
      <c r="F15" s="141"/>
      <c r="G15" s="141"/>
      <c r="H15" s="141"/>
      <c r="I15" s="141"/>
      <c r="J15" s="141"/>
      <c r="K15" s="141"/>
      <c r="L15" s="141"/>
      <c r="M15" s="141"/>
      <c r="N15" s="139"/>
      <c r="O15"/>
      <c r="P15"/>
      <c r="Q15"/>
      <c r="R15"/>
    </row>
    <row r="16" spans="1:1024" ht="42" customHeight="1" x14ac:dyDescent="0.25">
      <c r="A16" s="142" t="s">
        <v>31</v>
      </c>
      <c r="B16" s="142"/>
      <c r="C16" s="142"/>
      <c r="D16" s="142"/>
      <c r="E16" s="142"/>
      <c r="F16" s="142"/>
      <c r="G16" s="142"/>
      <c r="H16" s="142"/>
      <c r="I16" s="142"/>
      <c r="J16" s="142"/>
      <c r="K16" s="142"/>
      <c r="L16" s="142"/>
      <c r="M16" s="142"/>
      <c r="N16" s="139"/>
      <c r="O16"/>
      <c r="P16"/>
      <c r="Q16"/>
      <c r="R16"/>
    </row>
    <row r="17" spans="1:18" ht="13.5" customHeight="1" x14ac:dyDescent="0.25">
      <c r="A17" s="143"/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30"/>
      <c r="O17"/>
      <c r="P17"/>
      <c r="Q17"/>
      <c r="R17"/>
    </row>
    <row r="18" spans="1:18" ht="13.5" customHeight="1" x14ac:dyDescent="0.25">
      <c r="A18" s="144" t="s">
        <v>32</v>
      </c>
      <c r="B18" s="144"/>
      <c r="C18" s="144"/>
      <c r="D18" s="144"/>
      <c r="E18" s="144"/>
      <c r="F18" s="144"/>
      <c r="G18" s="144"/>
      <c r="H18" s="144"/>
      <c r="I18" s="144"/>
      <c r="J18" s="144"/>
      <c r="K18" s="144"/>
      <c r="L18" s="144"/>
      <c r="M18" s="144"/>
      <c r="N18" s="30"/>
      <c r="O18"/>
      <c r="P18"/>
      <c r="Q18"/>
      <c r="R18"/>
    </row>
    <row r="19" spans="1:18" ht="31.5" customHeight="1" x14ac:dyDescent="0.25">
      <c r="A19" s="206" t="s">
        <v>142</v>
      </c>
      <c r="B19" s="206"/>
      <c r="C19" s="206"/>
      <c r="D19" s="206"/>
      <c r="E19" s="206"/>
      <c r="F19" s="206"/>
      <c r="G19" s="206"/>
      <c r="H19" s="206"/>
      <c r="I19" s="206"/>
      <c r="J19" s="206"/>
      <c r="K19" s="206"/>
      <c r="L19" s="206"/>
      <c r="M19" s="206"/>
      <c r="N19" s="131" t="s">
        <v>14</v>
      </c>
      <c r="O19" s="28">
        <v>17829636</v>
      </c>
      <c r="P19"/>
      <c r="Q19"/>
      <c r="R19"/>
    </row>
    <row r="20" spans="1:18" ht="14.25" customHeight="1" x14ac:dyDescent="0.25">
      <c r="A20" s="206"/>
      <c r="B20" s="206"/>
      <c r="C20" s="206"/>
      <c r="D20" s="206"/>
      <c r="E20" s="206"/>
      <c r="F20" s="206"/>
      <c r="G20" s="206"/>
      <c r="H20" s="206"/>
      <c r="I20" s="206"/>
      <c r="J20" s="206"/>
      <c r="K20" s="206"/>
      <c r="L20" s="206"/>
      <c r="M20" s="206"/>
      <c r="N20" s="131"/>
      <c r="O20"/>
      <c r="P20"/>
      <c r="Q20"/>
      <c r="R20"/>
    </row>
    <row r="21" spans="1:18" hidden="1" x14ac:dyDescent="0.25">
      <c r="A21" s="206"/>
      <c r="B21" s="206"/>
      <c r="C21" s="206"/>
      <c r="D21" s="206"/>
      <c r="E21" s="206"/>
      <c r="F21" s="206"/>
      <c r="G21" s="206"/>
      <c r="H21" s="206"/>
      <c r="I21" s="206"/>
      <c r="J21" s="206"/>
      <c r="K21" s="206"/>
      <c r="L21" s="206"/>
      <c r="M21" s="206"/>
      <c r="N21" s="30"/>
      <c r="O21"/>
      <c r="P21"/>
      <c r="Q21"/>
      <c r="R21"/>
    </row>
    <row r="22" spans="1:18" ht="16.5" hidden="1" customHeight="1" x14ac:dyDescent="0.25">
      <c r="A22" s="206"/>
      <c r="B22" s="206"/>
      <c r="C22" s="206"/>
      <c r="D22" s="206"/>
      <c r="E22" s="206"/>
      <c r="F22" s="206"/>
      <c r="G22" s="206"/>
      <c r="H22" s="206"/>
      <c r="I22" s="206"/>
      <c r="J22" s="206"/>
      <c r="K22" s="206"/>
      <c r="L22" s="206"/>
      <c r="M22" s="206"/>
      <c r="N22" s="30"/>
      <c r="O22"/>
      <c r="P22"/>
      <c r="Q22"/>
      <c r="R22"/>
    </row>
    <row r="23" spans="1:18" ht="12.75" hidden="1" customHeight="1" x14ac:dyDescent="0.25">
      <c r="A23" s="206"/>
      <c r="B23" s="206"/>
      <c r="C23" s="206"/>
      <c r="D23" s="206"/>
      <c r="E23" s="206"/>
      <c r="F23" s="206"/>
      <c r="G23" s="206"/>
      <c r="H23" s="206"/>
      <c r="I23" s="206"/>
      <c r="J23" s="206"/>
      <c r="K23" s="206"/>
      <c r="L23" s="206"/>
      <c r="M23" s="206"/>
      <c r="N23" s="30"/>
      <c r="O23"/>
      <c r="P23"/>
      <c r="Q23"/>
      <c r="R23"/>
    </row>
    <row r="24" spans="1:18" ht="49.5" customHeight="1" x14ac:dyDescent="0.25">
      <c r="A24" s="146" t="s">
        <v>34</v>
      </c>
      <c r="B24" s="146"/>
      <c r="C24" s="14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30"/>
      <c r="O24" s="28">
        <f>2593402+648350</f>
        <v>3241752</v>
      </c>
      <c r="P24"/>
      <c r="Q24"/>
      <c r="R24"/>
    </row>
    <row r="25" spans="1:18" ht="61.5" customHeight="1" x14ac:dyDescent="0.25">
      <c r="A25" s="147" t="s">
        <v>35</v>
      </c>
      <c r="B25" s="147"/>
      <c r="C25" s="147"/>
      <c r="D25" s="147"/>
      <c r="E25" s="147"/>
      <c r="F25" s="147"/>
      <c r="G25" s="147"/>
      <c r="H25" s="147"/>
      <c r="I25" s="147"/>
      <c r="J25" s="147"/>
      <c r="K25" s="147"/>
      <c r="L25" s="147"/>
      <c r="M25" s="147"/>
      <c r="N25" s="30"/>
      <c r="O25"/>
      <c r="P25" s="28">
        <v>14587884</v>
      </c>
      <c r="Q25"/>
      <c r="R25"/>
    </row>
    <row r="26" spans="1:18" ht="20.25" customHeight="1" x14ac:dyDescent="0.25">
      <c r="A26" s="31" t="s">
        <v>36</v>
      </c>
      <c r="B26" s="148" t="s">
        <v>37</v>
      </c>
      <c r="C26" s="148"/>
      <c r="D26" s="148"/>
      <c r="E26" s="148"/>
      <c r="F26" s="149" t="s">
        <v>38</v>
      </c>
      <c r="G26" s="149"/>
      <c r="H26" s="149"/>
      <c r="I26" s="149"/>
      <c r="J26" s="149"/>
      <c r="K26" s="149"/>
      <c r="L26" s="149"/>
      <c r="M26" s="149"/>
      <c r="N26" s="30"/>
      <c r="O26"/>
      <c r="P26"/>
      <c r="Q26"/>
      <c r="R26"/>
    </row>
    <row r="27" spans="1:18" ht="38.25" customHeight="1" x14ac:dyDescent="0.25">
      <c r="A27" s="32" t="s">
        <v>39</v>
      </c>
      <c r="B27" s="150">
        <v>17829636</v>
      </c>
      <c r="C27" s="150"/>
      <c r="D27" s="150"/>
      <c r="E27" s="150"/>
      <c r="F27" s="151" t="e">
        <f ca="1">CONCATENATE(UPPER(convertirnum(B27,1)),"( MCTE )")</f>
        <v>#NAME?</v>
      </c>
      <c r="G27" s="151" t="e">
        <f t="shared" ref="G27:M31" ca="1" si="0">CONCATENATE(UPPER(convertirnum(G26,1)), " MCTE)")</f>
        <v>#NAME?</v>
      </c>
      <c r="H27" s="151" t="e">
        <f t="shared" ca="1" si="0"/>
        <v>#NAME?</v>
      </c>
      <c r="I27" s="151" t="e">
        <f t="shared" ca="1" si="0"/>
        <v>#NAME?</v>
      </c>
      <c r="J27" s="151" t="e">
        <f t="shared" ca="1" si="0"/>
        <v>#NAME?</v>
      </c>
      <c r="K27" s="151" t="e">
        <f t="shared" ca="1" si="0"/>
        <v>#NAME?</v>
      </c>
      <c r="L27" s="151" t="e">
        <f t="shared" ca="1" si="0"/>
        <v>#NAME?</v>
      </c>
      <c r="M27" s="151" t="e">
        <f t="shared" ca="1" si="0"/>
        <v>#NAME?</v>
      </c>
      <c r="N27" s="139" t="s">
        <v>40</v>
      </c>
      <c r="O27" s="28">
        <v>3109800</v>
      </c>
      <c r="P27"/>
      <c r="Q27"/>
      <c r="R27"/>
    </row>
    <row r="28" spans="1:18" ht="25.5" customHeight="1" x14ac:dyDescent="0.25">
      <c r="A28" s="33" t="s">
        <v>41</v>
      </c>
      <c r="B28" s="150">
        <f>+B27-648350</f>
        <v>17181286</v>
      </c>
      <c r="C28" s="150"/>
      <c r="D28" s="150"/>
      <c r="E28" s="150"/>
      <c r="F28" s="151" t="e">
        <f ca="1">CONCATENATE(UPPER(convertirnum(B28,1)),"( MCTE )")</f>
        <v>#NAME?</v>
      </c>
      <c r="G28" s="151" t="e">
        <f t="shared" ca="1" si="0"/>
        <v>#NAME?</v>
      </c>
      <c r="H28" s="151" t="e">
        <f t="shared" ca="1" si="0"/>
        <v>#NAME?</v>
      </c>
      <c r="I28" s="151" t="e">
        <f t="shared" ca="1" si="0"/>
        <v>#NAME?</v>
      </c>
      <c r="J28" s="151" t="e">
        <f t="shared" ca="1" si="0"/>
        <v>#NAME?</v>
      </c>
      <c r="K28" s="151" t="e">
        <f t="shared" ca="1" si="0"/>
        <v>#NAME?</v>
      </c>
      <c r="L28" s="151" t="e">
        <f t="shared" ca="1" si="0"/>
        <v>#NAME?</v>
      </c>
      <c r="M28" s="151" t="e">
        <f t="shared" ca="1" si="0"/>
        <v>#NAME?</v>
      </c>
      <c r="N28" s="139"/>
      <c r="O28" s="28">
        <v>20785288</v>
      </c>
      <c r="P28"/>
      <c r="Q28"/>
      <c r="R28" s="28">
        <f>17181286+648350</f>
        <v>17829636</v>
      </c>
    </row>
    <row r="29" spans="1:18" ht="25.5" customHeight="1" x14ac:dyDescent="0.25">
      <c r="A29" s="32" t="s">
        <v>42</v>
      </c>
      <c r="B29" s="150">
        <v>2593402</v>
      </c>
      <c r="C29" s="150"/>
      <c r="D29" s="150"/>
      <c r="E29" s="150"/>
      <c r="F29" s="151" t="e">
        <f ca="1">CONCATENATE(UPPER(convertirnum(B29,1)),"( MCTE )")</f>
        <v>#NAME?</v>
      </c>
      <c r="G29" s="151" t="e">
        <f t="shared" ca="1" si="0"/>
        <v>#NAME?</v>
      </c>
      <c r="H29" s="151" t="e">
        <f t="shared" ca="1" si="0"/>
        <v>#NAME?</v>
      </c>
      <c r="I29" s="151" t="e">
        <f t="shared" ca="1" si="0"/>
        <v>#NAME?</v>
      </c>
      <c r="J29" s="151" t="e">
        <f t="shared" ca="1" si="0"/>
        <v>#NAME?</v>
      </c>
      <c r="K29" s="151" t="e">
        <f t="shared" ca="1" si="0"/>
        <v>#NAME?</v>
      </c>
      <c r="L29" s="151" t="e">
        <f t="shared" ca="1" si="0"/>
        <v>#NAME?</v>
      </c>
      <c r="M29" s="151" t="e">
        <f t="shared" ca="1" si="0"/>
        <v>#NAME?</v>
      </c>
      <c r="N29" s="139"/>
      <c r="O29"/>
      <c r="P29"/>
      <c r="Q29"/>
    </row>
    <row r="30" spans="1:18" ht="25.5" customHeight="1" x14ac:dyDescent="0.25">
      <c r="A30" s="32" t="s">
        <v>43</v>
      </c>
      <c r="B30" s="150">
        <v>0</v>
      </c>
      <c r="C30" s="150"/>
      <c r="D30" s="150"/>
      <c r="E30" s="150"/>
      <c r="F30" s="151" t="e">
        <f ca="1">CONCATENATE(UPPER(convertirnum(B30,1)),"( MCTE )")</f>
        <v>#NAME?</v>
      </c>
      <c r="G30" s="151" t="e">
        <f t="shared" ca="1" si="0"/>
        <v>#NAME?</v>
      </c>
      <c r="H30" s="151" t="e">
        <f t="shared" ca="1" si="0"/>
        <v>#NAME?</v>
      </c>
      <c r="I30" s="151" t="e">
        <f t="shared" ca="1" si="0"/>
        <v>#NAME?</v>
      </c>
      <c r="J30" s="151" t="e">
        <f t="shared" ca="1" si="0"/>
        <v>#NAME?</v>
      </c>
      <c r="K30" s="151" t="e">
        <f t="shared" ca="1" si="0"/>
        <v>#NAME?</v>
      </c>
      <c r="L30" s="151" t="e">
        <f t="shared" ca="1" si="0"/>
        <v>#NAME?</v>
      </c>
      <c r="M30" s="151" t="e">
        <f t="shared" ca="1" si="0"/>
        <v>#NAME?</v>
      </c>
      <c r="N30" s="139"/>
      <c r="O30" s="28">
        <f>+B29*0.8</f>
        <v>2074721.6</v>
      </c>
      <c r="P30"/>
      <c r="Q30"/>
    </row>
    <row r="31" spans="1:18" x14ac:dyDescent="0.25">
      <c r="A31" s="32" t="s">
        <v>44</v>
      </c>
      <c r="B31" s="150">
        <f>+B27-B28</f>
        <v>648350</v>
      </c>
      <c r="C31" s="150"/>
      <c r="D31" s="150"/>
      <c r="E31" s="150"/>
      <c r="F31" s="151" t="e">
        <f ca="1">CONCATENATE(UPPER(convertirnum(B31,1)),"( MCTE )")</f>
        <v>#NAME?</v>
      </c>
      <c r="G31" s="151" t="e">
        <f t="shared" ca="1" si="0"/>
        <v>#NAME?</v>
      </c>
      <c r="H31" s="151" t="e">
        <f t="shared" ca="1" si="0"/>
        <v>#NAME?</v>
      </c>
      <c r="I31" s="151" t="e">
        <f t="shared" ca="1" si="0"/>
        <v>#NAME?</v>
      </c>
      <c r="J31" s="151" t="e">
        <f t="shared" ca="1" si="0"/>
        <v>#NAME?</v>
      </c>
      <c r="K31" s="151" t="e">
        <f t="shared" ca="1" si="0"/>
        <v>#NAME?</v>
      </c>
      <c r="L31" s="151" t="e">
        <f t="shared" ca="1" si="0"/>
        <v>#NAME?</v>
      </c>
      <c r="M31" s="151" t="e">
        <f t="shared" ca="1" si="0"/>
        <v>#NAME?</v>
      </c>
      <c r="N31" s="139"/>
      <c r="O31"/>
      <c r="P31"/>
      <c r="Q31"/>
    </row>
    <row r="32" spans="1:18" ht="25.5" x14ac:dyDescent="0.4">
      <c r="A32" s="32" t="s">
        <v>45</v>
      </c>
      <c r="B32" s="152">
        <f>+(B28*100)/B27</f>
        <v>96.363638607092142</v>
      </c>
      <c r="C32" s="152"/>
      <c r="D32" s="152"/>
      <c r="E32" s="152"/>
      <c r="F32" s="153" t="s">
        <v>143</v>
      </c>
      <c r="G32" s="153"/>
      <c r="H32" s="153"/>
      <c r="I32" s="153"/>
      <c r="J32" s="153"/>
      <c r="K32" s="153"/>
      <c r="L32" s="153"/>
      <c r="M32" s="153"/>
      <c r="N32" s="35" t="s">
        <v>47</v>
      </c>
      <c r="O32" s="28">
        <v>3241752</v>
      </c>
      <c r="P32"/>
      <c r="Q32"/>
    </row>
    <row r="33" spans="1:17" x14ac:dyDescent="0.25">
      <c r="A33" s="36"/>
      <c r="B33" s="37"/>
      <c r="C33" s="37"/>
      <c r="D33" s="38"/>
      <c r="E33" s="38"/>
      <c r="F33" s="39"/>
      <c r="G33" s="39"/>
      <c r="H33" s="39"/>
      <c r="I33" s="39"/>
      <c r="J33" s="39"/>
      <c r="K33" s="39"/>
      <c r="L33" s="39"/>
      <c r="M33" s="40"/>
      <c r="N33" s="154"/>
      <c r="O33"/>
      <c r="P33"/>
      <c r="Q33"/>
    </row>
    <row r="34" spans="1:17" ht="15" customHeight="1" x14ac:dyDescent="0.25">
      <c r="A34" s="155" t="s">
        <v>48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4"/>
      <c r="O34" s="28">
        <v>-648350</v>
      </c>
      <c r="P34"/>
      <c r="Q34"/>
    </row>
    <row r="35" spans="1:17" ht="4.5" customHeight="1" x14ac:dyDescent="0.25">
      <c r="A35" s="155"/>
      <c r="B35" s="155"/>
      <c r="C35" s="155"/>
      <c r="D35" s="155"/>
      <c r="E35" s="155"/>
      <c r="F35" s="155"/>
      <c r="G35" s="155"/>
      <c r="H35" s="155"/>
      <c r="I35" s="155"/>
      <c r="J35" s="155"/>
      <c r="K35" s="155"/>
      <c r="L35" s="155"/>
      <c r="M35" s="155"/>
      <c r="N35" s="154"/>
      <c r="P35"/>
      <c r="Q35"/>
    </row>
    <row r="36" spans="1:17" ht="12.75" customHeight="1" x14ac:dyDescent="0.25">
      <c r="A36" s="156" t="s">
        <v>49</v>
      </c>
      <c r="B36" s="156"/>
      <c r="C36" s="156"/>
      <c r="D36" s="156"/>
      <c r="E36" s="156"/>
      <c r="F36" s="156"/>
      <c r="G36" s="156"/>
      <c r="H36" s="156"/>
      <c r="I36" s="156"/>
      <c r="J36" s="156"/>
      <c r="K36" s="156"/>
      <c r="L36" s="156"/>
      <c r="M36" s="156"/>
      <c r="N36" s="154"/>
      <c r="P36"/>
      <c r="Q36"/>
    </row>
    <row r="37" spans="1:17" ht="30.75" customHeight="1" x14ac:dyDescent="0.25">
      <c r="A37" s="156"/>
      <c r="B37" s="156"/>
      <c r="C37" s="156"/>
      <c r="D37" s="156"/>
      <c r="E37" s="156"/>
      <c r="F37" s="156"/>
      <c r="G37" s="156"/>
      <c r="H37" s="156"/>
      <c r="I37" s="156"/>
      <c r="J37" s="156"/>
      <c r="K37" s="156"/>
      <c r="L37" s="156"/>
      <c r="M37" s="156"/>
      <c r="N37" s="154"/>
      <c r="P37"/>
      <c r="Q37"/>
    </row>
    <row r="38" spans="1:17" ht="12.75" customHeight="1" x14ac:dyDescent="0.25">
      <c r="A38" s="42" t="s">
        <v>50</v>
      </c>
      <c r="B38" s="161" t="s">
        <v>51</v>
      </c>
      <c r="C38" s="161"/>
      <c r="D38" s="161"/>
      <c r="E38" s="161"/>
      <c r="F38" s="43" t="s">
        <v>52</v>
      </c>
      <c r="G38" s="148" t="s">
        <v>53</v>
      </c>
      <c r="H38" s="148"/>
      <c r="I38" s="148" t="s">
        <v>54</v>
      </c>
      <c r="J38" s="148"/>
      <c r="K38" s="149" t="s">
        <v>55</v>
      </c>
      <c r="L38" s="149"/>
      <c r="M38" s="149"/>
      <c r="N38" s="30"/>
      <c r="P38" s="34">
        <f>+B29+B28</f>
        <v>19774688</v>
      </c>
      <c r="Q38"/>
    </row>
    <row r="39" spans="1:17" ht="37.5" customHeight="1" x14ac:dyDescent="0.4">
      <c r="A39" s="41"/>
      <c r="B39" s="162">
        <v>3241752</v>
      </c>
      <c r="C39" s="162"/>
      <c r="D39" s="162"/>
      <c r="E39" s="162"/>
      <c r="F39" s="44">
        <f>IF(B39&lt;=(1723650),(689450),(B39*0.4))</f>
        <v>1296700.8</v>
      </c>
      <c r="G39" s="163">
        <f>(F39*12.5)/100</f>
        <v>162087.6</v>
      </c>
      <c r="H39" s="163"/>
      <c r="I39" s="163">
        <f>(F39*16)/100</f>
        <v>207472.128</v>
      </c>
      <c r="J39" s="163"/>
      <c r="K39" s="164">
        <f>+I39+G39</f>
        <v>369559.728</v>
      </c>
      <c r="L39" s="164"/>
      <c r="M39" s="164"/>
      <c r="N39" s="45" t="s">
        <v>56</v>
      </c>
      <c r="Q39"/>
    </row>
    <row r="40" spans="1:17" ht="27" customHeight="1" x14ac:dyDescent="0.25">
      <c r="A40" s="157" t="s">
        <v>144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8" t="s">
        <v>58</v>
      </c>
      <c r="Q40"/>
    </row>
    <row r="41" spans="1:17" ht="24" customHeight="1" x14ac:dyDescent="0.25">
      <c r="A41" s="16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8"/>
      <c r="N41" s="158"/>
      <c r="Q41"/>
    </row>
    <row r="42" spans="1:17" ht="12.75" customHeight="1" x14ac:dyDescent="0.25">
      <c r="A42" s="16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18"/>
      <c r="N42" s="158"/>
      <c r="Q42"/>
    </row>
    <row r="43" spans="1:17" x14ac:dyDescent="0.25">
      <c r="A43" s="16"/>
      <c r="B43" s="159"/>
      <c r="C43" s="159"/>
      <c r="D43" s="159"/>
      <c r="E43" s="159"/>
      <c r="F43" s="159"/>
      <c r="G43" s="159"/>
      <c r="H43" s="159"/>
      <c r="I43" s="159"/>
      <c r="J43" s="159"/>
      <c r="K43" s="46"/>
      <c r="L43" s="17"/>
      <c r="M43" s="18"/>
      <c r="N43" s="158"/>
      <c r="Q43"/>
    </row>
    <row r="44" spans="1:17" ht="19.5" x14ac:dyDescent="0.25">
      <c r="A44" s="160" t="s">
        <v>60</v>
      </c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47" t="s">
        <v>61</v>
      </c>
    </row>
  </sheetData>
  <mergeCells count="53">
    <mergeCell ref="A40:M40"/>
    <mergeCell ref="N40:N43"/>
    <mergeCell ref="B43:J43"/>
    <mergeCell ref="A44:M44"/>
    <mergeCell ref="B38:E38"/>
    <mergeCell ref="G38:H38"/>
    <mergeCell ref="I38:J38"/>
    <mergeCell ref="K38:M38"/>
    <mergeCell ref="B39:E39"/>
    <mergeCell ref="G39:H39"/>
    <mergeCell ref="I39:J39"/>
    <mergeCell ref="K39:M39"/>
    <mergeCell ref="B32:E32"/>
    <mergeCell ref="F32:M32"/>
    <mergeCell ref="N33:N37"/>
    <mergeCell ref="A34:M34"/>
    <mergeCell ref="A35:M35"/>
    <mergeCell ref="A36:M37"/>
    <mergeCell ref="N27:N31"/>
    <mergeCell ref="B28:E28"/>
    <mergeCell ref="F28:M28"/>
    <mergeCell ref="B29:E29"/>
    <mergeCell ref="F29:M29"/>
    <mergeCell ref="B30:E30"/>
    <mergeCell ref="F30:M30"/>
    <mergeCell ref="B31:E31"/>
    <mergeCell ref="F31:M31"/>
    <mergeCell ref="A25:M25"/>
    <mergeCell ref="B26:E26"/>
    <mergeCell ref="F26:M26"/>
    <mergeCell ref="B27:E27"/>
    <mergeCell ref="F27:M27"/>
    <mergeCell ref="A17:M17"/>
    <mergeCell ref="A18:M18"/>
    <mergeCell ref="A19:M23"/>
    <mergeCell ref="N19:N20"/>
    <mergeCell ref="A24:M24"/>
    <mergeCell ref="A12:M12"/>
    <mergeCell ref="A13:M13"/>
    <mergeCell ref="N13:N16"/>
    <mergeCell ref="A14:M14"/>
    <mergeCell ref="A15:M15"/>
    <mergeCell ref="A16:M16"/>
    <mergeCell ref="N1:N6"/>
    <mergeCell ref="A7:D7"/>
    <mergeCell ref="E7:M7"/>
    <mergeCell ref="N7:N11"/>
    <mergeCell ref="B8:E8"/>
    <mergeCell ref="F8:F9"/>
    <mergeCell ref="J8:J9"/>
    <mergeCell ref="B9:E9"/>
    <mergeCell ref="A10:M10"/>
    <mergeCell ref="A11:M11"/>
  </mergeCells>
  <printOptions horizontalCentered="1"/>
  <pageMargins left="0.70833333333333304" right="0.70833333333333304" top="0.74791666666666701" bottom="0.74791666666666701" header="0.51180555555555496" footer="0.51180555555555496"/>
  <pageSetup firstPageNumber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"/>
  <sheetViews>
    <sheetView view="pageBreakPreview" workbookViewId="0">
      <selection activeCell="F14" sqref="F14"/>
    </sheetView>
  </sheetViews>
  <sheetFormatPr baseColWidth="10" defaultColWidth="9.140625" defaultRowHeight="15" x14ac:dyDescent="0.25"/>
  <cols>
    <col min="1" max="1" width="38.28515625"/>
    <col min="2" max="2" width="11"/>
    <col min="3" max="3" width="9.28515625"/>
    <col min="4" max="4" width="13.42578125"/>
    <col min="5" max="5" width="9.85546875"/>
    <col min="6" max="6" width="15.85546875"/>
    <col min="7" max="7" width="18.5703125"/>
    <col min="8" max="256" width="11.42578125"/>
  </cols>
  <sheetData>
    <row r="1" spans="1:7" x14ac:dyDescent="0.25">
      <c r="A1" s="115" t="s">
        <v>145</v>
      </c>
      <c r="B1" s="207" t="s">
        <v>146</v>
      </c>
      <c r="C1" s="207"/>
      <c r="D1" s="115" t="s">
        <v>103</v>
      </c>
      <c r="F1" s="116" t="s">
        <v>147</v>
      </c>
      <c r="G1" s="115" t="s">
        <v>148</v>
      </c>
    </row>
    <row r="2" spans="1:7" x14ac:dyDescent="0.25">
      <c r="A2" s="115" t="s">
        <v>149</v>
      </c>
      <c r="B2" s="117">
        <v>1</v>
      </c>
      <c r="C2" s="118">
        <v>5.2199999999999998E-3</v>
      </c>
      <c r="D2" s="115" t="s">
        <v>65</v>
      </c>
      <c r="F2" s="116" t="s">
        <v>150</v>
      </c>
      <c r="G2" s="115" t="s">
        <v>151</v>
      </c>
    </row>
    <row r="3" spans="1:7" x14ac:dyDescent="0.25">
      <c r="A3" s="115" t="s">
        <v>152</v>
      </c>
      <c r="B3" s="117">
        <v>2</v>
      </c>
      <c r="C3" s="118">
        <v>1.044E-2</v>
      </c>
      <c r="D3" s="115" t="s">
        <v>153</v>
      </c>
      <c r="F3" s="116" t="s">
        <v>154</v>
      </c>
      <c r="G3" s="115" t="s">
        <v>155</v>
      </c>
    </row>
    <row r="4" spans="1:7" x14ac:dyDescent="0.25">
      <c r="A4" s="115" t="s">
        <v>156</v>
      </c>
      <c r="B4" s="117">
        <v>3</v>
      </c>
      <c r="C4" s="118">
        <v>2.436E-2</v>
      </c>
      <c r="G4" s="115" t="s">
        <v>75</v>
      </c>
    </row>
    <row r="5" spans="1:7" x14ac:dyDescent="0.25">
      <c r="A5" s="115" t="s">
        <v>157</v>
      </c>
      <c r="B5" s="117">
        <v>4</v>
      </c>
      <c r="C5" s="118">
        <v>4.3499999999999997E-2</v>
      </c>
    </row>
    <row r="6" spans="1:7" x14ac:dyDescent="0.25">
      <c r="A6" s="115" t="s">
        <v>158</v>
      </c>
      <c r="B6" s="117">
        <v>5</v>
      </c>
      <c r="C6" s="118">
        <v>6.9599999999999995E-2</v>
      </c>
    </row>
    <row r="200" spans="1:2" x14ac:dyDescent="0.25">
      <c r="A200" t="s">
        <v>159</v>
      </c>
      <c r="B200">
        <v>123456789</v>
      </c>
    </row>
  </sheetData>
  <mergeCells count="1">
    <mergeCell ref="B1:C1"/>
  </mergeCells>
  <pageMargins left="0.7" right="0.7" top="0.75" bottom="0.75" header="0.51180555555555496" footer="0.51180555555555496"/>
  <pageSetup firstPageNumber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view="pageBreakPreview" workbookViewId="0"/>
  </sheetViews>
  <sheetFormatPr baseColWidth="10" defaultColWidth="9.140625" defaultRowHeight="15" x14ac:dyDescent="0.25"/>
  <cols>
    <col min="1" max="256" width="11.42578125"/>
  </cols>
  <sheetData/>
  <pageMargins left="0.7" right="0.7" top="0.75" bottom="0.75" header="0.51180555555555496" footer="0.51180555555555496"/>
  <pageSetup firstPageNumber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46"/>
  <sheetViews>
    <sheetView tabSelected="1" view="pageBreakPreview" zoomScale="74" zoomScaleNormal="74" zoomScaleSheetLayoutView="74" zoomScalePageLayoutView="98" workbookViewId="0">
      <selection activeCell="J31" sqref="J31:N31"/>
    </sheetView>
  </sheetViews>
  <sheetFormatPr baseColWidth="10" defaultColWidth="9.140625" defaultRowHeight="15" x14ac:dyDescent="0.25"/>
  <cols>
    <col min="1" max="1" width="17" style="28"/>
    <col min="2" max="2" width="15.5703125" style="28"/>
    <col min="3" max="3" width="12.5703125" style="28" customWidth="1"/>
    <col min="4" max="4" width="9.28515625" style="28"/>
    <col min="5" max="5" width="8.7109375" style="28"/>
    <col min="6" max="6" width="6.85546875" style="28"/>
    <col min="7" max="7" width="7.5703125" style="28"/>
    <col min="8" max="8" width="6.85546875" style="28" customWidth="1"/>
    <col min="9" max="9" width="9.85546875" style="28"/>
    <col min="10" max="10" width="10.28515625" style="28"/>
    <col min="11" max="11" width="13.7109375" style="28"/>
    <col min="12" max="14" width="8.140625" style="28"/>
    <col min="15" max="15" width="7.85546875" style="28"/>
    <col min="16" max="25" width="0" style="28" hidden="1"/>
    <col min="26" max="256" width="11.42578125" style="28"/>
    <col min="257" max="1025" width="9.140625" style="28"/>
  </cols>
  <sheetData>
    <row r="1" spans="1:1024" ht="22.5" customHeight="1" x14ac:dyDescent="0.25">
      <c r="A1" s="165"/>
      <c r="B1" s="165"/>
      <c r="C1" s="166" t="s">
        <v>62</v>
      </c>
      <c r="D1" s="166"/>
      <c r="E1" s="166"/>
      <c r="F1" s="166"/>
      <c r="G1" s="166"/>
      <c r="H1" s="166"/>
      <c r="I1" s="166"/>
      <c r="J1" s="48" t="s">
        <v>63</v>
      </c>
      <c r="K1" s="49">
        <v>3</v>
      </c>
      <c r="L1" s="165"/>
      <c r="M1" s="165"/>
      <c r="N1" s="165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ht="28.5" customHeight="1" x14ac:dyDescent="0.25">
      <c r="A2" s="165"/>
      <c r="B2" s="165"/>
      <c r="C2" s="166"/>
      <c r="D2" s="166"/>
      <c r="E2" s="166"/>
      <c r="F2" s="166"/>
      <c r="G2" s="166"/>
      <c r="H2" s="166"/>
      <c r="I2" s="166"/>
      <c r="J2" s="48" t="s">
        <v>64</v>
      </c>
      <c r="K2" s="50">
        <v>43146</v>
      </c>
      <c r="L2" s="165"/>
      <c r="M2" s="165"/>
      <c r="N2" s="165"/>
      <c r="O2"/>
      <c r="P2"/>
      <c r="Q2"/>
      <c r="R2" s="28" t="s">
        <v>65</v>
      </c>
      <c r="S2" s="28" t="s">
        <v>66</v>
      </c>
      <c r="T2"/>
      <c r="U2"/>
      <c r="V2" s="28" t="s">
        <v>67</v>
      </c>
      <c r="W2"/>
      <c r="X2"/>
      <c r="Y2" s="28" t="s">
        <v>68</v>
      </c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ht="22.5" customHeight="1" x14ac:dyDescent="0.25">
      <c r="A3" s="165"/>
      <c r="B3" s="165"/>
      <c r="C3" s="166"/>
      <c r="D3" s="166"/>
      <c r="E3" s="166"/>
      <c r="F3" s="166"/>
      <c r="G3" s="166"/>
      <c r="H3" s="166"/>
      <c r="I3" s="166"/>
      <c r="J3" s="48" t="s">
        <v>69</v>
      </c>
      <c r="K3" s="49" t="s">
        <v>70</v>
      </c>
      <c r="L3" s="165"/>
      <c r="M3" s="165"/>
      <c r="N3" s="165"/>
      <c r="O3"/>
      <c r="P3"/>
      <c r="Q3"/>
      <c r="R3" s="28" t="s">
        <v>71</v>
      </c>
      <c r="S3" s="28" t="s">
        <v>72</v>
      </c>
      <c r="T3"/>
      <c r="U3"/>
      <c r="V3" s="28" t="s">
        <v>73</v>
      </c>
      <c r="W3"/>
      <c r="X3"/>
      <c r="Y3" s="28" t="s">
        <v>74</v>
      </c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x14ac:dyDescent="0.25">
      <c r="A4" s="51"/>
      <c r="B4" s="51"/>
      <c r="C4" s="51"/>
      <c r="D4"/>
      <c r="E4"/>
      <c r="F4"/>
      <c r="G4"/>
      <c r="H4" s="51"/>
      <c r="I4" s="51"/>
      <c r="J4"/>
      <c r="K4" s="51"/>
      <c r="L4" s="51"/>
      <c r="M4" s="51"/>
      <c r="N4" s="51"/>
      <c r="O4"/>
      <c r="P4"/>
      <c r="Q4"/>
      <c r="R4"/>
      <c r="S4"/>
      <c r="T4"/>
      <c r="U4"/>
      <c r="V4" s="28" t="s">
        <v>75</v>
      </c>
      <c r="W4"/>
      <c r="X4"/>
      <c r="Y4" s="28" t="s">
        <v>76</v>
      </c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s="26" customFormat="1" ht="22.5" customHeight="1" x14ac:dyDescent="0.25">
      <c r="A5" s="167" t="s">
        <v>77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52"/>
      <c r="T5" s="26">
        <v>0</v>
      </c>
      <c r="Y5" s="26" t="s">
        <v>78</v>
      </c>
    </row>
    <row r="6" spans="1:1024" ht="27.75" customHeight="1" x14ac:dyDescent="0.25">
      <c r="A6" s="168" t="s">
        <v>79</v>
      </c>
      <c r="B6" s="168"/>
      <c r="C6" s="168"/>
      <c r="D6" s="168"/>
      <c r="E6" s="208" t="s">
        <v>166</v>
      </c>
      <c r="F6" s="208"/>
      <c r="G6" s="208"/>
      <c r="H6" s="208"/>
      <c r="I6" s="208"/>
      <c r="J6" s="208"/>
      <c r="K6" s="208"/>
      <c r="L6" s="208"/>
      <c r="M6" s="208"/>
      <c r="N6" s="208"/>
      <c r="O6" s="55"/>
      <c r="P6"/>
      <c r="Q6"/>
      <c r="R6"/>
      <c r="S6"/>
      <c r="T6" s="26">
        <v>1</v>
      </c>
      <c r="U6"/>
      <c r="V6"/>
      <c r="W6"/>
      <c r="X6"/>
      <c r="Y6" s="26" t="s">
        <v>81</v>
      </c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ht="25.5" customHeight="1" x14ac:dyDescent="0.25">
      <c r="A7" s="170" t="s">
        <v>82</v>
      </c>
      <c r="B7" s="170"/>
      <c r="C7" s="170"/>
      <c r="D7" s="170"/>
      <c r="E7" s="56" t="s">
        <v>83</v>
      </c>
      <c r="F7" s="119" t="s">
        <v>84</v>
      </c>
      <c r="G7" s="57" t="s">
        <v>85</v>
      </c>
      <c r="H7" s="58"/>
      <c r="I7" s="171" t="s">
        <v>86</v>
      </c>
      <c r="J7" s="171"/>
      <c r="K7" s="209">
        <v>25221251</v>
      </c>
      <c r="L7" s="209"/>
      <c r="M7" s="209"/>
      <c r="N7" s="209"/>
      <c r="O7" s="59"/>
      <c r="P7"/>
      <c r="Q7"/>
      <c r="R7"/>
      <c r="S7"/>
      <c r="T7" s="26">
        <v>2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ht="29.25" customHeight="1" x14ac:dyDescent="0.25">
      <c r="A8" s="170" t="s">
        <v>88</v>
      </c>
      <c r="B8" s="170"/>
      <c r="C8" s="170"/>
      <c r="D8" s="170"/>
      <c r="E8" s="210" t="s">
        <v>167</v>
      </c>
      <c r="F8" s="211"/>
      <c r="G8" s="211"/>
      <c r="H8" s="211"/>
      <c r="I8" s="171" t="s">
        <v>89</v>
      </c>
      <c r="J8" s="171"/>
      <c r="K8" s="208">
        <v>3228408811</v>
      </c>
      <c r="L8" s="208"/>
      <c r="M8" s="208"/>
      <c r="N8" s="208"/>
      <c r="O8" s="55"/>
      <c r="P8"/>
      <c r="Q8"/>
      <c r="R8"/>
      <c r="S8"/>
      <c r="T8" s="26">
        <v>3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ht="26.25" customHeight="1" x14ac:dyDescent="0.25">
      <c r="A9" s="170" t="s">
        <v>90</v>
      </c>
      <c r="B9" s="170"/>
      <c r="C9" s="170"/>
      <c r="D9" s="170"/>
      <c r="E9" s="170"/>
      <c r="F9" s="170"/>
      <c r="G9" s="170"/>
      <c r="H9" s="170"/>
      <c r="I9" s="167"/>
      <c r="J9" s="167"/>
      <c r="K9" s="167"/>
      <c r="L9" s="167"/>
      <c r="M9" s="167"/>
      <c r="N9" s="167"/>
      <c r="O9" s="60"/>
      <c r="P9"/>
      <c r="Q9"/>
      <c r="R9"/>
      <c r="S9"/>
      <c r="T9" s="26">
        <v>4</v>
      </c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s="62" customFormat="1" ht="32.25" customHeight="1" x14ac:dyDescent="0.25">
      <c r="A10" s="174" t="s">
        <v>91</v>
      </c>
      <c r="B10" s="174"/>
      <c r="C10" s="174"/>
      <c r="D10" s="174"/>
      <c r="E10" s="212" t="s">
        <v>168</v>
      </c>
      <c r="F10" s="212"/>
      <c r="G10" s="212"/>
      <c r="H10" s="212"/>
      <c r="I10" s="176" t="s">
        <v>92</v>
      </c>
      <c r="J10" s="176"/>
      <c r="K10" s="213" t="s">
        <v>76</v>
      </c>
      <c r="L10" s="213"/>
      <c r="M10" s="213"/>
      <c r="N10" s="213"/>
      <c r="O10" s="61"/>
      <c r="T10" s="62">
        <v>5</v>
      </c>
    </row>
    <row r="11" spans="1:1024" s="66" customFormat="1" ht="24.75" customHeight="1" x14ac:dyDescent="0.25">
      <c r="A11" s="178" t="s">
        <v>93</v>
      </c>
      <c r="B11" s="178"/>
      <c r="C11" s="63" t="s">
        <v>94</v>
      </c>
      <c r="D11" s="64" t="s">
        <v>95</v>
      </c>
      <c r="E11" s="63" t="s">
        <v>94</v>
      </c>
      <c r="F11" s="64" t="s">
        <v>95</v>
      </c>
      <c r="G11" s="63" t="s">
        <v>94</v>
      </c>
      <c r="H11" s="64" t="s">
        <v>95</v>
      </c>
      <c r="I11" s="63" t="s">
        <v>94</v>
      </c>
      <c r="J11" s="64" t="s">
        <v>95</v>
      </c>
      <c r="K11" s="63" t="s">
        <v>96</v>
      </c>
      <c r="L11" s="64" t="s">
        <v>95</v>
      </c>
      <c r="M11" s="63" t="s">
        <v>94</v>
      </c>
      <c r="N11" s="64" t="s">
        <v>95</v>
      </c>
      <c r="O11" s="65"/>
    </row>
    <row r="12" spans="1:1024" ht="24" customHeight="1" x14ac:dyDescent="0.25">
      <c r="A12" s="178"/>
      <c r="B12" s="178"/>
      <c r="C12" s="125" t="s">
        <v>174</v>
      </c>
      <c r="D12" s="121">
        <v>1</v>
      </c>
      <c r="E12" s="69"/>
      <c r="F12" s="70"/>
      <c r="G12" s="69"/>
      <c r="H12" s="70"/>
      <c r="I12" s="71"/>
      <c r="J12" s="70"/>
      <c r="K12" s="71"/>
      <c r="L12" s="70"/>
      <c r="M12" s="71"/>
      <c r="N12" s="70"/>
      <c r="O12" s="7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ht="24" customHeight="1" x14ac:dyDescent="0.25">
      <c r="A13" s="168" t="s">
        <v>99</v>
      </c>
      <c r="B13" s="168"/>
      <c r="C13" s="208" t="s">
        <v>163</v>
      </c>
      <c r="D13" s="208"/>
      <c r="E13" s="208"/>
      <c r="F13" s="208"/>
      <c r="G13" s="208"/>
      <c r="H13" s="179" t="s">
        <v>101</v>
      </c>
      <c r="I13" s="179"/>
      <c r="J13" s="179"/>
      <c r="K13" s="186" t="s">
        <v>66</v>
      </c>
      <c r="L13" s="186"/>
      <c r="M13" s="186"/>
      <c r="N13" s="186"/>
      <c r="O13" s="72"/>
      <c r="P13"/>
      <c r="Q13"/>
      <c r="R13"/>
      <c r="S13"/>
      <c r="T13"/>
      <c r="U13"/>
      <c r="V13"/>
      <c r="W13"/>
      <c r="X13"/>
      <c r="Y13"/>
      <c r="Z13"/>
      <c r="AA13"/>
      <c r="AB13" s="126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ht="24" customHeight="1" x14ac:dyDescent="0.25">
      <c r="A14" s="73" t="s">
        <v>102</v>
      </c>
      <c r="B14" s="73"/>
      <c r="C14" s="74"/>
      <c r="D14" s="75"/>
      <c r="E14" s="222">
        <v>377390</v>
      </c>
      <c r="F14" s="222"/>
      <c r="G14" s="222"/>
      <c r="H14" s="222"/>
      <c r="I14" s="222"/>
      <c r="J14" s="222"/>
      <c r="K14" s="222"/>
      <c r="L14" s="182" t="s">
        <v>103</v>
      </c>
      <c r="M14" s="182"/>
      <c r="N14" s="58" t="s">
        <v>164</v>
      </c>
      <c r="O14" s="72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ht="16.5" customHeight="1" x14ac:dyDescent="0.25">
      <c r="A15" s="76"/>
      <c r="B15" s="77"/>
      <c r="C15" s="77"/>
      <c r="D15" s="77"/>
      <c r="E15" s="78"/>
      <c r="F15" s="78"/>
      <c r="G15" s="78"/>
      <c r="H15" s="78"/>
      <c r="I15" s="78"/>
      <c r="J15" s="78"/>
      <c r="K15" s="79"/>
      <c r="L15" s="79"/>
      <c r="M15" s="79"/>
      <c r="N15" s="80"/>
      <c r="O15" s="81"/>
      <c r="P15" s="17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ht="18" customHeight="1" thickBot="1" x14ac:dyDescent="0.3">
      <c r="A16" s="167" t="s">
        <v>104</v>
      </c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52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4" ht="27" customHeight="1" thickBot="1" x14ac:dyDescent="0.3">
      <c r="A17" s="82" t="s">
        <v>105</v>
      </c>
      <c r="B17" s="83"/>
      <c r="C17" s="83"/>
      <c r="D17" s="223" t="s">
        <v>169</v>
      </c>
      <c r="E17" s="223"/>
      <c r="F17" s="223"/>
      <c r="G17" s="223"/>
      <c r="H17" s="168" t="s">
        <v>107</v>
      </c>
      <c r="I17" s="168"/>
      <c r="J17" s="168"/>
      <c r="K17" s="168"/>
      <c r="L17" s="224" t="s">
        <v>172</v>
      </c>
      <c r="M17" s="184"/>
      <c r="N17" s="184"/>
      <c r="O17" s="52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4" ht="27" customHeight="1" thickBot="1" x14ac:dyDescent="0.3">
      <c r="A18" s="178" t="s">
        <v>161</v>
      </c>
      <c r="B18" s="214"/>
      <c r="C18" s="124">
        <v>30</v>
      </c>
      <c r="D18" s="123" t="s">
        <v>110</v>
      </c>
      <c r="E18" s="221">
        <v>44204</v>
      </c>
      <c r="F18" s="214"/>
      <c r="G18" s="215" t="s">
        <v>111</v>
      </c>
      <c r="H18" s="216"/>
      <c r="I18" s="217"/>
      <c r="J18" s="122">
        <v>12350</v>
      </c>
      <c r="K18" s="86" t="s">
        <v>110</v>
      </c>
      <c r="L18" s="218">
        <v>44227</v>
      </c>
      <c r="M18" s="219"/>
      <c r="N18" s="220"/>
      <c r="O18" s="52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</row>
    <row r="19" spans="1:1024" ht="19.5" customHeight="1" thickBot="1" x14ac:dyDescent="0.3">
      <c r="A19" s="170" t="s">
        <v>114</v>
      </c>
      <c r="B19" s="170"/>
      <c r="C19" s="170"/>
      <c r="D19" s="170"/>
      <c r="E19" s="170"/>
      <c r="F19" s="167" t="s">
        <v>115</v>
      </c>
      <c r="G19" s="167"/>
      <c r="H19" s="56" t="s">
        <v>116</v>
      </c>
      <c r="I19" s="56" t="s">
        <v>117</v>
      </c>
      <c r="J19" s="56" t="s">
        <v>118</v>
      </c>
      <c r="K19" s="167" t="s">
        <v>119</v>
      </c>
      <c r="L19" s="56" t="s">
        <v>116</v>
      </c>
      <c r="M19" s="56" t="s">
        <v>117</v>
      </c>
      <c r="N19" s="56" t="s">
        <v>118</v>
      </c>
      <c r="O19" s="55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</row>
    <row r="20" spans="1:1024" ht="23.25" customHeight="1" thickBot="1" x14ac:dyDescent="0.3">
      <c r="A20" s="170"/>
      <c r="B20" s="170"/>
      <c r="C20" s="170"/>
      <c r="D20" s="170"/>
      <c r="E20" s="170"/>
      <c r="F20" s="167"/>
      <c r="G20" s="167"/>
      <c r="H20" s="120">
        <v>1</v>
      </c>
      <c r="I20" s="120">
        <v>4</v>
      </c>
      <c r="J20" s="120">
        <v>2021</v>
      </c>
      <c r="K20" s="167"/>
      <c r="L20" s="120">
        <v>30</v>
      </c>
      <c r="M20" s="120">
        <v>4</v>
      </c>
      <c r="N20" s="120">
        <v>2021</v>
      </c>
      <c r="O20" s="52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</row>
    <row r="21" spans="1:1024" ht="22.5" customHeight="1" thickBot="1" x14ac:dyDescent="0.3">
      <c r="A21" s="168" t="s">
        <v>120</v>
      </c>
      <c r="B21" s="168"/>
      <c r="C21" s="168"/>
      <c r="D21" s="168"/>
      <c r="E21" s="168"/>
      <c r="F21" s="168"/>
      <c r="G21" s="168"/>
      <c r="H21" s="225">
        <v>1679274</v>
      </c>
      <c r="I21" s="225"/>
      <c r="J21" s="225"/>
      <c r="K21" s="225"/>
      <c r="L21" s="225"/>
      <c r="M21" s="225"/>
      <c r="N21" s="225"/>
      <c r="O21" s="88"/>
      <c r="P21"/>
      <c r="Q21"/>
      <c r="R21" s="17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</row>
    <row r="22" spans="1:1024" ht="24" customHeight="1" thickBot="1" x14ac:dyDescent="0.3">
      <c r="A22" s="168" t="s">
        <v>121</v>
      </c>
      <c r="B22" s="168"/>
      <c r="C22" s="186" t="s">
        <v>67</v>
      </c>
      <c r="D22" s="186"/>
      <c r="E22" s="186"/>
      <c r="F22" s="171" t="s">
        <v>122</v>
      </c>
      <c r="G22" s="171"/>
      <c r="H22" s="171"/>
      <c r="I22" s="171"/>
      <c r="J22" s="171"/>
      <c r="K22" s="225">
        <v>0</v>
      </c>
      <c r="L22" s="225"/>
      <c r="M22" s="225"/>
      <c r="N22" s="225"/>
      <c r="O22" s="7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</row>
    <row r="23" spans="1:1024" ht="24" customHeight="1" thickBot="1" x14ac:dyDescent="0.3">
      <c r="A23" s="188" t="s">
        <v>175</v>
      </c>
      <c r="B23" s="188"/>
      <c r="C23" s="188"/>
      <c r="D23" s="188"/>
      <c r="E23" s="188"/>
      <c r="F23" s="188"/>
      <c r="G23" s="188"/>
      <c r="H23" s="188"/>
      <c r="I23" s="188"/>
      <c r="J23" s="188"/>
      <c r="K23" s="188"/>
      <c r="L23" s="188"/>
      <c r="M23" s="188"/>
      <c r="N23" s="188"/>
      <c r="O23" s="72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</row>
    <row r="24" spans="1:1024" ht="2.25" customHeight="1" thickBot="1" x14ac:dyDescent="0.3">
      <c r="A24" s="90"/>
      <c r="B24" s="91"/>
      <c r="C24" s="91"/>
      <c r="D24" s="91"/>
      <c r="E24" s="91"/>
      <c r="F24" s="91"/>
      <c r="G24" s="91"/>
      <c r="H24" s="91"/>
      <c r="I24" s="91"/>
      <c r="J24" s="91"/>
      <c r="K24" s="91"/>
      <c r="L24" s="91"/>
      <c r="M24" s="91"/>
      <c r="N24" s="92"/>
      <c r="O24" s="89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</row>
    <row r="25" spans="1:1024" ht="17.25" customHeight="1" thickBot="1" x14ac:dyDescent="0.3">
      <c r="A25" s="189" t="s">
        <v>124</v>
      </c>
      <c r="B25" s="189"/>
      <c r="C25" s="189"/>
      <c r="D25" s="189"/>
      <c r="E25" s="189"/>
      <c r="F25" s="189"/>
      <c r="G25" s="189"/>
      <c r="H25" s="189"/>
      <c r="I25" s="189"/>
      <c r="J25" s="189"/>
      <c r="K25" s="189"/>
      <c r="L25" s="189"/>
      <c r="M25" s="189"/>
      <c r="N25" s="189"/>
      <c r="O25" s="89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</row>
    <row r="26" spans="1:1024" ht="19.5" customHeight="1" thickBot="1" x14ac:dyDescent="0.3">
      <c r="A26" s="167" t="s">
        <v>36</v>
      </c>
      <c r="B26" s="167"/>
      <c r="C26" s="167"/>
      <c r="D26" s="167"/>
      <c r="E26" s="167"/>
      <c r="F26" s="167"/>
      <c r="G26" s="167"/>
      <c r="H26" s="167"/>
      <c r="I26" s="167"/>
      <c r="J26" s="167" t="s">
        <v>125</v>
      </c>
      <c r="K26" s="167"/>
      <c r="L26" s="167"/>
      <c r="M26" s="167"/>
      <c r="N26" s="167"/>
      <c r="O26" s="93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</row>
    <row r="27" spans="1:1024" ht="19.5" customHeight="1" thickBot="1" x14ac:dyDescent="0.3">
      <c r="A27" s="174" t="s">
        <v>126</v>
      </c>
      <c r="B27" s="174"/>
      <c r="C27" s="174"/>
      <c r="D27" s="174"/>
      <c r="E27" s="174"/>
      <c r="F27" s="174"/>
      <c r="G27" s="174"/>
      <c r="H27" s="174"/>
      <c r="I27" s="174"/>
      <c r="J27" s="190">
        <v>6696000</v>
      </c>
      <c r="K27" s="190"/>
      <c r="L27" s="190"/>
      <c r="M27" s="190"/>
      <c r="N27" s="190"/>
      <c r="O27" s="52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</row>
    <row r="28" spans="1:1024" ht="19.5" customHeight="1" thickBot="1" x14ac:dyDescent="0.3">
      <c r="A28" s="174" t="s">
        <v>41</v>
      </c>
      <c r="B28" s="174"/>
      <c r="C28" s="174"/>
      <c r="D28" s="174"/>
      <c r="E28" s="174"/>
      <c r="F28" s="174"/>
      <c r="G28" s="174"/>
      <c r="H28" s="174"/>
      <c r="I28" s="174"/>
      <c r="J28" s="190">
        <v>5706360</v>
      </c>
      <c r="K28" s="190"/>
      <c r="L28" s="190"/>
      <c r="M28" s="190"/>
      <c r="N28" s="190"/>
      <c r="O28" s="94"/>
      <c r="P28"/>
      <c r="Q28"/>
      <c r="R28" s="95"/>
      <c r="S28"/>
      <c r="T28"/>
      <c r="U28"/>
      <c r="V28"/>
      <c r="W28"/>
      <c r="X28"/>
      <c r="Y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</row>
    <row r="29" spans="1:1024" ht="19.5" customHeight="1" thickBot="1" x14ac:dyDescent="0.3">
      <c r="A29" s="191" t="s">
        <v>127</v>
      </c>
      <c r="B29" s="191"/>
      <c r="C29" s="191"/>
      <c r="D29" s="191"/>
      <c r="E29" s="191"/>
      <c r="F29" s="191"/>
      <c r="G29" s="191"/>
      <c r="H29" s="191"/>
      <c r="I29" s="191"/>
      <c r="J29" s="226">
        <v>1679274</v>
      </c>
      <c r="K29" s="226"/>
      <c r="L29" s="226"/>
      <c r="M29" s="226"/>
      <c r="N29" s="226"/>
      <c r="O29" s="94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</row>
    <row r="30" spans="1:1024" ht="19.5" customHeight="1" thickBot="1" x14ac:dyDescent="0.3">
      <c r="A30" s="174" t="s">
        <v>43</v>
      </c>
      <c r="B30" s="174"/>
      <c r="C30" s="174"/>
      <c r="D30" s="174"/>
      <c r="E30" s="174"/>
      <c r="F30" s="174"/>
      <c r="G30" s="174"/>
      <c r="H30" s="174"/>
      <c r="I30" s="174"/>
      <c r="J30" s="190">
        <v>0</v>
      </c>
      <c r="K30" s="190"/>
      <c r="L30" s="190"/>
      <c r="M30" s="190"/>
      <c r="N30" s="190"/>
      <c r="O30" s="94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</row>
    <row r="31" spans="1:1024" ht="19.5" customHeight="1" thickBot="1" x14ac:dyDescent="0.3">
      <c r="A31" s="174" t="s">
        <v>44</v>
      </c>
      <c r="B31" s="174"/>
      <c r="C31" s="174"/>
      <c r="D31" s="174"/>
      <c r="E31" s="174"/>
      <c r="F31" s="174"/>
      <c r="G31" s="174"/>
      <c r="H31" s="174"/>
      <c r="I31" s="174"/>
      <c r="J31" s="230">
        <v>989640</v>
      </c>
      <c r="K31" s="230"/>
      <c r="L31" s="230"/>
      <c r="M31" s="230"/>
      <c r="N31" s="230"/>
      <c r="O31" s="94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</row>
    <row r="32" spans="1:1024" ht="19.5" customHeight="1" thickBot="1" x14ac:dyDescent="0.3">
      <c r="A32" s="168" t="s">
        <v>45</v>
      </c>
      <c r="B32" s="168"/>
      <c r="C32" s="168"/>
      <c r="D32" s="168"/>
      <c r="E32" s="168"/>
      <c r="F32" s="168"/>
      <c r="G32" s="168"/>
      <c r="H32" s="168"/>
      <c r="I32" s="168"/>
      <c r="J32" s="192">
        <v>0.93</v>
      </c>
      <c r="K32" s="192"/>
      <c r="L32" s="192"/>
      <c r="M32" s="192"/>
      <c r="N32" s="192"/>
      <c r="O32" s="94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</row>
    <row r="33" spans="1:1024" ht="6" customHeight="1" thickBot="1" x14ac:dyDescent="0.3">
      <c r="A33" s="97"/>
      <c r="B33" s="98"/>
      <c r="C33" s="98"/>
      <c r="D33" s="99"/>
      <c r="E33" s="100"/>
      <c r="F33" s="100"/>
      <c r="G33" s="101"/>
      <c r="H33" s="101"/>
      <c r="I33" s="101"/>
      <c r="J33" s="101"/>
      <c r="K33" s="101"/>
      <c r="L33" s="101"/>
      <c r="M33" s="101"/>
      <c r="N33" s="102"/>
      <c r="O33" s="96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</row>
    <row r="34" spans="1:1024" ht="12" customHeight="1" thickBot="1" x14ac:dyDescent="0.3">
      <c r="A34" s="167" t="s">
        <v>48</v>
      </c>
      <c r="B34" s="167"/>
      <c r="C34" s="167"/>
      <c r="D34" s="167"/>
      <c r="E34" s="167"/>
      <c r="F34" s="167"/>
      <c r="G34" s="167"/>
      <c r="H34" s="167"/>
      <c r="I34" s="167"/>
      <c r="J34" s="167"/>
      <c r="K34" s="167"/>
      <c r="L34" s="167"/>
      <c r="M34" s="167"/>
      <c r="N34" s="167"/>
      <c r="O34" s="39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</row>
    <row r="35" spans="1:1024" ht="0.75" customHeight="1" thickBot="1" x14ac:dyDescent="0.3">
      <c r="A35" s="167"/>
      <c r="B35" s="167"/>
      <c r="C35" s="167"/>
      <c r="D35" s="167"/>
      <c r="E35" s="167"/>
      <c r="F35" s="167"/>
      <c r="G35" s="167"/>
      <c r="H35" s="167"/>
      <c r="I35" s="167"/>
      <c r="J35" s="167"/>
      <c r="K35" s="167"/>
      <c r="L35" s="167"/>
      <c r="M35" s="167"/>
      <c r="N35" s="167"/>
      <c r="O35" s="103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</row>
    <row r="36" spans="1:1024" ht="16.5" hidden="1" customHeight="1" thickBot="1" x14ac:dyDescent="0.3">
      <c r="A36" s="193" t="s">
        <v>171</v>
      </c>
      <c r="B36" s="193"/>
      <c r="C36" s="193"/>
      <c r="D36" s="193"/>
      <c r="E36" s="193"/>
      <c r="F36" s="193"/>
      <c r="G36" s="193"/>
      <c r="H36" s="193"/>
      <c r="I36" s="193"/>
      <c r="J36" s="193"/>
      <c r="K36" s="193"/>
      <c r="L36" s="193"/>
      <c r="M36" s="193"/>
      <c r="N36" s="193"/>
      <c r="O36" s="103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</row>
    <row r="37" spans="1:1024" ht="45.75" customHeight="1" thickBot="1" x14ac:dyDescent="0.3">
      <c r="A37" s="193"/>
      <c r="B37" s="193"/>
      <c r="C37" s="193"/>
      <c r="D37" s="193"/>
      <c r="E37" s="193"/>
      <c r="F37" s="193"/>
      <c r="G37" s="193"/>
      <c r="H37" s="193"/>
      <c r="I37" s="193"/>
      <c r="J37" s="193"/>
      <c r="K37" s="193"/>
      <c r="L37" s="193"/>
      <c r="M37" s="193"/>
      <c r="N37" s="193"/>
      <c r="O37" s="104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</row>
    <row r="38" spans="1:1024" ht="43.5" customHeight="1" thickBot="1" x14ac:dyDescent="0.3">
      <c r="A38" s="194" t="s">
        <v>50</v>
      </c>
      <c r="B38" s="194"/>
      <c r="C38" s="194" t="s">
        <v>129</v>
      </c>
      <c r="D38" s="194"/>
      <c r="E38" s="194" t="s">
        <v>130</v>
      </c>
      <c r="F38" s="194"/>
      <c r="G38" s="194"/>
      <c r="H38" s="195" t="s">
        <v>162</v>
      </c>
      <c r="I38" s="195"/>
      <c r="J38" s="106" t="s">
        <v>132</v>
      </c>
      <c r="K38" s="105" t="s">
        <v>133</v>
      </c>
      <c r="L38" s="194" t="s">
        <v>134</v>
      </c>
      <c r="M38" s="194"/>
      <c r="N38" s="194"/>
      <c r="O38" s="104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</row>
    <row r="39" spans="1:1024" s="108" customFormat="1" ht="31.5" customHeight="1" thickBot="1" x14ac:dyDescent="0.25">
      <c r="A39" s="227">
        <v>49611301</v>
      </c>
      <c r="B39" s="228"/>
      <c r="C39" s="197">
        <v>908526</v>
      </c>
      <c r="D39" s="197"/>
      <c r="E39" s="198">
        <v>113600</v>
      </c>
      <c r="F39" s="198"/>
      <c r="G39" s="198"/>
      <c r="H39" s="199">
        <v>145400</v>
      </c>
      <c r="I39" s="199"/>
      <c r="J39" s="109">
        <v>3</v>
      </c>
      <c r="K39" s="110">
        <v>22200</v>
      </c>
      <c r="L39" s="200">
        <v>281200</v>
      </c>
      <c r="M39" s="200"/>
      <c r="N39" s="200"/>
      <c r="O39" s="107"/>
    </row>
    <row r="40" spans="1:1024" ht="38.25" customHeight="1" x14ac:dyDescent="0.25">
      <c r="A40" s="229" t="s">
        <v>173</v>
      </c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111"/>
      <c r="P40" s="34"/>
      <c r="R40"/>
    </row>
    <row r="41" spans="1:1024" ht="17.25" hidden="1" customHeight="1" x14ac:dyDescent="0.25">
      <c r="A41" s="16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8"/>
      <c r="O41" s="111"/>
      <c r="P41" s="34"/>
      <c r="R41"/>
    </row>
    <row r="42" spans="1:1024" ht="2.4500000000000002" customHeight="1" thickBot="1" x14ac:dyDescent="0.3">
      <c r="A42" s="16"/>
      <c r="B42" s="113"/>
      <c r="C42" s="113"/>
      <c r="D42" s="113"/>
      <c r="E42" s="17"/>
      <c r="F42" s="17"/>
      <c r="G42" s="17"/>
      <c r="H42" s="17"/>
      <c r="I42" s="113"/>
      <c r="J42" s="113"/>
      <c r="K42" s="113"/>
      <c r="L42" s="113"/>
      <c r="M42" s="17"/>
      <c r="N42" s="18"/>
      <c r="O42" s="112"/>
      <c r="R42"/>
    </row>
    <row r="43" spans="1:1024" ht="32.450000000000003" customHeight="1" x14ac:dyDescent="0.35">
      <c r="A43" s="202" t="s">
        <v>165</v>
      </c>
      <c r="B43" s="202"/>
      <c r="C43" s="202"/>
      <c r="D43" s="202"/>
      <c r="E43" s="202"/>
      <c r="F43" s="202"/>
      <c r="G43" s="203" t="s">
        <v>170</v>
      </c>
      <c r="H43" s="203"/>
      <c r="I43" s="203"/>
      <c r="J43" s="203"/>
      <c r="K43" s="203"/>
      <c r="L43" s="203"/>
      <c r="M43" s="203"/>
      <c r="N43" s="203"/>
      <c r="O43" s="17"/>
      <c r="R43"/>
    </row>
    <row r="44" spans="1:1024" ht="17.25" customHeight="1" thickBot="1" x14ac:dyDescent="0.3">
      <c r="A44" s="204" t="s">
        <v>60</v>
      </c>
      <c r="B44" s="204"/>
      <c r="C44" s="204"/>
      <c r="D44" s="204"/>
      <c r="E44" s="204"/>
      <c r="F44" s="204"/>
      <c r="G44" s="205" t="s">
        <v>137</v>
      </c>
      <c r="H44" s="205"/>
      <c r="I44" s="205"/>
      <c r="J44" s="205"/>
      <c r="K44" s="205"/>
      <c r="L44" s="205"/>
      <c r="M44" s="205"/>
      <c r="N44" s="205"/>
      <c r="O44" s="17"/>
      <c r="R44"/>
    </row>
    <row r="45" spans="1:1024" ht="19.5" customHeight="1" x14ac:dyDescent="0.25">
      <c r="O45" s="17"/>
      <c r="R45"/>
    </row>
    <row r="46" spans="1:1024" ht="15.75" x14ac:dyDescent="0.25">
      <c r="O46" s="114"/>
    </row>
  </sheetData>
  <mergeCells count="76">
    <mergeCell ref="A31:I31"/>
    <mergeCell ref="J31:N31"/>
    <mergeCell ref="A32:I32"/>
    <mergeCell ref="J32:N32"/>
    <mergeCell ref="A34:N35"/>
    <mergeCell ref="A36:N37"/>
    <mergeCell ref="A38:B38"/>
    <mergeCell ref="C38:D38"/>
    <mergeCell ref="E38:G38"/>
    <mergeCell ref="H38:I38"/>
    <mergeCell ref="L38:N38"/>
    <mergeCell ref="A43:F43"/>
    <mergeCell ref="G43:N43"/>
    <mergeCell ref="A44:F44"/>
    <mergeCell ref="G44:N44"/>
    <mergeCell ref="A39:B39"/>
    <mergeCell ref="C39:D39"/>
    <mergeCell ref="E39:G39"/>
    <mergeCell ref="H39:I39"/>
    <mergeCell ref="L39:N39"/>
    <mergeCell ref="A40:N40"/>
    <mergeCell ref="A28:I28"/>
    <mergeCell ref="J28:N28"/>
    <mergeCell ref="A29:I29"/>
    <mergeCell ref="J29:N29"/>
    <mergeCell ref="A30:I30"/>
    <mergeCell ref="J30:N30"/>
    <mergeCell ref="A25:N25"/>
    <mergeCell ref="A26:I26"/>
    <mergeCell ref="J26:N26"/>
    <mergeCell ref="A27:I27"/>
    <mergeCell ref="J27:N27"/>
    <mergeCell ref="A22:B22"/>
    <mergeCell ref="C22:E22"/>
    <mergeCell ref="F22:J22"/>
    <mergeCell ref="K22:N22"/>
    <mergeCell ref="A23:N23"/>
    <mergeCell ref="A19:E20"/>
    <mergeCell ref="F19:G20"/>
    <mergeCell ref="K19:K20"/>
    <mergeCell ref="A21:G21"/>
    <mergeCell ref="H21:N21"/>
    <mergeCell ref="A18:B18"/>
    <mergeCell ref="G18:I18"/>
    <mergeCell ref="L18:N18"/>
    <mergeCell ref="E18:F18"/>
    <mergeCell ref="E14:K14"/>
    <mergeCell ref="L14:M14"/>
    <mergeCell ref="A16:N16"/>
    <mergeCell ref="D17:G17"/>
    <mergeCell ref="H17:K17"/>
    <mergeCell ref="L17:N17"/>
    <mergeCell ref="A11:B12"/>
    <mergeCell ref="A13:B13"/>
    <mergeCell ref="C13:G13"/>
    <mergeCell ref="H13:J13"/>
    <mergeCell ref="K13:N13"/>
    <mergeCell ref="A9:H9"/>
    <mergeCell ref="I9:N9"/>
    <mergeCell ref="A10:D10"/>
    <mergeCell ref="E10:H10"/>
    <mergeCell ref="I10:J10"/>
    <mergeCell ref="K10:N10"/>
    <mergeCell ref="A7:D7"/>
    <mergeCell ref="I7:J7"/>
    <mergeCell ref="K7:N7"/>
    <mergeCell ref="A8:D8"/>
    <mergeCell ref="E8:H8"/>
    <mergeCell ref="I8:J8"/>
    <mergeCell ref="K8:N8"/>
    <mergeCell ref="A1:B3"/>
    <mergeCell ref="C1:I3"/>
    <mergeCell ref="L1:N3"/>
    <mergeCell ref="A5:N5"/>
    <mergeCell ref="A6:D6"/>
    <mergeCell ref="E6:N6"/>
  </mergeCells>
  <dataValidations count="5">
    <dataValidation type="list" allowBlank="1" showInputMessage="1" showErrorMessage="1" sqref="K10:N10">
      <formula1>$Y$2:$Y$6</formula1>
      <formula2>0</formula2>
    </dataValidation>
    <dataValidation type="list" allowBlank="1" showInputMessage="1" showErrorMessage="1" sqref="C22:E22">
      <formula1>$V$2:$V$4</formula1>
      <formula2>0</formula2>
    </dataValidation>
    <dataValidation type="list" allowBlank="1" showInputMessage="1" showErrorMessage="1" sqref="K13:N13">
      <formula1>$S$2:$S$3</formula1>
      <formula2>0</formula2>
    </dataValidation>
    <dataValidation type="list" allowBlank="1" showInputMessage="1" showErrorMessage="1" sqref="J39">
      <formula1>$T$5:$T$10</formula1>
      <formula2>0</formula2>
    </dataValidation>
    <dataValidation type="list" allowBlank="1" showInputMessage="1" showErrorMessage="1" sqref="N14">
      <formula1>$R$2:$R$3</formula1>
      <formula2>0</formula2>
    </dataValidation>
  </dataValidations>
  <hyperlinks>
    <hyperlink ref="E8" r:id="rId1"/>
  </hyperlinks>
  <pageMargins left="0.7" right="0.7" top="0.75" bottom="0.75" header="0.51180555555555496" footer="0.51180555555555496"/>
  <pageSetup scale="63" firstPageNumber="0" orientation="portrait" r:id="rId2"/>
  <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46"/>
  <sheetViews>
    <sheetView view="pageBreakPreview" topLeftCell="A33" zoomScale="70" zoomScaleNormal="70" zoomScalePageLayoutView="70" workbookViewId="0">
      <selection activeCell="J32" sqref="J32:N32"/>
    </sheetView>
  </sheetViews>
  <sheetFormatPr baseColWidth="10" defaultColWidth="9.140625" defaultRowHeight="15" x14ac:dyDescent="0.25"/>
  <cols>
    <col min="1" max="1" width="17" style="28"/>
    <col min="2" max="2" width="15.5703125" style="28"/>
    <col min="3" max="3" width="12.5703125" style="28"/>
    <col min="4" max="4" width="9.28515625" style="28"/>
    <col min="5" max="5" width="8.7109375" style="28"/>
    <col min="6" max="6" width="6.85546875" style="28"/>
    <col min="7" max="7" width="7.5703125" style="28"/>
    <col min="8" max="8" width="6.85546875" style="28"/>
    <col min="9" max="9" width="9.85546875" style="28"/>
    <col min="10" max="10" width="10.28515625" style="28"/>
    <col min="11" max="11" width="13.7109375" style="28"/>
    <col min="12" max="14" width="8.140625" style="28"/>
    <col min="15" max="15" width="7.85546875" style="28"/>
    <col min="16" max="25" width="0" style="28" hidden="1"/>
    <col min="26" max="256" width="11.42578125" style="28"/>
    <col min="257" max="1025" width="9.140625" style="28"/>
  </cols>
  <sheetData>
    <row r="1" spans="1:1024" ht="22.5" customHeight="1" x14ac:dyDescent="0.25">
      <c r="A1" s="165"/>
      <c r="B1" s="165"/>
      <c r="C1" s="166" t="s">
        <v>62</v>
      </c>
      <c r="D1" s="166"/>
      <c r="E1" s="166"/>
      <c r="F1" s="166"/>
      <c r="G1" s="166"/>
      <c r="H1" s="166"/>
      <c r="I1" s="166"/>
      <c r="J1" s="48" t="s">
        <v>63</v>
      </c>
      <c r="K1" s="49">
        <v>2</v>
      </c>
      <c r="L1" s="165"/>
      <c r="M1" s="165"/>
      <c r="N1" s="165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  <c r="SU1"/>
      <c r="SV1"/>
      <c r="SW1"/>
      <c r="SX1"/>
      <c r="SY1"/>
      <c r="SZ1"/>
      <c r="TA1"/>
      <c r="TB1"/>
      <c r="TC1"/>
      <c r="TD1"/>
      <c r="TE1"/>
      <c r="TF1"/>
      <c r="TG1"/>
      <c r="TH1"/>
      <c r="TI1"/>
      <c r="TJ1"/>
      <c r="TK1"/>
      <c r="TL1"/>
      <c r="TM1"/>
      <c r="TN1"/>
      <c r="TO1"/>
      <c r="TP1"/>
      <c r="TQ1"/>
      <c r="TR1"/>
      <c r="TS1"/>
      <c r="TT1"/>
      <c r="TU1"/>
      <c r="TV1"/>
      <c r="TW1"/>
      <c r="TX1"/>
      <c r="TY1"/>
      <c r="TZ1"/>
      <c r="UA1"/>
      <c r="UB1"/>
      <c r="UC1"/>
      <c r="UD1"/>
      <c r="UE1"/>
      <c r="UF1"/>
      <c r="UG1"/>
      <c r="UH1"/>
      <c r="UI1"/>
      <c r="UJ1"/>
      <c r="UK1"/>
      <c r="UL1"/>
      <c r="UM1"/>
      <c r="UN1"/>
      <c r="UO1"/>
      <c r="UP1"/>
      <c r="UQ1"/>
      <c r="UR1"/>
      <c r="US1"/>
      <c r="UT1"/>
      <c r="UU1"/>
      <c r="UV1"/>
      <c r="UW1"/>
      <c r="UX1"/>
      <c r="UY1"/>
      <c r="UZ1"/>
      <c r="VA1"/>
      <c r="VB1"/>
      <c r="VC1"/>
      <c r="VD1"/>
      <c r="VE1"/>
      <c r="VF1"/>
      <c r="VG1"/>
      <c r="VH1"/>
      <c r="VI1"/>
      <c r="VJ1"/>
      <c r="VK1"/>
      <c r="VL1"/>
      <c r="VM1"/>
      <c r="VN1"/>
      <c r="VO1"/>
      <c r="VP1"/>
      <c r="VQ1"/>
      <c r="VR1"/>
      <c r="VS1"/>
      <c r="VT1"/>
      <c r="VU1"/>
      <c r="VV1"/>
      <c r="VW1"/>
      <c r="VX1"/>
      <c r="VY1"/>
      <c r="VZ1"/>
      <c r="WA1"/>
      <c r="WB1"/>
      <c r="WC1"/>
      <c r="WD1"/>
      <c r="WE1"/>
      <c r="WF1"/>
      <c r="WG1"/>
      <c r="WH1"/>
      <c r="WI1"/>
      <c r="WJ1"/>
      <c r="WK1"/>
      <c r="WL1"/>
      <c r="WM1"/>
      <c r="WN1"/>
      <c r="WO1"/>
      <c r="WP1"/>
      <c r="WQ1"/>
      <c r="WR1"/>
      <c r="WS1"/>
      <c r="WT1"/>
      <c r="WU1"/>
      <c r="WV1"/>
      <c r="WW1"/>
      <c r="WX1"/>
      <c r="WY1"/>
      <c r="WZ1"/>
      <c r="XA1"/>
      <c r="XB1"/>
      <c r="XC1"/>
      <c r="XD1"/>
      <c r="XE1"/>
      <c r="XF1"/>
      <c r="XG1"/>
      <c r="XH1"/>
      <c r="XI1"/>
      <c r="XJ1"/>
      <c r="XK1"/>
      <c r="XL1"/>
      <c r="XM1"/>
      <c r="XN1"/>
      <c r="XO1"/>
      <c r="XP1"/>
      <c r="XQ1"/>
      <c r="XR1"/>
      <c r="XS1"/>
      <c r="XT1"/>
      <c r="XU1"/>
      <c r="XV1"/>
      <c r="XW1"/>
      <c r="XX1"/>
      <c r="XY1"/>
      <c r="XZ1"/>
      <c r="YA1"/>
      <c r="YB1"/>
      <c r="YC1"/>
      <c r="YD1"/>
      <c r="YE1"/>
      <c r="YF1"/>
      <c r="YG1"/>
      <c r="YH1"/>
      <c r="YI1"/>
      <c r="YJ1"/>
      <c r="YK1"/>
      <c r="YL1"/>
      <c r="YM1"/>
      <c r="YN1"/>
      <c r="YO1"/>
      <c r="YP1"/>
      <c r="YQ1"/>
      <c r="YR1"/>
      <c r="YS1"/>
      <c r="YT1"/>
      <c r="YU1"/>
      <c r="YV1"/>
      <c r="YW1"/>
      <c r="YX1"/>
      <c r="YY1"/>
      <c r="YZ1"/>
      <c r="ZA1"/>
      <c r="ZB1"/>
      <c r="ZC1"/>
      <c r="ZD1"/>
      <c r="ZE1"/>
      <c r="ZF1"/>
      <c r="ZG1"/>
      <c r="ZH1"/>
      <c r="ZI1"/>
      <c r="ZJ1"/>
      <c r="ZK1"/>
      <c r="ZL1"/>
      <c r="ZM1"/>
      <c r="ZN1"/>
      <c r="ZO1"/>
      <c r="ZP1"/>
      <c r="ZQ1"/>
      <c r="ZR1"/>
      <c r="ZS1"/>
      <c r="ZT1"/>
      <c r="ZU1"/>
      <c r="ZV1"/>
      <c r="ZW1"/>
      <c r="ZX1"/>
      <c r="ZY1"/>
      <c r="ZZ1"/>
      <c r="AAA1"/>
      <c r="AAB1"/>
      <c r="AAC1"/>
      <c r="AAD1"/>
      <c r="AAE1"/>
      <c r="AAF1"/>
      <c r="AAG1"/>
      <c r="AAH1"/>
      <c r="AAI1"/>
      <c r="AAJ1"/>
      <c r="AAK1"/>
      <c r="AAL1"/>
      <c r="AAM1"/>
      <c r="AAN1"/>
      <c r="AAO1"/>
      <c r="AAP1"/>
      <c r="AAQ1"/>
      <c r="AAR1"/>
      <c r="AAS1"/>
      <c r="AAT1"/>
      <c r="AAU1"/>
      <c r="AAV1"/>
      <c r="AAW1"/>
      <c r="AAX1"/>
      <c r="AAY1"/>
      <c r="AAZ1"/>
      <c r="ABA1"/>
      <c r="ABB1"/>
      <c r="ABC1"/>
      <c r="ABD1"/>
      <c r="ABE1"/>
      <c r="ABF1"/>
      <c r="ABG1"/>
      <c r="ABH1"/>
      <c r="ABI1"/>
      <c r="ABJ1"/>
      <c r="ABK1"/>
      <c r="ABL1"/>
      <c r="ABM1"/>
      <c r="ABN1"/>
      <c r="ABO1"/>
      <c r="ABP1"/>
      <c r="ABQ1"/>
      <c r="ABR1"/>
      <c r="ABS1"/>
      <c r="ABT1"/>
      <c r="ABU1"/>
      <c r="ABV1"/>
      <c r="ABW1"/>
      <c r="ABX1"/>
      <c r="ABY1"/>
      <c r="ABZ1"/>
      <c r="ACA1"/>
      <c r="ACB1"/>
      <c r="ACC1"/>
      <c r="ACD1"/>
      <c r="ACE1"/>
      <c r="ACF1"/>
      <c r="ACG1"/>
      <c r="ACH1"/>
      <c r="ACI1"/>
      <c r="ACJ1"/>
      <c r="ACK1"/>
      <c r="ACL1"/>
      <c r="ACM1"/>
      <c r="ACN1"/>
      <c r="ACO1"/>
      <c r="ACP1"/>
      <c r="ACQ1"/>
      <c r="ACR1"/>
      <c r="ACS1"/>
      <c r="ACT1"/>
      <c r="ACU1"/>
      <c r="ACV1"/>
      <c r="ACW1"/>
      <c r="ACX1"/>
      <c r="ACY1"/>
      <c r="ACZ1"/>
      <c r="ADA1"/>
      <c r="ADB1"/>
      <c r="ADC1"/>
      <c r="ADD1"/>
      <c r="ADE1"/>
      <c r="ADF1"/>
      <c r="ADG1"/>
      <c r="ADH1"/>
      <c r="ADI1"/>
      <c r="ADJ1"/>
      <c r="ADK1"/>
      <c r="ADL1"/>
      <c r="ADM1"/>
      <c r="ADN1"/>
      <c r="ADO1"/>
      <c r="ADP1"/>
      <c r="ADQ1"/>
      <c r="ADR1"/>
      <c r="ADS1"/>
      <c r="ADT1"/>
      <c r="ADU1"/>
      <c r="ADV1"/>
      <c r="ADW1"/>
      <c r="ADX1"/>
      <c r="ADY1"/>
      <c r="ADZ1"/>
      <c r="AEA1"/>
      <c r="AEB1"/>
      <c r="AEC1"/>
      <c r="AED1"/>
      <c r="AEE1"/>
      <c r="AEF1"/>
      <c r="AEG1"/>
      <c r="AEH1"/>
      <c r="AEI1"/>
      <c r="AEJ1"/>
      <c r="AEK1"/>
      <c r="AEL1"/>
      <c r="AEM1"/>
      <c r="AEN1"/>
      <c r="AEO1"/>
      <c r="AEP1"/>
      <c r="AEQ1"/>
      <c r="AER1"/>
      <c r="AES1"/>
      <c r="AET1"/>
      <c r="AEU1"/>
      <c r="AEV1"/>
      <c r="AEW1"/>
      <c r="AEX1"/>
      <c r="AEY1"/>
      <c r="AEZ1"/>
      <c r="AFA1"/>
      <c r="AFB1"/>
      <c r="AFC1"/>
      <c r="AFD1"/>
      <c r="AFE1"/>
      <c r="AFF1"/>
      <c r="AFG1"/>
      <c r="AFH1"/>
      <c r="AFI1"/>
      <c r="AFJ1"/>
      <c r="AFK1"/>
      <c r="AFL1"/>
      <c r="AFM1"/>
      <c r="AFN1"/>
      <c r="AFO1"/>
      <c r="AFP1"/>
      <c r="AFQ1"/>
      <c r="AFR1"/>
      <c r="AFS1"/>
      <c r="AFT1"/>
      <c r="AFU1"/>
      <c r="AFV1"/>
      <c r="AFW1"/>
      <c r="AFX1"/>
      <c r="AFY1"/>
      <c r="AFZ1"/>
      <c r="AGA1"/>
      <c r="AGB1"/>
      <c r="AGC1"/>
      <c r="AGD1"/>
      <c r="AGE1"/>
      <c r="AGF1"/>
      <c r="AGG1"/>
      <c r="AGH1"/>
      <c r="AGI1"/>
      <c r="AGJ1"/>
      <c r="AGK1"/>
      <c r="AGL1"/>
      <c r="AGM1"/>
      <c r="AGN1"/>
      <c r="AGO1"/>
      <c r="AGP1"/>
      <c r="AGQ1"/>
      <c r="AGR1"/>
      <c r="AGS1"/>
      <c r="AGT1"/>
      <c r="AGU1"/>
      <c r="AGV1"/>
      <c r="AGW1"/>
      <c r="AGX1"/>
      <c r="AGY1"/>
      <c r="AGZ1"/>
      <c r="AHA1"/>
      <c r="AHB1"/>
      <c r="AHC1"/>
      <c r="AHD1"/>
      <c r="AHE1"/>
      <c r="AHF1"/>
      <c r="AHG1"/>
      <c r="AHH1"/>
      <c r="AHI1"/>
      <c r="AHJ1"/>
      <c r="AHK1"/>
      <c r="AHL1"/>
      <c r="AHM1"/>
      <c r="AHN1"/>
      <c r="AHO1"/>
      <c r="AHP1"/>
      <c r="AHQ1"/>
      <c r="AHR1"/>
      <c r="AHS1"/>
      <c r="AHT1"/>
      <c r="AHU1"/>
      <c r="AHV1"/>
      <c r="AHW1"/>
      <c r="AHX1"/>
      <c r="AHY1"/>
      <c r="AHZ1"/>
      <c r="AIA1"/>
      <c r="AIB1"/>
      <c r="AIC1"/>
      <c r="AID1"/>
      <c r="AIE1"/>
      <c r="AIF1"/>
      <c r="AIG1"/>
      <c r="AIH1"/>
      <c r="AII1"/>
      <c r="AIJ1"/>
      <c r="AIK1"/>
      <c r="AIL1"/>
      <c r="AIM1"/>
      <c r="AIN1"/>
      <c r="AIO1"/>
      <c r="AIP1"/>
      <c r="AIQ1"/>
      <c r="AIR1"/>
      <c r="AIS1"/>
      <c r="AIT1"/>
      <c r="AIU1"/>
      <c r="AIV1"/>
      <c r="AIW1"/>
      <c r="AIX1"/>
      <c r="AIY1"/>
      <c r="AIZ1"/>
      <c r="AJA1"/>
      <c r="AJB1"/>
      <c r="AJC1"/>
      <c r="AJD1"/>
      <c r="AJE1"/>
      <c r="AJF1"/>
      <c r="AJG1"/>
      <c r="AJH1"/>
      <c r="AJI1"/>
      <c r="AJJ1"/>
      <c r="AJK1"/>
      <c r="AJL1"/>
      <c r="AJM1"/>
      <c r="AJN1"/>
      <c r="AJO1"/>
      <c r="AJP1"/>
      <c r="AJQ1"/>
      <c r="AJR1"/>
      <c r="AJS1"/>
      <c r="AJT1"/>
      <c r="AJU1"/>
      <c r="AJV1"/>
      <c r="AJW1"/>
      <c r="AJX1"/>
      <c r="AJY1"/>
      <c r="AJZ1"/>
      <c r="AKA1"/>
      <c r="AKB1"/>
      <c r="AKC1"/>
      <c r="AKD1"/>
      <c r="AKE1"/>
      <c r="AKF1"/>
      <c r="AKG1"/>
      <c r="AKH1"/>
      <c r="AKI1"/>
      <c r="AKJ1"/>
      <c r="AKK1"/>
      <c r="AKL1"/>
      <c r="AKM1"/>
      <c r="AKN1"/>
      <c r="AKO1"/>
      <c r="AKP1"/>
      <c r="AKQ1"/>
      <c r="AKR1"/>
      <c r="AKS1"/>
      <c r="AKT1"/>
      <c r="AKU1"/>
      <c r="AKV1"/>
      <c r="AKW1"/>
      <c r="AKX1"/>
      <c r="AKY1"/>
      <c r="AKZ1"/>
      <c r="ALA1"/>
      <c r="ALB1"/>
      <c r="ALC1"/>
      <c r="ALD1"/>
      <c r="ALE1"/>
      <c r="ALF1"/>
      <c r="ALG1"/>
      <c r="ALH1"/>
      <c r="ALI1"/>
      <c r="ALJ1"/>
      <c r="ALK1"/>
      <c r="ALL1"/>
      <c r="ALM1"/>
      <c r="ALN1"/>
      <c r="ALO1"/>
      <c r="ALP1"/>
      <c r="ALQ1"/>
      <c r="ALR1"/>
      <c r="ALS1"/>
      <c r="ALT1"/>
      <c r="ALU1"/>
      <c r="ALV1"/>
      <c r="ALW1"/>
      <c r="ALX1"/>
      <c r="ALY1"/>
      <c r="ALZ1"/>
      <c r="AMA1"/>
      <c r="AMB1"/>
      <c r="AMC1"/>
      <c r="AMD1"/>
      <c r="AME1"/>
      <c r="AMF1"/>
      <c r="AMG1"/>
      <c r="AMH1"/>
      <c r="AMI1"/>
      <c r="AMJ1"/>
    </row>
    <row r="2" spans="1:1024" ht="28.5" customHeight="1" x14ac:dyDescent="0.25">
      <c r="A2" s="165"/>
      <c r="B2" s="165"/>
      <c r="C2" s="166"/>
      <c r="D2" s="166"/>
      <c r="E2" s="166"/>
      <c r="F2" s="166"/>
      <c r="G2" s="166"/>
      <c r="H2" s="166"/>
      <c r="I2" s="166"/>
      <c r="J2" s="48" t="s">
        <v>64</v>
      </c>
      <c r="K2" s="50">
        <v>42825</v>
      </c>
      <c r="L2" s="165"/>
      <c r="M2" s="165"/>
      <c r="N2" s="165"/>
      <c r="O2"/>
      <c r="P2"/>
      <c r="Q2"/>
      <c r="R2" s="28" t="s">
        <v>65</v>
      </c>
      <c r="S2" s="28" t="s">
        <v>66</v>
      </c>
      <c r="T2"/>
      <c r="U2"/>
      <c r="V2" s="28" t="s">
        <v>67</v>
      </c>
      <c r="W2"/>
      <c r="X2"/>
      <c r="Y2" s="28" t="s">
        <v>68</v>
      </c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  <c r="SU2"/>
      <c r="SV2"/>
      <c r="SW2"/>
      <c r="SX2"/>
      <c r="SY2"/>
      <c r="SZ2"/>
      <c r="TA2"/>
      <c r="TB2"/>
      <c r="TC2"/>
      <c r="TD2"/>
      <c r="TE2"/>
      <c r="TF2"/>
      <c r="TG2"/>
      <c r="TH2"/>
      <c r="TI2"/>
      <c r="TJ2"/>
      <c r="TK2"/>
      <c r="TL2"/>
      <c r="TM2"/>
      <c r="TN2"/>
      <c r="TO2"/>
      <c r="TP2"/>
      <c r="TQ2"/>
      <c r="TR2"/>
      <c r="TS2"/>
      <c r="TT2"/>
      <c r="TU2"/>
      <c r="TV2"/>
      <c r="TW2"/>
      <c r="TX2"/>
      <c r="TY2"/>
      <c r="TZ2"/>
      <c r="UA2"/>
      <c r="UB2"/>
      <c r="UC2"/>
      <c r="UD2"/>
      <c r="UE2"/>
      <c r="UF2"/>
      <c r="UG2"/>
      <c r="UH2"/>
      <c r="UI2"/>
      <c r="UJ2"/>
      <c r="UK2"/>
      <c r="UL2"/>
      <c r="UM2"/>
      <c r="UN2"/>
      <c r="UO2"/>
      <c r="UP2"/>
      <c r="UQ2"/>
      <c r="UR2"/>
      <c r="US2"/>
      <c r="UT2"/>
      <c r="UU2"/>
      <c r="UV2"/>
      <c r="UW2"/>
      <c r="UX2"/>
      <c r="UY2"/>
      <c r="UZ2"/>
      <c r="VA2"/>
      <c r="VB2"/>
      <c r="VC2"/>
      <c r="VD2"/>
      <c r="VE2"/>
      <c r="VF2"/>
      <c r="VG2"/>
      <c r="VH2"/>
      <c r="VI2"/>
      <c r="VJ2"/>
      <c r="VK2"/>
      <c r="VL2"/>
      <c r="VM2"/>
      <c r="VN2"/>
      <c r="VO2"/>
      <c r="VP2"/>
      <c r="VQ2"/>
      <c r="VR2"/>
      <c r="VS2"/>
      <c r="VT2"/>
      <c r="VU2"/>
      <c r="VV2"/>
      <c r="VW2"/>
      <c r="VX2"/>
      <c r="VY2"/>
      <c r="VZ2"/>
      <c r="WA2"/>
      <c r="WB2"/>
      <c r="WC2"/>
      <c r="WD2"/>
      <c r="WE2"/>
      <c r="WF2"/>
      <c r="WG2"/>
      <c r="WH2"/>
      <c r="WI2"/>
      <c r="WJ2"/>
      <c r="WK2"/>
      <c r="WL2"/>
      <c r="WM2"/>
      <c r="WN2"/>
      <c r="WO2"/>
      <c r="WP2"/>
      <c r="WQ2"/>
      <c r="WR2"/>
      <c r="WS2"/>
      <c r="WT2"/>
      <c r="WU2"/>
      <c r="WV2"/>
      <c r="WW2"/>
      <c r="WX2"/>
      <c r="WY2"/>
      <c r="WZ2"/>
      <c r="XA2"/>
      <c r="XB2"/>
      <c r="XC2"/>
      <c r="XD2"/>
      <c r="XE2"/>
      <c r="XF2"/>
      <c r="XG2"/>
      <c r="XH2"/>
      <c r="XI2"/>
      <c r="XJ2"/>
      <c r="XK2"/>
      <c r="XL2"/>
      <c r="XM2"/>
      <c r="XN2"/>
      <c r="XO2"/>
      <c r="XP2"/>
      <c r="XQ2"/>
      <c r="XR2"/>
      <c r="XS2"/>
      <c r="XT2"/>
      <c r="XU2"/>
      <c r="XV2"/>
      <c r="XW2"/>
      <c r="XX2"/>
      <c r="XY2"/>
      <c r="XZ2"/>
      <c r="YA2"/>
      <c r="YB2"/>
      <c r="YC2"/>
      <c r="YD2"/>
      <c r="YE2"/>
      <c r="YF2"/>
      <c r="YG2"/>
      <c r="YH2"/>
      <c r="YI2"/>
      <c r="YJ2"/>
      <c r="YK2"/>
      <c r="YL2"/>
      <c r="YM2"/>
      <c r="YN2"/>
      <c r="YO2"/>
      <c r="YP2"/>
      <c r="YQ2"/>
      <c r="YR2"/>
      <c r="YS2"/>
      <c r="YT2"/>
      <c r="YU2"/>
      <c r="YV2"/>
      <c r="YW2"/>
      <c r="YX2"/>
      <c r="YY2"/>
      <c r="YZ2"/>
      <c r="ZA2"/>
      <c r="ZB2"/>
      <c r="ZC2"/>
      <c r="ZD2"/>
      <c r="ZE2"/>
      <c r="ZF2"/>
      <c r="ZG2"/>
      <c r="ZH2"/>
      <c r="ZI2"/>
      <c r="ZJ2"/>
      <c r="ZK2"/>
      <c r="ZL2"/>
      <c r="ZM2"/>
      <c r="ZN2"/>
      <c r="ZO2"/>
      <c r="ZP2"/>
      <c r="ZQ2"/>
      <c r="ZR2"/>
      <c r="ZS2"/>
      <c r="ZT2"/>
      <c r="ZU2"/>
      <c r="ZV2"/>
      <c r="ZW2"/>
      <c r="ZX2"/>
      <c r="ZY2"/>
      <c r="ZZ2"/>
      <c r="AAA2"/>
      <c r="AAB2"/>
      <c r="AAC2"/>
      <c r="AAD2"/>
      <c r="AAE2"/>
      <c r="AAF2"/>
      <c r="AAG2"/>
      <c r="AAH2"/>
      <c r="AAI2"/>
      <c r="AAJ2"/>
      <c r="AAK2"/>
      <c r="AAL2"/>
      <c r="AAM2"/>
      <c r="AAN2"/>
      <c r="AAO2"/>
      <c r="AAP2"/>
      <c r="AAQ2"/>
      <c r="AAR2"/>
      <c r="AAS2"/>
      <c r="AAT2"/>
      <c r="AAU2"/>
      <c r="AAV2"/>
      <c r="AAW2"/>
      <c r="AAX2"/>
      <c r="AAY2"/>
      <c r="AAZ2"/>
      <c r="ABA2"/>
      <c r="ABB2"/>
      <c r="ABC2"/>
      <c r="ABD2"/>
      <c r="ABE2"/>
      <c r="ABF2"/>
      <c r="ABG2"/>
      <c r="ABH2"/>
      <c r="ABI2"/>
      <c r="ABJ2"/>
      <c r="ABK2"/>
      <c r="ABL2"/>
      <c r="ABM2"/>
      <c r="ABN2"/>
      <c r="ABO2"/>
      <c r="ABP2"/>
      <c r="ABQ2"/>
      <c r="ABR2"/>
      <c r="ABS2"/>
      <c r="ABT2"/>
      <c r="ABU2"/>
      <c r="ABV2"/>
      <c r="ABW2"/>
      <c r="ABX2"/>
      <c r="ABY2"/>
      <c r="ABZ2"/>
      <c r="ACA2"/>
      <c r="ACB2"/>
      <c r="ACC2"/>
      <c r="ACD2"/>
      <c r="ACE2"/>
      <c r="ACF2"/>
      <c r="ACG2"/>
      <c r="ACH2"/>
      <c r="ACI2"/>
      <c r="ACJ2"/>
      <c r="ACK2"/>
      <c r="ACL2"/>
      <c r="ACM2"/>
      <c r="ACN2"/>
      <c r="ACO2"/>
      <c r="ACP2"/>
      <c r="ACQ2"/>
      <c r="ACR2"/>
      <c r="ACS2"/>
      <c r="ACT2"/>
      <c r="ACU2"/>
      <c r="ACV2"/>
      <c r="ACW2"/>
      <c r="ACX2"/>
      <c r="ACY2"/>
      <c r="ACZ2"/>
      <c r="ADA2"/>
      <c r="ADB2"/>
      <c r="ADC2"/>
      <c r="ADD2"/>
      <c r="ADE2"/>
      <c r="ADF2"/>
      <c r="ADG2"/>
      <c r="ADH2"/>
      <c r="ADI2"/>
      <c r="ADJ2"/>
      <c r="ADK2"/>
      <c r="ADL2"/>
      <c r="ADM2"/>
      <c r="ADN2"/>
      <c r="ADO2"/>
      <c r="ADP2"/>
      <c r="ADQ2"/>
      <c r="ADR2"/>
      <c r="ADS2"/>
      <c r="ADT2"/>
      <c r="ADU2"/>
      <c r="ADV2"/>
      <c r="ADW2"/>
      <c r="ADX2"/>
      <c r="ADY2"/>
      <c r="ADZ2"/>
      <c r="AEA2"/>
      <c r="AEB2"/>
      <c r="AEC2"/>
      <c r="AED2"/>
      <c r="AEE2"/>
      <c r="AEF2"/>
      <c r="AEG2"/>
      <c r="AEH2"/>
      <c r="AEI2"/>
      <c r="AEJ2"/>
      <c r="AEK2"/>
      <c r="AEL2"/>
      <c r="AEM2"/>
      <c r="AEN2"/>
      <c r="AEO2"/>
      <c r="AEP2"/>
      <c r="AEQ2"/>
      <c r="AER2"/>
      <c r="AES2"/>
      <c r="AET2"/>
      <c r="AEU2"/>
      <c r="AEV2"/>
      <c r="AEW2"/>
      <c r="AEX2"/>
      <c r="AEY2"/>
      <c r="AEZ2"/>
      <c r="AFA2"/>
      <c r="AFB2"/>
      <c r="AFC2"/>
      <c r="AFD2"/>
      <c r="AFE2"/>
      <c r="AFF2"/>
      <c r="AFG2"/>
      <c r="AFH2"/>
      <c r="AFI2"/>
      <c r="AFJ2"/>
      <c r="AFK2"/>
      <c r="AFL2"/>
      <c r="AFM2"/>
      <c r="AFN2"/>
      <c r="AFO2"/>
      <c r="AFP2"/>
      <c r="AFQ2"/>
      <c r="AFR2"/>
      <c r="AFS2"/>
      <c r="AFT2"/>
      <c r="AFU2"/>
      <c r="AFV2"/>
      <c r="AFW2"/>
      <c r="AFX2"/>
      <c r="AFY2"/>
      <c r="AFZ2"/>
      <c r="AGA2"/>
      <c r="AGB2"/>
      <c r="AGC2"/>
      <c r="AGD2"/>
      <c r="AGE2"/>
      <c r="AGF2"/>
      <c r="AGG2"/>
      <c r="AGH2"/>
      <c r="AGI2"/>
      <c r="AGJ2"/>
      <c r="AGK2"/>
      <c r="AGL2"/>
      <c r="AGM2"/>
      <c r="AGN2"/>
      <c r="AGO2"/>
      <c r="AGP2"/>
      <c r="AGQ2"/>
      <c r="AGR2"/>
      <c r="AGS2"/>
      <c r="AGT2"/>
      <c r="AGU2"/>
      <c r="AGV2"/>
      <c r="AGW2"/>
      <c r="AGX2"/>
      <c r="AGY2"/>
      <c r="AGZ2"/>
      <c r="AHA2"/>
      <c r="AHB2"/>
      <c r="AHC2"/>
      <c r="AHD2"/>
      <c r="AHE2"/>
      <c r="AHF2"/>
      <c r="AHG2"/>
      <c r="AHH2"/>
      <c r="AHI2"/>
      <c r="AHJ2"/>
      <c r="AHK2"/>
      <c r="AHL2"/>
      <c r="AHM2"/>
      <c r="AHN2"/>
      <c r="AHO2"/>
      <c r="AHP2"/>
      <c r="AHQ2"/>
      <c r="AHR2"/>
      <c r="AHS2"/>
      <c r="AHT2"/>
      <c r="AHU2"/>
      <c r="AHV2"/>
      <c r="AHW2"/>
      <c r="AHX2"/>
      <c r="AHY2"/>
      <c r="AHZ2"/>
      <c r="AIA2"/>
      <c r="AIB2"/>
      <c r="AIC2"/>
      <c r="AID2"/>
      <c r="AIE2"/>
      <c r="AIF2"/>
      <c r="AIG2"/>
      <c r="AIH2"/>
      <c r="AII2"/>
      <c r="AIJ2"/>
      <c r="AIK2"/>
      <c r="AIL2"/>
      <c r="AIM2"/>
      <c r="AIN2"/>
      <c r="AIO2"/>
      <c r="AIP2"/>
      <c r="AIQ2"/>
      <c r="AIR2"/>
      <c r="AIS2"/>
      <c r="AIT2"/>
      <c r="AIU2"/>
      <c r="AIV2"/>
      <c r="AIW2"/>
      <c r="AIX2"/>
      <c r="AIY2"/>
      <c r="AIZ2"/>
      <c r="AJA2"/>
      <c r="AJB2"/>
      <c r="AJC2"/>
      <c r="AJD2"/>
      <c r="AJE2"/>
      <c r="AJF2"/>
      <c r="AJG2"/>
      <c r="AJH2"/>
      <c r="AJI2"/>
      <c r="AJJ2"/>
      <c r="AJK2"/>
      <c r="AJL2"/>
      <c r="AJM2"/>
      <c r="AJN2"/>
      <c r="AJO2"/>
      <c r="AJP2"/>
      <c r="AJQ2"/>
      <c r="AJR2"/>
      <c r="AJS2"/>
      <c r="AJT2"/>
      <c r="AJU2"/>
      <c r="AJV2"/>
      <c r="AJW2"/>
      <c r="AJX2"/>
      <c r="AJY2"/>
      <c r="AJZ2"/>
      <c r="AKA2"/>
      <c r="AKB2"/>
      <c r="AKC2"/>
      <c r="AKD2"/>
      <c r="AKE2"/>
      <c r="AKF2"/>
      <c r="AKG2"/>
      <c r="AKH2"/>
      <c r="AKI2"/>
      <c r="AKJ2"/>
      <c r="AKK2"/>
      <c r="AKL2"/>
      <c r="AKM2"/>
      <c r="AKN2"/>
      <c r="AKO2"/>
      <c r="AKP2"/>
      <c r="AKQ2"/>
      <c r="AKR2"/>
      <c r="AKS2"/>
      <c r="AKT2"/>
      <c r="AKU2"/>
      <c r="AKV2"/>
      <c r="AKW2"/>
      <c r="AKX2"/>
      <c r="AKY2"/>
      <c r="AKZ2"/>
      <c r="ALA2"/>
      <c r="ALB2"/>
      <c r="ALC2"/>
      <c r="ALD2"/>
      <c r="ALE2"/>
      <c r="ALF2"/>
      <c r="ALG2"/>
      <c r="ALH2"/>
      <c r="ALI2"/>
      <c r="ALJ2"/>
      <c r="ALK2"/>
      <c r="ALL2"/>
      <c r="ALM2"/>
      <c r="ALN2"/>
      <c r="ALO2"/>
      <c r="ALP2"/>
      <c r="ALQ2"/>
      <c r="ALR2"/>
      <c r="ALS2"/>
      <c r="ALT2"/>
      <c r="ALU2"/>
      <c r="ALV2"/>
      <c r="ALW2"/>
      <c r="ALX2"/>
      <c r="ALY2"/>
      <c r="ALZ2"/>
      <c r="AMA2"/>
      <c r="AMB2"/>
      <c r="AMC2"/>
      <c r="AMD2"/>
      <c r="AME2"/>
      <c r="AMF2"/>
      <c r="AMG2"/>
      <c r="AMH2"/>
      <c r="AMI2"/>
      <c r="AMJ2"/>
    </row>
    <row r="3" spans="1:1024" ht="22.5" customHeight="1" x14ac:dyDescent="0.25">
      <c r="A3" s="165"/>
      <c r="B3" s="165"/>
      <c r="C3" s="166"/>
      <c r="D3" s="166"/>
      <c r="E3" s="166"/>
      <c r="F3" s="166"/>
      <c r="G3" s="166"/>
      <c r="H3" s="166"/>
      <c r="I3" s="166"/>
      <c r="J3" s="48" t="s">
        <v>69</v>
      </c>
      <c r="K3" s="49" t="s">
        <v>70</v>
      </c>
      <c r="L3" s="165"/>
      <c r="M3" s="165"/>
      <c r="N3" s="165"/>
      <c r="O3"/>
      <c r="P3"/>
      <c r="Q3"/>
      <c r="R3" s="28" t="s">
        <v>71</v>
      </c>
      <c r="S3" s="28" t="s">
        <v>72</v>
      </c>
      <c r="T3"/>
      <c r="U3"/>
      <c r="V3" s="28" t="s">
        <v>73</v>
      </c>
      <c r="W3"/>
      <c r="X3"/>
      <c r="Y3" s="28" t="s">
        <v>74</v>
      </c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  <c r="SU3"/>
      <c r="SV3"/>
      <c r="SW3"/>
      <c r="SX3"/>
      <c r="SY3"/>
      <c r="SZ3"/>
      <c r="TA3"/>
      <c r="TB3"/>
      <c r="TC3"/>
      <c r="TD3"/>
      <c r="TE3"/>
      <c r="TF3"/>
      <c r="TG3"/>
      <c r="TH3"/>
      <c r="TI3"/>
      <c r="TJ3"/>
      <c r="TK3"/>
      <c r="TL3"/>
      <c r="TM3"/>
      <c r="TN3"/>
      <c r="TO3"/>
      <c r="TP3"/>
      <c r="TQ3"/>
      <c r="TR3"/>
      <c r="TS3"/>
      <c r="TT3"/>
      <c r="TU3"/>
      <c r="TV3"/>
      <c r="TW3"/>
      <c r="TX3"/>
      <c r="TY3"/>
      <c r="TZ3"/>
      <c r="UA3"/>
      <c r="UB3"/>
      <c r="UC3"/>
      <c r="UD3"/>
      <c r="UE3"/>
      <c r="UF3"/>
      <c r="UG3"/>
      <c r="UH3"/>
      <c r="UI3"/>
      <c r="UJ3"/>
      <c r="UK3"/>
      <c r="UL3"/>
      <c r="UM3"/>
      <c r="UN3"/>
      <c r="UO3"/>
      <c r="UP3"/>
      <c r="UQ3"/>
      <c r="UR3"/>
      <c r="US3"/>
      <c r="UT3"/>
      <c r="UU3"/>
      <c r="UV3"/>
      <c r="UW3"/>
      <c r="UX3"/>
      <c r="UY3"/>
      <c r="UZ3"/>
      <c r="VA3"/>
      <c r="VB3"/>
      <c r="VC3"/>
      <c r="VD3"/>
      <c r="VE3"/>
      <c r="VF3"/>
      <c r="VG3"/>
      <c r="VH3"/>
      <c r="VI3"/>
      <c r="VJ3"/>
      <c r="VK3"/>
      <c r="VL3"/>
      <c r="VM3"/>
      <c r="VN3"/>
      <c r="VO3"/>
      <c r="VP3"/>
      <c r="VQ3"/>
      <c r="VR3"/>
      <c r="VS3"/>
      <c r="VT3"/>
      <c r="VU3"/>
      <c r="VV3"/>
      <c r="VW3"/>
      <c r="VX3"/>
      <c r="VY3"/>
      <c r="VZ3"/>
      <c r="WA3"/>
      <c r="WB3"/>
      <c r="WC3"/>
      <c r="WD3"/>
      <c r="WE3"/>
      <c r="WF3"/>
      <c r="WG3"/>
      <c r="WH3"/>
      <c r="WI3"/>
      <c r="WJ3"/>
      <c r="WK3"/>
      <c r="WL3"/>
      <c r="WM3"/>
      <c r="WN3"/>
      <c r="WO3"/>
      <c r="WP3"/>
      <c r="WQ3"/>
      <c r="WR3"/>
      <c r="WS3"/>
      <c r="WT3"/>
      <c r="WU3"/>
      <c r="WV3"/>
      <c r="WW3"/>
      <c r="WX3"/>
      <c r="WY3"/>
      <c r="WZ3"/>
      <c r="XA3"/>
      <c r="XB3"/>
      <c r="XC3"/>
      <c r="XD3"/>
      <c r="XE3"/>
      <c r="XF3"/>
      <c r="XG3"/>
      <c r="XH3"/>
      <c r="XI3"/>
      <c r="XJ3"/>
      <c r="XK3"/>
      <c r="XL3"/>
      <c r="XM3"/>
      <c r="XN3"/>
      <c r="XO3"/>
      <c r="XP3"/>
      <c r="XQ3"/>
      <c r="XR3"/>
      <c r="XS3"/>
      <c r="XT3"/>
      <c r="XU3"/>
      <c r="XV3"/>
      <c r="XW3"/>
      <c r="XX3"/>
      <c r="XY3"/>
      <c r="XZ3"/>
      <c r="YA3"/>
      <c r="YB3"/>
      <c r="YC3"/>
      <c r="YD3"/>
      <c r="YE3"/>
      <c r="YF3"/>
      <c r="YG3"/>
      <c r="YH3"/>
      <c r="YI3"/>
      <c r="YJ3"/>
      <c r="YK3"/>
      <c r="YL3"/>
      <c r="YM3"/>
      <c r="YN3"/>
      <c r="YO3"/>
      <c r="YP3"/>
      <c r="YQ3"/>
      <c r="YR3"/>
      <c r="YS3"/>
      <c r="YT3"/>
      <c r="YU3"/>
      <c r="YV3"/>
      <c r="YW3"/>
      <c r="YX3"/>
      <c r="YY3"/>
      <c r="YZ3"/>
      <c r="ZA3"/>
      <c r="ZB3"/>
      <c r="ZC3"/>
      <c r="ZD3"/>
      <c r="ZE3"/>
      <c r="ZF3"/>
      <c r="ZG3"/>
      <c r="ZH3"/>
      <c r="ZI3"/>
      <c r="ZJ3"/>
      <c r="ZK3"/>
      <c r="ZL3"/>
      <c r="ZM3"/>
      <c r="ZN3"/>
      <c r="ZO3"/>
      <c r="ZP3"/>
      <c r="ZQ3"/>
      <c r="ZR3"/>
      <c r="ZS3"/>
      <c r="ZT3"/>
      <c r="ZU3"/>
      <c r="ZV3"/>
      <c r="ZW3"/>
      <c r="ZX3"/>
      <c r="ZY3"/>
      <c r="ZZ3"/>
      <c r="AAA3"/>
      <c r="AAB3"/>
      <c r="AAC3"/>
      <c r="AAD3"/>
      <c r="AAE3"/>
      <c r="AAF3"/>
      <c r="AAG3"/>
      <c r="AAH3"/>
      <c r="AAI3"/>
      <c r="AAJ3"/>
      <c r="AAK3"/>
      <c r="AAL3"/>
      <c r="AAM3"/>
      <c r="AAN3"/>
      <c r="AAO3"/>
      <c r="AAP3"/>
      <c r="AAQ3"/>
      <c r="AAR3"/>
      <c r="AAS3"/>
      <c r="AAT3"/>
      <c r="AAU3"/>
      <c r="AAV3"/>
      <c r="AAW3"/>
      <c r="AAX3"/>
      <c r="AAY3"/>
      <c r="AAZ3"/>
      <c r="ABA3"/>
      <c r="ABB3"/>
      <c r="ABC3"/>
      <c r="ABD3"/>
      <c r="ABE3"/>
      <c r="ABF3"/>
      <c r="ABG3"/>
      <c r="ABH3"/>
      <c r="ABI3"/>
      <c r="ABJ3"/>
      <c r="ABK3"/>
      <c r="ABL3"/>
      <c r="ABM3"/>
      <c r="ABN3"/>
      <c r="ABO3"/>
      <c r="ABP3"/>
      <c r="ABQ3"/>
      <c r="ABR3"/>
      <c r="ABS3"/>
      <c r="ABT3"/>
      <c r="ABU3"/>
      <c r="ABV3"/>
      <c r="ABW3"/>
      <c r="ABX3"/>
      <c r="ABY3"/>
      <c r="ABZ3"/>
      <c r="ACA3"/>
      <c r="ACB3"/>
      <c r="ACC3"/>
      <c r="ACD3"/>
      <c r="ACE3"/>
      <c r="ACF3"/>
      <c r="ACG3"/>
      <c r="ACH3"/>
      <c r="ACI3"/>
      <c r="ACJ3"/>
      <c r="ACK3"/>
      <c r="ACL3"/>
      <c r="ACM3"/>
      <c r="ACN3"/>
      <c r="ACO3"/>
      <c r="ACP3"/>
      <c r="ACQ3"/>
      <c r="ACR3"/>
      <c r="ACS3"/>
      <c r="ACT3"/>
      <c r="ACU3"/>
      <c r="ACV3"/>
      <c r="ACW3"/>
      <c r="ACX3"/>
      <c r="ACY3"/>
      <c r="ACZ3"/>
      <c r="ADA3"/>
      <c r="ADB3"/>
      <c r="ADC3"/>
      <c r="ADD3"/>
      <c r="ADE3"/>
      <c r="ADF3"/>
      <c r="ADG3"/>
      <c r="ADH3"/>
      <c r="ADI3"/>
      <c r="ADJ3"/>
      <c r="ADK3"/>
      <c r="ADL3"/>
      <c r="ADM3"/>
      <c r="ADN3"/>
      <c r="ADO3"/>
      <c r="ADP3"/>
      <c r="ADQ3"/>
      <c r="ADR3"/>
      <c r="ADS3"/>
      <c r="ADT3"/>
      <c r="ADU3"/>
      <c r="ADV3"/>
      <c r="ADW3"/>
      <c r="ADX3"/>
      <c r="ADY3"/>
      <c r="ADZ3"/>
      <c r="AEA3"/>
      <c r="AEB3"/>
      <c r="AEC3"/>
      <c r="AED3"/>
      <c r="AEE3"/>
      <c r="AEF3"/>
      <c r="AEG3"/>
      <c r="AEH3"/>
      <c r="AEI3"/>
      <c r="AEJ3"/>
      <c r="AEK3"/>
      <c r="AEL3"/>
      <c r="AEM3"/>
      <c r="AEN3"/>
      <c r="AEO3"/>
      <c r="AEP3"/>
      <c r="AEQ3"/>
      <c r="AER3"/>
      <c r="AES3"/>
      <c r="AET3"/>
      <c r="AEU3"/>
      <c r="AEV3"/>
      <c r="AEW3"/>
      <c r="AEX3"/>
      <c r="AEY3"/>
      <c r="AEZ3"/>
      <c r="AFA3"/>
      <c r="AFB3"/>
      <c r="AFC3"/>
      <c r="AFD3"/>
      <c r="AFE3"/>
      <c r="AFF3"/>
      <c r="AFG3"/>
      <c r="AFH3"/>
      <c r="AFI3"/>
      <c r="AFJ3"/>
      <c r="AFK3"/>
      <c r="AFL3"/>
      <c r="AFM3"/>
      <c r="AFN3"/>
      <c r="AFO3"/>
      <c r="AFP3"/>
      <c r="AFQ3"/>
      <c r="AFR3"/>
      <c r="AFS3"/>
      <c r="AFT3"/>
      <c r="AFU3"/>
      <c r="AFV3"/>
      <c r="AFW3"/>
      <c r="AFX3"/>
      <c r="AFY3"/>
      <c r="AFZ3"/>
      <c r="AGA3"/>
      <c r="AGB3"/>
      <c r="AGC3"/>
      <c r="AGD3"/>
      <c r="AGE3"/>
      <c r="AGF3"/>
      <c r="AGG3"/>
      <c r="AGH3"/>
      <c r="AGI3"/>
      <c r="AGJ3"/>
      <c r="AGK3"/>
      <c r="AGL3"/>
      <c r="AGM3"/>
      <c r="AGN3"/>
      <c r="AGO3"/>
      <c r="AGP3"/>
      <c r="AGQ3"/>
      <c r="AGR3"/>
      <c r="AGS3"/>
      <c r="AGT3"/>
      <c r="AGU3"/>
      <c r="AGV3"/>
      <c r="AGW3"/>
      <c r="AGX3"/>
      <c r="AGY3"/>
      <c r="AGZ3"/>
      <c r="AHA3"/>
      <c r="AHB3"/>
      <c r="AHC3"/>
      <c r="AHD3"/>
      <c r="AHE3"/>
      <c r="AHF3"/>
      <c r="AHG3"/>
      <c r="AHH3"/>
      <c r="AHI3"/>
      <c r="AHJ3"/>
      <c r="AHK3"/>
      <c r="AHL3"/>
      <c r="AHM3"/>
      <c r="AHN3"/>
      <c r="AHO3"/>
      <c r="AHP3"/>
      <c r="AHQ3"/>
      <c r="AHR3"/>
      <c r="AHS3"/>
      <c r="AHT3"/>
      <c r="AHU3"/>
      <c r="AHV3"/>
      <c r="AHW3"/>
      <c r="AHX3"/>
      <c r="AHY3"/>
      <c r="AHZ3"/>
      <c r="AIA3"/>
      <c r="AIB3"/>
      <c r="AIC3"/>
      <c r="AID3"/>
      <c r="AIE3"/>
      <c r="AIF3"/>
      <c r="AIG3"/>
      <c r="AIH3"/>
      <c r="AII3"/>
      <c r="AIJ3"/>
      <c r="AIK3"/>
      <c r="AIL3"/>
      <c r="AIM3"/>
      <c r="AIN3"/>
      <c r="AIO3"/>
      <c r="AIP3"/>
      <c r="AIQ3"/>
      <c r="AIR3"/>
      <c r="AIS3"/>
      <c r="AIT3"/>
      <c r="AIU3"/>
      <c r="AIV3"/>
      <c r="AIW3"/>
      <c r="AIX3"/>
      <c r="AIY3"/>
      <c r="AIZ3"/>
      <c r="AJA3"/>
      <c r="AJB3"/>
      <c r="AJC3"/>
      <c r="AJD3"/>
      <c r="AJE3"/>
      <c r="AJF3"/>
      <c r="AJG3"/>
      <c r="AJH3"/>
      <c r="AJI3"/>
      <c r="AJJ3"/>
      <c r="AJK3"/>
      <c r="AJL3"/>
      <c r="AJM3"/>
      <c r="AJN3"/>
      <c r="AJO3"/>
      <c r="AJP3"/>
      <c r="AJQ3"/>
      <c r="AJR3"/>
      <c r="AJS3"/>
      <c r="AJT3"/>
      <c r="AJU3"/>
      <c r="AJV3"/>
      <c r="AJW3"/>
      <c r="AJX3"/>
      <c r="AJY3"/>
      <c r="AJZ3"/>
      <c r="AKA3"/>
      <c r="AKB3"/>
      <c r="AKC3"/>
      <c r="AKD3"/>
      <c r="AKE3"/>
      <c r="AKF3"/>
      <c r="AKG3"/>
      <c r="AKH3"/>
      <c r="AKI3"/>
      <c r="AKJ3"/>
      <c r="AKK3"/>
      <c r="AKL3"/>
      <c r="AKM3"/>
      <c r="AKN3"/>
      <c r="AKO3"/>
      <c r="AKP3"/>
      <c r="AKQ3"/>
      <c r="AKR3"/>
      <c r="AKS3"/>
      <c r="AKT3"/>
      <c r="AKU3"/>
      <c r="AKV3"/>
      <c r="AKW3"/>
      <c r="AKX3"/>
      <c r="AKY3"/>
      <c r="AKZ3"/>
      <c r="ALA3"/>
      <c r="ALB3"/>
      <c r="ALC3"/>
      <c r="ALD3"/>
      <c r="ALE3"/>
      <c r="ALF3"/>
      <c r="ALG3"/>
      <c r="ALH3"/>
      <c r="ALI3"/>
      <c r="ALJ3"/>
      <c r="ALK3"/>
      <c r="ALL3"/>
      <c r="ALM3"/>
      <c r="ALN3"/>
      <c r="ALO3"/>
      <c r="ALP3"/>
      <c r="ALQ3"/>
      <c r="ALR3"/>
      <c r="ALS3"/>
      <c r="ALT3"/>
      <c r="ALU3"/>
      <c r="ALV3"/>
      <c r="ALW3"/>
      <c r="ALX3"/>
      <c r="ALY3"/>
      <c r="ALZ3"/>
      <c r="AMA3"/>
      <c r="AMB3"/>
      <c r="AMC3"/>
      <c r="AMD3"/>
      <c r="AME3"/>
      <c r="AMF3"/>
      <c r="AMG3"/>
      <c r="AMH3"/>
      <c r="AMI3"/>
      <c r="AMJ3"/>
    </row>
    <row r="4" spans="1:1024" x14ac:dyDescent="0.25">
      <c r="A4" s="51"/>
      <c r="B4" s="51"/>
      <c r="C4" s="51"/>
      <c r="D4"/>
      <c r="E4"/>
      <c r="F4"/>
      <c r="G4"/>
      <c r="H4" s="51"/>
      <c r="I4" s="51"/>
      <c r="J4"/>
      <c r="K4" s="51"/>
      <c r="L4" s="51"/>
      <c r="M4" s="51"/>
      <c r="N4" s="51"/>
      <c r="O4"/>
      <c r="P4"/>
      <c r="Q4"/>
      <c r="R4"/>
      <c r="S4"/>
      <c r="T4"/>
      <c r="U4"/>
      <c r="V4" s="28" t="s">
        <v>75</v>
      </c>
      <c r="W4"/>
      <c r="X4"/>
      <c r="Y4" s="28" t="s">
        <v>76</v>
      </c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  <c r="IX4"/>
      <c r="IY4"/>
      <c r="IZ4"/>
      <c r="JA4"/>
      <c r="JB4"/>
      <c r="JC4"/>
      <c r="JD4"/>
      <c r="JE4"/>
      <c r="JF4"/>
      <c r="JG4"/>
      <c r="JH4"/>
      <c r="JI4"/>
      <c r="JJ4"/>
      <c r="JK4"/>
      <c r="JL4"/>
      <c r="JM4"/>
      <c r="JN4"/>
      <c r="JO4"/>
      <c r="JP4"/>
      <c r="JQ4"/>
      <c r="JR4"/>
      <c r="JS4"/>
      <c r="JT4"/>
      <c r="JU4"/>
      <c r="JV4"/>
      <c r="JW4"/>
      <c r="JX4"/>
      <c r="JY4"/>
      <c r="JZ4"/>
      <c r="KA4"/>
      <c r="KB4"/>
      <c r="KC4"/>
      <c r="KD4"/>
      <c r="KE4"/>
      <c r="KF4"/>
      <c r="KG4"/>
      <c r="KH4"/>
      <c r="KI4"/>
      <c r="KJ4"/>
      <c r="KK4"/>
      <c r="KL4"/>
      <c r="KM4"/>
      <c r="KN4"/>
      <c r="KO4"/>
      <c r="KP4"/>
      <c r="KQ4"/>
      <c r="KR4"/>
      <c r="KS4"/>
      <c r="KT4"/>
      <c r="KU4"/>
      <c r="KV4"/>
      <c r="KW4"/>
      <c r="KX4"/>
      <c r="KY4"/>
      <c r="KZ4"/>
      <c r="LA4"/>
      <c r="LB4"/>
      <c r="LC4"/>
      <c r="LD4"/>
      <c r="LE4"/>
      <c r="LF4"/>
      <c r="LG4"/>
      <c r="LH4"/>
      <c r="LI4"/>
      <c r="LJ4"/>
      <c r="LK4"/>
      <c r="LL4"/>
      <c r="LM4"/>
      <c r="LN4"/>
      <c r="LO4"/>
      <c r="LP4"/>
      <c r="LQ4"/>
      <c r="LR4"/>
      <c r="LS4"/>
      <c r="LT4"/>
      <c r="LU4"/>
      <c r="LV4"/>
      <c r="LW4"/>
      <c r="LX4"/>
      <c r="LY4"/>
      <c r="LZ4"/>
      <c r="MA4"/>
      <c r="MB4"/>
      <c r="MC4"/>
      <c r="MD4"/>
      <c r="ME4"/>
      <c r="MF4"/>
      <c r="MG4"/>
      <c r="MH4"/>
      <c r="MI4"/>
      <c r="MJ4"/>
      <c r="MK4"/>
      <c r="ML4"/>
      <c r="MM4"/>
      <c r="MN4"/>
      <c r="MO4"/>
      <c r="MP4"/>
      <c r="MQ4"/>
      <c r="MR4"/>
      <c r="MS4"/>
      <c r="MT4"/>
      <c r="MU4"/>
      <c r="MV4"/>
      <c r="MW4"/>
      <c r="MX4"/>
      <c r="MY4"/>
      <c r="MZ4"/>
      <c r="NA4"/>
      <c r="NB4"/>
      <c r="NC4"/>
      <c r="ND4"/>
      <c r="NE4"/>
      <c r="NF4"/>
      <c r="NG4"/>
      <c r="NH4"/>
      <c r="NI4"/>
      <c r="NJ4"/>
      <c r="NK4"/>
      <c r="NL4"/>
      <c r="NM4"/>
      <c r="NN4"/>
      <c r="NO4"/>
      <c r="NP4"/>
      <c r="NQ4"/>
      <c r="NR4"/>
      <c r="NS4"/>
      <c r="NT4"/>
      <c r="NU4"/>
      <c r="NV4"/>
      <c r="NW4"/>
      <c r="NX4"/>
      <c r="NY4"/>
      <c r="NZ4"/>
      <c r="OA4"/>
      <c r="OB4"/>
      <c r="OC4"/>
      <c r="OD4"/>
      <c r="OE4"/>
      <c r="OF4"/>
      <c r="OG4"/>
      <c r="OH4"/>
      <c r="OI4"/>
      <c r="OJ4"/>
      <c r="OK4"/>
      <c r="OL4"/>
      <c r="OM4"/>
      <c r="ON4"/>
      <c r="OO4"/>
      <c r="OP4"/>
      <c r="OQ4"/>
      <c r="OR4"/>
      <c r="OS4"/>
      <c r="OT4"/>
      <c r="OU4"/>
      <c r="OV4"/>
      <c r="OW4"/>
      <c r="OX4"/>
      <c r="OY4"/>
      <c r="OZ4"/>
      <c r="PA4"/>
      <c r="PB4"/>
      <c r="PC4"/>
      <c r="PD4"/>
      <c r="PE4"/>
      <c r="PF4"/>
      <c r="PG4"/>
      <c r="PH4"/>
      <c r="PI4"/>
      <c r="PJ4"/>
      <c r="PK4"/>
      <c r="PL4"/>
      <c r="PM4"/>
      <c r="PN4"/>
      <c r="PO4"/>
      <c r="PP4"/>
      <c r="PQ4"/>
      <c r="PR4"/>
      <c r="PS4"/>
      <c r="PT4"/>
      <c r="PU4"/>
      <c r="PV4"/>
      <c r="PW4"/>
      <c r="PX4"/>
      <c r="PY4"/>
      <c r="PZ4"/>
      <c r="QA4"/>
      <c r="QB4"/>
      <c r="QC4"/>
      <c r="QD4"/>
      <c r="QE4"/>
      <c r="QF4"/>
      <c r="QG4"/>
      <c r="QH4"/>
      <c r="QI4"/>
      <c r="QJ4"/>
      <c r="QK4"/>
      <c r="QL4"/>
      <c r="QM4"/>
      <c r="QN4"/>
      <c r="QO4"/>
      <c r="QP4"/>
      <c r="QQ4"/>
      <c r="QR4"/>
      <c r="QS4"/>
      <c r="QT4"/>
      <c r="QU4"/>
      <c r="QV4"/>
      <c r="QW4"/>
      <c r="QX4"/>
      <c r="QY4"/>
      <c r="QZ4"/>
      <c r="RA4"/>
      <c r="RB4"/>
      <c r="RC4"/>
      <c r="RD4"/>
      <c r="RE4"/>
      <c r="RF4"/>
      <c r="RG4"/>
      <c r="RH4"/>
      <c r="RI4"/>
      <c r="RJ4"/>
      <c r="RK4"/>
      <c r="RL4"/>
      <c r="RM4"/>
      <c r="RN4"/>
      <c r="RO4"/>
      <c r="RP4"/>
      <c r="RQ4"/>
      <c r="RR4"/>
      <c r="RS4"/>
      <c r="RT4"/>
      <c r="RU4"/>
      <c r="RV4"/>
      <c r="RW4"/>
      <c r="RX4"/>
      <c r="RY4"/>
      <c r="RZ4"/>
      <c r="SA4"/>
      <c r="SB4"/>
      <c r="SC4"/>
      <c r="SD4"/>
      <c r="SE4"/>
      <c r="SF4"/>
      <c r="SG4"/>
      <c r="SH4"/>
      <c r="SI4"/>
      <c r="SJ4"/>
      <c r="SK4"/>
      <c r="SL4"/>
      <c r="SM4"/>
      <c r="SN4"/>
      <c r="SO4"/>
      <c r="SP4"/>
      <c r="SQ4"/>
      <c r="SR4"/>
      <c r="SS4"/>
      <c r="ST4"/>
      <c r="SU4"/>
      <c r="SV4"/>
      <c r="SW4"/>
      <c r="SX4"/>
      <c r="SY4"/>
      <c r="SZ4"/>
      <c r="TA4"/>
      <c r="TB4"/>
      <c r="TC4"/>
      <c r="TD4"/>
      <c r="TE4"/>
      <c r="TF4"/>
      <c r="TG4"/>
      <c r="TH4"/>
      <c r="TI4"/>
      <c r="TJ4"/>
      <c r="TK4"/>
      <c r="TL4"/>
      <c r="TM4"/>
      <c r="TN4"/>
      <c r="TO4"/>
      <c r="TP4"/>
      <c r="TQ4"/>
      <c r="TR4"/>
      <c r="TS4"/>
      <c r="TT4"/>
      <c r="TU4"/>
      <c r="TV4"/>
      <c r="TW4"/>
      <c r="TX4"/>
      <c r="TY4"/>
      <c r="TZ4"/>
      <c r="UA4"/>
      <c r="UB4"/>
      <c r="UC4"/>
      <c r="UD4"/>
      <c r="UE4"/>
      <c r="UF4"/>
      <c r="UG4"/>
      <c r="UH4"/>
      <c r="UI4"/>
      <c r="UJ4"/>
      <c r="UK4"/>
      <c r="UL4"/>
      <c r="UM4"/>
      <c r="UN4"/>
      <c r="UO4"/>
      <c r="UP4"/>
      <c r="UQ4"/>
      <c r="UR4"/>
      <c r="US4"/>
      <c r="UT4"/>
      <c r="UU4"/>
      <c r="UV4"/>
      <c r="UW4"/>
      <c r="UX4"/>
      <c r="UY4"/>
      <c r="UZ4"/>
      <c r="VA4"/>
      <c r="VB4"/>
      <c r="VC4"/>
      <c r="VD4"/>
      <c r="VE4"/>
      <c r="VF4"/>
      <c r="VG4"/>
      <c r="VH4"/>
      <c r="VI4"/>
      <c r="VJ4"/>
      <c r="VK4"/>
      <c r="VL4"/>
      <c r="VM4"/>
      <c r="VN4"/>
      <c r="VO4"/>
      <c r="VP4"/>
      <c r="VQ4"/>
      <c r="VR4"/>
      <c r="VS4"/>
      <c r="VT4"/>
      <c r="VU4"/>
      <c r="VV4"/>
      <c r="VW4"/>
      <c r="VX4"/>
      <c r="VY4"/>
      <c r="VZ4"/>
      <c r="WA4"/>
      <c r="WB4"/>
      <c r="WC4"/>
      <c r="WD4"/>
      <c r="WE4"/>
      <c r="WF4"/>
      <c r="WG4"/>
      <c r="WH4"/>
      <c r="WI4"/>
      <c r="WJ4"/>
      <c r="WK4"/>
      <c r="WL4"/>
      <c r="WM4"/>
      <c r="WN4"/>
      <c r="WO4"/>
      <c r="WP4"/>
      <c r="WQ4"/>
      <c r="WR4"/>
      <c r="WS4"/>
      <c r="WT4"/>
      <c r="WU4"/>
      <c r="WV4"/>
      <c r="WW4"/>
      <c r="WX4"/>
      <c r="WY4"/>
      <c r="WZ4"/>
      <c r="XA4"/>
      <c r="XB4"/>
      <c r="XC4"/>
      <c r="XD4"/>
      <c r="XE4"/>
      <c r="XF4"/>
      <c r="XG4"/>
      <c r="XH4"/>
      <c r="XI4"/>
      <c r="XJ4"/>
      <c r="XK4"/>
      <c r="XL4"/>
      <c r="XM4"/>
      <c r="XN4"/>
      <c r="XO4"/>
      <c r="XP4"/>
      <c r="XQ4"/>
      <c r="XR4"/>
      <c r="XS4"/>
      <c r="XT4"/>
      <c r="XU4"/>
      <c r="XV4"/>
      <c r="XW4"/>
      <c r="XX4"/>
      <c r="XY4"/>
      <c r="XZ4"/>
      <c r="YA4"/>
      <c r="YB4"/>
      <c r="YC4"/>
      <c r="YD4"/>
      <c r="YE4"/>
      <c r="YF4"/>
      <c r="YG4"/>
      <c r="YH4"/>
      <c r="YI4"/>
      <c r="YJ4"/>
      <c r="YK4"/>
      <c r="YL4"/>
      <c r="YM4"/>
      <c r="YN4"/>
      <c r="YO4"/>
      <c r="YP4"/>
      <c r="YQ4"/>
      <c r="YR4"/>
      <c r="YS4"/>
      <c r="YT4"/>
      <c r="YU4"/>
      <c r="YV4"/>
      <c r="YW4"/>
      <c r="YX4"/>
      <c r="YY4"/>
      <c r="YZ4"/>
      <c r="ZA4"/>
      <c r="ZB4"/>
      <c r="ZC4"/>
      <c r="ZD4"/>
      <c r="ZE4"/>
      <c r="ZF4"/>
      <c r="ZG4"/>
      <c r="ZH4"/>
      <c r="ZI4"/>
      <c r="ZJ4"/>
      <c r="ZK4"/>
      <c r="ZL4"/>
      <c r="ZM4"/>
      <c r="ZN4"/>
      <c r="ZO4"/>
      <c r="ZP4"/>
      <c r="ZQ4"/>
      <c r="ZR4"/>
      <c r="ZS4"/>
      <c r="ZT4"/>
      <c r="ZU4"/>
      <c r="ZV4"/>
      <c r="ZW4"/>
      <c r="ZX4"/>
      <c r="ZY4"/>
      <c r="ZZ4"/>
      <c r="AAA4"/>
      <c r="AAB4"/>
      <c r="AAC4"/>
      <c r="AAD4"/>
      <c r="AAE4"/>
      <c r="AAF4"/>
      <c r="AAG4"/>
      <c r="AAH4"/>
      <c r="AAI4"/>
      <c r="AAJ4"/>
      <c r="AAK4"/>
      <c r="AAL4"/>
      <c r="AAM4"/>
      <c r="AAN4"/>
      <c r="AAO4"/>
      <c r="AAP4"/>
      <c r="AAQ4"/>
      <c r="AAR4"/>
      <c r="AAS4"/>
      <c r="AAT4"/>
      <c r="AAU4"/>
      <c r="AAV4"/>
      <c r="AAW4"/>
      <c r="AAX4"/>
      <c r="AAY4"/>
      <c r="AAZ4"/>
      <c r="ABA4"/>
      <c r="ABB4"/>
      <c r="ABC4"/>
      <c r="ABD4"/>
      <c r="ABE4"/>
      <c r="ABF4"/>
      <c r="ABG4"/>
      <c r="ABH4"/>
      <c r="ABI4"/>
      <c r="ABJ4"/>
      <c r="ABK4"/>
      <c r="ABL4"/>
      <c r="ABM4"/>
      <c r="ABN4"/>
      <c r="ABO4"/>
      <c r="ABP4"/>
      <c r="ABQ4"/>
      <c r="ABR4"/>
      <c r="ABS4"/>
      <c r="ABT4"/>
      <c r="ABU4"/>
      <c r="ABV4"/>
      <c r="ABW4"/>
      <c r="ABX4"/>
      <c r="ABY4"/>
      <c r="ABZ4"/>
      <c r="ACA4"/>
      <c r="ACB4"/>
      <c r="ACC4"/>
      <c r="ACD4"/>
      <c r="ACE4"/>
      <c r="ACF4"/>
      <c r="ACG4"/>
      <c r="ACH4"/>
      <c r="ACI4"/>
      <c r="ACJ4"/>
      <c r="ACK4"/>
      <c r="ACL4"/>
      <c r="ACM4"/>
      <c r="ACN4"/>
      <c r="ACO4"/>
      <c r="ACP4"/>
      <c r="ACQ4"/>
      <c r="ACR4"/>
      <c r="ACS4"/>
      <c r="ACT4"/>
      <c r="ACU4"/>
      <c r="ACV4"/>
      <c r="ACW4"/>
      <c r="ACX4"/>
      <c r="ACY4"/>
      <c r="ACZ4"/>
      <c r="ADA4"/>
      <c r="ADB4"/>
      <c r="ADC4"/>
      <c r="ADD4"/>
      <c r="ADE4"/>
      <c r="ADF4"/>
      <c r="ADG4"/>
      <c r="ADH4"/>
      <c r="ADI4"/>
      <c r="ADJ4"/>
      <c r="ADK4"/>
      <c r="ADL4"/>
      <c r="ADM4"/>
      <c r="ADN4"/>
      <c r="ADO4"/>
      <c r="ADP4"/>
      <c r="ADQ4"/>
      <c r="ADR4"/>
      <c r="ADS4"/>
      <c r="ADT4"/>
      <c r="ADU4"/>
      <c r="ADV4"/>
      <c r="ADW4"/>
      <c r="ADX4"/>
      <c r="ADY4"/>
      <c r="ADZ4"/>
      <c r="AEA4"/>
      <c r="AEB4"/>
      <c r="AEC4"/>
      <c r="AED4"/>
      <c r="AEE4"/>
      <c r="AEF4"/>
      <c r="AEG4"/>
      <c r="AEH4"/>
      <c r="AEI4"/>
      <c r="AEJ4"/>
      <c r="AEK4"/>
      <c r="AEL4"/>
      <c r="AEM4"/>
      <c r="AEN4"/>
      <c r="AEO4"/>
      <c r="AEP4"/>
      <c r="AEQ4"/>
      <c r="AER4"/>
      <c r="AES4"/>
      <c r="AET4"/>
      <c r="AEU4"/>
      <c r="AEV4"/>
      <c r="AEW4"/>
      <c r="AEX4"/>
      <c r="AEY4"/>
      <c r="AEZ4"/>
      <c r="AFA4"/>
      <c r="AFB4"/>
      <c r="AFC4"/>
      <c r="AFD4"/>
      <c r="AFE4"/>
      <c r="AFF4"/>
      <c r="AFG4"/>
      <c r="AFH4"/>
      <c r="AFI4"/>
      <c r="AFJ4"/>
      <c r="AFK4"/>
      <c r="AFL4"/>
      <c r="AFM4"/>
      <c r="AFN4"/>
      <c r="AFO4"/>
      <c r="AFP4"/>
      <c r="AFQ4"/>
      <c r="AFR4"/>
      <c r="AFS4"/>
      <c r="AFT4"/>
      <c r="AFU4"/>
      <c r="AFV4"/>
      <c r="AFW4"/>
      <c r="AFX4"/>
      <c r="AFY4"/>
      <c r="AFZ4"/>
      <c r="AGA4"/>
      <c r="AGB4"/>
      <c r="AGC4"/>
      <c r="AGD4"/>
      <c r="AGE4"/>
      <c r="AGF4"/>
      <c r="AGG4"/>
      <c r="AGH4"/>
      <c r="AGI4"/>
      <c r="AGJ4"/>
      <c r="AGK4"/>
      <c r="AGL4"/>
      <c r="AGM4"/>
      <c r="AGN4"/>
      <c r="AGO4"/>
      <c r="AGP4"/>
      <c r="AGQ4"/>
      <c r="AGR4"/>
      <c r="AGS4"/>
      <c r="AGT4"/>
      <c r="AGU4"/>
      <c r="AGV4"/>
      <c r="AGW4"/>
      <c r="AGX4"/>
      <c r="AGY4"/>
      <c r="AGZ4"/>
      <c r="AHA4"/>
      <c r="AHB4"/>
      <c r="AHC4"/>
      <c r="AHD4"/>
      <c r="AHE4"/>
      <c r="AHF4"/>
      <c r="AHG4"/>
      <c r="AHH4"/>
      <c r="AHI4"/>
      <c r="AHJ4"/>
      <c r="AHK4"/>
      <c r="AHL4"/>
      <c r="AHM4"/>
      <c r="AHN4"/>
      <c r="AHO4"/>
      <c r="AHP4"/>
      <c r="AHQ4"/>
      <c r="AHR4"/>
      <c r="AHS4"/>
      <c r="AHT4"/>
      <c r="AHU4"/>
      <c r="AHV4"/>
      <c r="AHW4"/>
      <c r="AHX4"/>
      <c r="AHY4"/>
      <c r="AHZ4"/>
      <c r="AIA4"/>
      <c r="AIB4"/>
      <c r="AIC4"/>
      <c r="AID4"/>
      <c r="AIE4"/>
      <c r="AIF4"/>
      <c r="AIG4"/>
      <c r="AIH4"/>
      <c r="AII4"/>
      <c r="AIJ4"/>
      <c r="AIK4"/>
      <c r="AIL4"/>
      <c r="AIM4"/>
      <c r="AIN4"/>
      <c r="AIO4"/>
      <c r="AIP4"/>
      <c r="AIQ4"/>
      <c r="AIR4"/>
      <c r="AIS4"/>
      <c r="AIT4"/>
      <c r="AIU4"/>
      <c r="AIV4"/>
      <c r="AIW4"/>
      <c r="AIX4"/>
      <c r="AIY4"/>
      <c r="AIZ4"/>
      <c r="AJA4"/>
      <c r="AJB4"/>
      <c r="AJC4"/>
      <c r="AJD4"/>
      <c r="AJE4"/>
      <c r="AJF4"/>
      <c r="AJG4"/>
      <c r="AJH4"/>
      <c r="AJI4"/>
      <c r="AJJ4"/>
      <c r="AJK4"/>
      <c r="AJL4"/>
      <c r="AJM4"/>
      <c r="AJN4"/>
      <c r="AJO4"/>
      <c r="AJP4"/>
      <c r="AJQ4"/>
      <c r="AJR4"/>
      <c r="AJS4"/>
      <c r="AJT4"/>
      <c r="AJU4"/>
      <c r="AJV4"/>
      <c r="AJW4"/>
      <c r="AJX4"/>
      <c r="AJY4"/>
      <c r="AJZ4"/>
      <c r="AKA4"/>
      <c r="AKB4"/>
      <c r="AKC4"/>
      <c r="AKD4"/>
      <c r="AKE4"/>
      <c r="AKF4"/>
      <c r="AKG4"/>
      <c r="AKH4"/>
      <c r="AKI4"/>
      <c r="AKJ4"/>
      <c r="AKK4"/>
      <c r="AKL4"/>
      <c r="AKM4"/>
      <c r="AKN4"/>
      <c r="AKO4"/>
      <c r="AKP4"/>
      <c r="AKQ4"/>
      <c r="AKR4"/>
      <c r="AKS4"/>
      <c r="AKT4"/>
      <c r="AKU4"/>
      <c r="AKV4"/>
      <c r="AKW4"/>
      <c r="AKX4"/>
      <c r="AKY4"/>
      <c r="AKZ4"/>
      <c r="ALA4"/>
      <c r="ALB4"/>
      <c r="ALC4"/>
      <c r="ALD4"/>
      <c r="ALE4"/>
      <c r="ALF4"/>
      <c r="ALG4"/>
      <c r="ALH4"/>
      <c r="ALI4"/>
      <c r="ALJ4"/>
      <c r="ALK4"/>
      <c r="ALL4"/>
      <c r="ALM4"/>
      <c r="ALN4"/>
      <c r="ALO4"/>
      <c r="ALP4"/>
      <c r="ALQ4"/>
      <c r="ALR4"/>
      <c r="ALS4"/>
      <c r="ALT4"/>
      <c r="ALU4"/>
      <c r="ALV4"/>
      <c r="ALW4"/>
      <c r="ALX4"/>
      <c r="ALY4"/>
      <c r="ALZ4"/>
      <c r="AMA4"/>
      <c r="AMB4"/>
      <c r="AMC4"/>
      <c r="AMD4"/>
      <c r="AME4"/>
      <c r="AMF4"/>
      <c r="AMG4"/>
      <c r="AMH4"/>
      <c r="AMI4"/>
      <c r="AMJ4"/>
    </row>
    <row r="5" spans="1:1024" s="26" customFormat="1" ht="22.5" customHeight="1" x14ac:dyDescent="0.25">
      <c r="A5" s="167" t="s">
        <v>77</v>
      </c>
      <c r="B5" s="167"/>
      <c r="C5" s="167"/>
      <c r="D5" s="167"/>
      <c r="E5" s="167"/>
      <c r="F5" s="167"/>
      <c r="G5" s="167"/>
      <c r="H5" s="167"/>
      <c r="I5" s="167"/>
      <c r="J5" s="167"/>
      <c r="K5" s="167"/>
      <c r="L5" s="167"/>
      <c r="M5" s="167"/>
      <c r="N5" s="167"/>
      <c r="O5" s="52"/>
      <c r="T5" s="26">
        <v>0</v>
      </c>
      <c r="Y5" s="26" t="s">
        <v>78</v>
      </c>
    </row>
    <row r="6" spans="1:1024" ht="27.75" customHeight="1" x14ac:dyDescent="0.25">
      <c r="A6" s="168" t="s">
        <v>79</v>
      </c>
      <c r="B6" s="168"/>
      <c r="C6" s="168"/>
      <c r="D6" s="168"/>
      <c r="E6" s="169" t="s">
        <v>80</v>
      </c>
      <c r="F6" s="169"/>
      <c r="G6" s="169"/>
      <c r="H6" s="169"/>
      <c r="I6" s="169"/>
      <c r="J6" s="169"/>
      <c r="K6" s="169"/>
      <c r="L6" s="169"/>
      <c r="M6" s="169"/>
      <c r="N6" s="169"/>
      <c r="O6" s="55"/>
      <c r="P6"/>
      <c r="Q6"/>
      <c r="R6"/>
      <c r="S6"/>
      <c r="T6" s="26">
        <v>1</v>
      </c>
      <c r="U6"/>
      <c r="V6"/>
      <c r="W6"/>
      <c r="X6"/>
      <c r="Y6" s="26" t="s">
        <v>81</v>
      </c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  <c r="SU6"/>
      <c r="SV6"/>
      <c r="SW6"/>
      <c r="SX6"/>
      <c r="SY6"/>
      <c r="SZ6"/>
      <c r="TA6"/>
      <c r="TB6"/>
      <c r="TC6"/>
      <c r="TD6"/>
      <c r="TE6"/>
      <c r="TF6"/>
      <c r="TG6"/>
      <c r="TH6"/>
      <c r="TI6"/>
      <c r="TJ6"/>
      <c r="TK6"/>
      <c r="TL6"/>
      <c r="TM6"/>
      <c r="TN6"/>
      <c r="TO6"/>
      <c r="TP6"/>
      <c r="TQ6"/>
      <c r="TR6"/>
      <c r="TS6"/>
      <c r="TT6"/>
      <c r="TU6"/>
      <c r="TV6"/>
      <c r="TW6"/>
      <c r="TX6"/>
      <c r="TY6"/>
      <c r="TZ6"/>
      <c r="UA6"/>
      <c r="UB6"/>
      <c r="UC6"/>
      <c r="UD6"/>
      <c r="UE6"/>
      <c r="UF6"/>
      <c r="UG6"/>
      <c r="UH6"/>
      <c r="UI6"/>
      <c r="UJ6"/>
      <c r="UK6"/>
      <c r="UL6"/>
      <c r="UM6"/>
      <c r="UN6"/>
      <c r="UO6"/>
      <c r="UP6"/>
      <c r="UQ6"/>
      <c r="UR6"/>
      <c r="US6"/>
      <c r="UT6"/>
      <c r="UU6"/>
      <c r="UV6"/>
      <c r="UW6"/>
      <c r="UX6"/>
      <c r="UY6"/>
      <c r="UZ6"/>
      <c r="VA6"/>
      <c r="VB6"/>
      <c r="VC6"/>
      <c r="VD6"/>
      <c r="VE6"/>
      <c r="VF6"/>
      <c r="VG6"/>
      <c r="VH6"/>
      <c r="VI6"/>
      <c r="VJ6"/>
      <c r="VK6"/>
      <c r="VL6"/>
      <c r="VM6"/>
      <c r="VN6"/>
      <c r="VO6"/>
      <c r="VP6"/>
      <c r="VQ6"/>
      <c r="VR6"/>
      <c r="VS6"/>
      <c r="VT6"/>
      <c r="VU6"/>
      <c r="VV6"/>
      <c r="VW6"/>
      <c r="VX6"/>
      <c r="VY6"/>
      <c r="VZ6"/>
      <c r="WA6"/>
      <c r="WB6"/>
      <c r="WC6"/>
      <c r="WD6"/>
      <c r="WE6"/>
      <c r="WF6"/>
      <c r="WG6"/>
      <c r="WH6"/>
      <c r="WI6"/>
      <c r="WJ6"/>
      <c r="WK6"/>
      <c r="WL6"/>
      <c r="WM6"/>
      <c r="WN6"/>
      <c r="WO6"/>
      <c r="WP6"/>
      <c r="WQ6"/>
      <c r="WR6"/>
      <c r="WS6"/>
      <c r="WT6"/>
      <c r="WU6"/>
      <c r="WV6"/>
      <c r="WW6"/>
      <c r="WX6"/>
      <c r="WY6"/>
      <c r="WZ6"/>
      <c r="XA6"/>
      <c r="XB6"/>
      <c r="XC6"/>
      <c r="XD6"/>
      <c r="XE6"/>
      <c r="XF6"/>
      <c r="XG6"/>
      <c r="XH6"/>
      <c r="XI6"/>
      <c r="XJ6"/>
      <c r="XK6"/>
      <c r="XL6"/>
      <c r="XM6"/>
      <c r="XN6"/>
      <c r="XO6"/>
      <c r="XP6"/>
      <c r="XQ6"/>
      <c r="XR6"/>
      <c r="XS6"/>
      <c r="XT6"/>
      <c r="XU6"/>
      <c r="XV6"/>
      <c r="XW6"/>
      <c r="XX6"/>
      <c r="XY6"/>
      <c r="XZ6"/>
      <c r="YA6"/>
      <c r="YB6"/>
      <c r="YC6"/>
      <c r="YD6"/>
      <c r="YE6"/>
      <c r="YF6"/>
      <c r="YG6"/>
      <c r="YH6"/>
      <c r="YI6"/>
      <c r="YJ6"/>
      <c r="YK6"/>
      <c r="YL6"/>
      <c r="YM6"/>
      <c r="YN6"/>
      <c r="YO6"/>
      <c r="YP6"/>
      <c r="YQ6"/>
      <c r="YR6"/>
      <c r="YS6"/>
      <c r="YT6"/>
      <c r="YU6"/>
      <c r="YV6"/>
      <c r="YW6"/>
      <c r="YX6"/>
      <c r="YY6"/>
      <c r="YZ6"/>
      <c r="ZA6"/>
      <c r="ZB6"/>
      <c r="ZC6"/>
      <c r="ZD6"/>
      <c r="ZE6"/>
      <c r="ZF6"/>
      <c r="ZG6"/>
      <c r="ZH6"/>
      <c r="ZI6"/>
      <c r="ZJ6"/>
      <c r="ZK6"/>
      <c r="ZL6"/>
      <c r="ZM6"/>
      <c r="ZN6"/>
      <c r="ZO6"/>
      <c r="ZP6"/>
      <c r="ZQ6"/>
      <c r="ZR6"/>
      <c r="ZS6"/>
      <c r="ZT6"/>
      <c r="ZU6"/>
      <c r="ZV6"/>
      <c r="ZW6"/>
      <c r="ZX6"/>
      <c r="ZY6"/>
      <c r="ZZ6"/>
      <c r="AAA6"/>
      <c r="AAB6"/>
      <c r="AAC6"/>
      <c r="AAD6"/>
      <c r="AAE6"/>
      <c r="AAF6"/>
      <c r="AAG6"/>
      <c r="AAH6"/>
      <c r="AAI6"/>
      <c r="AAJ6"/>
      <c r="AAK6"/>
      <c r="AAL6"/>
      <c r="AAM6"/>
      <c r="AAN6"/>
      <c r="AAO6"/>
      <c r="AAP6"/>
      <c r="AAQ6"/>
      <c r="AAR6"/>
      <c r="AAS6"/>
      <c r="AAT6"/>
      <c r="AAU6"/>
      <c r="AAV6"/>
      <c r="AAW6"/>
      <c r="AAX6"/>
      <c r="AAY6"/>
      <c r="AAZ6"/>
      <c r="ABA6"/>
      <c r="ABB6"/>
      <c r="ABC6"/>
      <c r="ABD6"/>
      <c r="ABE6"/>
      <c r="ABF6"/>
      <c r="ABG6"/>
      <c r="ABH6"/>
      <c r="ABI6"/>
      <c r="ABJ6"/>
      <c r="ABK6"/>
      <c r="ABL6"/>
      <c r="ABM6"/>
      <c r="ABN6"/>
      <c r="ABO6"/>
      <c r="ABP6"/>
      <c r="ABQ6"/>
      <c r="ABR6"/>
      <c r="ABS6"/>
      <c r="ABT6"/>
      <c r="ABU6"/>
      <c r="ABV6"/>
      <c r="ABW6"/>
      <c r="ABX6"/>
      <c r="ABY6"/>
      <c r="ABZ6"/>
      <c r="ACA6"/>
      <c r="ACB6"/>
      <c r="ACC6"/>
      <c r="ACD6"/>
      <c r="ACE6"/>
      <c r="ACF6"/>
      <c r="ACG6"/>
      <c r="ACH6"/>
      <c r="ACI6"/>
      <c r="ACJ6"/>
      <c r="ACK6"/>
      <c r="ACL6"/>
      <c r="ACM6"/>
      <c r="ACN6"/>
      <c r="ACO6"/>
      <c r="ACP6"/>
      <c r="ACQ6"/>
      <c r="ACR6"/>
      <c r="ACS6"/>
      <c r="ACT6"/>
      <c r="ACU6"/>
      <c r="ACV6"/>
      <c r="ACW6"/>
      <c r="ACX6"/>
      <c r="ACY6"/>
      <c r="ACZ6"/>
      <c r="ADA6"/>
      <c r="ADB6"/>
      <c r="ADC6"/>
      <c r="ADD6"/>
      <c r="ADE6"/>
      <c r="ADF6"/>
      <c r="ADG6"/>
      <c r="ADH6"/>
      <c r="ADI6"/>
      <c r="ADJ6"/>
      <c r="ADK6"/>
      <c r="ADL6"/>
      <c r="ADM6"/>
      <c r="ADN6"/>
      <c r="ADO6"/>
      <c r="ADP6"/>
      <c r="ADQ6"/>
      <c r="ADR6"/>
      <c r="ADS6"/>
      <c r="ADT6"/>
      <c r="ADU6"/>
      <c r="ADV6"/>
      <c r="ADW6"/>
      <c r="ADX6"/>
      <c r="ADY6"/>
      <c r="ADZ6"/>
      <c r="AEA6"/>
      <c r="AEB6"/>
      <c r="AEC6"/>
      <c r="AED6"/>
      <c r="AEE6"/>
      <c r="AEF6"/>
      <c r="AEG6"/>
      <c r="AEH6"/>
      <c r="AEI6"/>
      <c r="AEJ6"/>
      <c r="AEK6"/>
      <c r="AEL6"/>
      <c r="AEM6"/>
      <c r="AEN6"/>
      <c r="AEO6"/>
      <c r="AEP6"/>
      <c r="AEQ6"/>
      <c r="AER6"/>
      <c r="AES6"/>
      <c r="AET6"/>
      <c r="AEU6"/>
      <c r="AEV6"/>
      <c r="AEW6"/>
      <c r="AEX6"/>
      <c r="AEY6"/>
      <c r="AEZ6"/>
      <c r="AFA6"/>
      <c r="AFB6"/>
      <c r="AFC6"/>
      <c r="AFD6"/>
      <c r="AFE6"/>
      <c r="AFF6"/>
      <c r="AFG6"/>
      <c r="AFH6"/>
      <c r="AFI6"/>
      <c r="AFJ6"/>
      <c r="AFK6"/>
      <c r="AFL6"/>
      <c r="AFM6"/>
      <c r="AFN6"/>
      <c r="AFO6"/>
      <c r="AFP6"/>
      <c r="AFQ6"/>
      <c r="AFR6"/>
      <c r="AFS6"/>
      <c r="AFT6"/>
      <c r="AFU6"/>
      <c r="AFV6"/>
      <c r="AFW6"/>
      <c r="AFX6"/>
      <c r="AFY6"/>
      <c r="AFZ6"/>
      <c r="AGA6"/>
      <c r="AGB6"/>
      <c r="AGC6"/>
      <c r="AGD6"/>
      <c r="AGE6"/>
      <c r="AGF6"/>
      <c r="AGG6"/>
      <c r="AGH6"/>
      <c r="AGI6"/>
      <c r="AGJ6"/>
      <c r="AGK6"/>
      <c r="AGL6"/>
      <c r="AGM6"/>
      <c r="AGN6"/>
      <c r="AGO6"/>
      <c r="AGP6"/>
      <c r="AGQ6"/>
      <c r="AGR6"/>
      <c r="AGS6"/>
      <c r="AGT6"/>
      <c r="AGU6"/>
      <c r="AGV6"/>
      <c r="AGW6"/>
      <c r="AGX6"/>
      <c r="AGY6"/>
      <c r="AGZ6"/>
      <c r="AHA6"/>
      <c r="AHB6"/>
      <c r="AHC6"/>
      <c r="AHD6"/>
      <c r="AHE6"/>
      <c r="AHF6"/>
      <c r="AHG6"/>
      <c r="AHH6"/>
      <c r="AHI6"/>
      <c r="AHJ6"/>
      <c r="AHK6"/>
      <c r="AHL6"/>
      <c r="AHM6"/>
      <c r="AHN6"/>
      <c r="AHO6"/>
      <c r="AHP6"/>
      <c r="AHQ6"/>
      <c r="AHR6"/>
      <c r="AHS6"/>
      <c r="AHT6"/>
      <c r="AHU6"/>
      <c r="AHV6"/>
      <c r="AHW6"/>
      <c r="AHX6"/>
      <c r="AHY6"/>
      <c r="AHZ6"/>
      <c r="AIA6"/>
      <c r="AIB6"/>
      <c r="AIC6"/>
      <c r="AID6"/>
      <c r="AIE6"/>
      <c r="AIF6"/>
      <c r="AIG6"/>
      <c r="AIH6"/>
      <c r="AII6"/>
      <c r="AIJ6"/>
      <c r="AIK6"/>
      <c r="AIL6"/>
      <c r="AIM6"/>
      <c r="AIN6"/>
      <c r="AIO6"/>
      <c r="AIP6"/>
      <c r="AIQ6"/>
      <c r="AIR6"/>
      <c r="AIS6"/>
      <c r="AIT6"/>
      <c r="AIU6"/>
      <c r="AIV6"/>
      <c r="AIW6"/>
      <c r="AIX6"/>
      <c r="AIY6"/>
      <c r="AIZ6"/>
      <c r="AJA6"/>
      <c r="AJB6"/>
      <c r="AJC6"/>
      <c r="AJD6"/>
      <c r="AJE6"/>
      <c r="AJF6"/>
      <c r="AJG6"/>
      <c r="AJH6"/>
      <c r="AJI6"/>
      <c r="AJJ6"/>
      <c r="AJK6"/>
      <c r="AJL6"/>
      <c r="AJM6"/>
      <c r="AJN6"/>
      <c r="AJO6"/>
      <c r="AJP6"/>
      <c r="AJQ6"/>
      <c r="AJR6"/>
      <c r="AJS6"/>
      <c r="AJT6"/>
      <c r="AJU6"/>
      <c r="AJV6"/>
      <c r="AJW6"/>
      <c r="AJX6"/>
      <c r="AJY6"/>
      <c r="AJZ6"/>
      <c r="AKA6"/>
      <c r="AKB6"/>
      <c r="AKC6"/>
      <c r="AKD6"/>
      <c r="AKE6"/>
      <c r="AKF6"/>
      <c r="AKG6"/>
      <c r="AKH6"/>
      <c r="AKI6"/>
      <c r="AKJ6"/>
      <c r="AKK6"/>
      <c r="AKL6"/>
      <c r="AKM6"/>
      <c r="AKN6"/>
      <c r="AKO6"/>
      <c r="AKP6"/>
      <c r="AKQ6"/>
      <c r="AKR6"/>
      <c r="AKS6"/>
      <c r="AKT6"/>
      <c r="AKU6"/>
      <c r="AKV6"/>
      <c r="AKW6"/>
      <c r="AKX6"/>
      <c r="AKY6"/>
      <c r="AKZ6"/>
      <c r="ALA6"/>
      <c r="ALB6"/>
      <c r="ALC6"/>
      <c r="ALD6"/>
      <c r="ALE6"/>
      <c r="ALF6"/>
      <c r="ALG6"/>
      <c r="ALH6"/>
      <c r="ALI6"/>
      <c r="ALJ6"/>
      <c r="ALK6"/>
      <c r="ALL6"/>
      <c r="ALM6"/>
      <c r="ALN6"/>
      <c r="ALO6"/>
      <c r="ALP6"/>
      <c r="ALQ6"/>
      <c r="ALR6"/>
      <c r="ALS6"/>
      <c r="ALT6"/>
      <c r="ALU6"/>
      <c r="ALV6"/>
      <c r="ALW6"/>
      <c r="ALX6"/>
      <c r="ALY6"/>
      <c r="ALZ6"/>
      <c r="AMA6"/>
      <c r="AMB6"/>
      <c r="AMC6"/>
      <c r="AMD6"/>
      <c r="AME6"/>
      <c r="AMF6"/>
      <c r="AMG6"/>
      <c r="AMH6"/>
      <c r="AMI6"/>
      <c r="AMJ6"/>
    </row>
    <row r="7" spans="1:1024" ht="25.5" customHeight="1" x14ac:dyDescent="0.25">
      <c r="A7" s="170" t="s">
        <v>82</v>
      </c>
      <c r="B7" s="170"/>
      <c r="C7" s="170"/>
      <c r="D7" s="170"/>
      <c r="E7" s="56" t="s">
        <v>83</v>
      </c>
      <c r="F7" s="54" t="s">
        <v>84</v>
      </c>
      <c r="G7" s="57" t="s">
        <v>85</v>
      </c>
      <c r="H7" s="58"/>
      <c r="I7" s="171" t="s">
        <v>86</v>
      </c>
      <c r="J7" s="171"/>
      <c r="K7" s="172" t="s">
        <v>87</v>
      </c>
      <c r="L7" s="172"/>
      <c r="M7" s="172"/>
      <c r="N7" s="172"/>
      <c r="O7" s="59"/>
      <c r="P7"/>
      <c r="Q7"/>
      <c r="R7"/>
      <c r="S7"/>
      <c r="T7" s="26">
        <v>2</v>
      </c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  <c r="SU7"/>
      <c r="SV7"/>
      <c r="SW7"/>
      <c r="SX7"/>
      <c r="SY7"/>
      <c r="SZ7"/>
      <c r="TA7"/>
      <c r="TB7"/>
      <c r="TC7"/>
      <c r="TD7"/>
      <c r="TE7"/>
      <c r="TF7"/>
      <c r="TG7"/>
      <c r="TH7"/>
      <c r="TI7"/>
      <c r="TJ7"/>
      <c r="TK7"/>
      <c r="TL7"/>
      <c r="TM7"/>
      <c r="TN7"/>
      <c r="TO7"/>
      <c r="TP7"/>
      <c r="TQ7"/>
      <c r="TR7"/>
      <c r="TS7"/>
      <c r="TT7"/>
      <c r="TU7"/>
      <c r="TV7"/>
      <c r="TW7"/>
      <c r="TX7"/>
      <c r="TY7"/>
      <c r="TZ7"/>
      <c r="UA7"/>
      <c r="UB7"/>
      <c r="UC7"/>
      <c r="UD7"/>
      <c r="UE7"/>
      <c r="UF7"/>
      <c r="UG7"/>
      <c r="UH7"/>
      <c r="UI7"/>
      <c r="UJ7"/>
      <c r="UK7"/>
      <c r="UL7"/>
      <c r="UM7"/>
      <c r="UN7"/>
      <c r="UO7"/>
      <c r="UP7"/>
      <c r="UQ7"/>
      <c r="UR7"/>
      <c r="US7"/>
      <c r="UT7"/>
      <c r="UU7"/>
      <c r="UV7"/>
      <c r="UW7"/>
      <c r="UX7"/>
      <c r="UY7"/>
      <c r="UZ7"/>
      <c r="VA7"/>
      <c r="VB7"/>
      <c r="VC7"/>
      <c r="VD7"/>
      <c r="VE7"/>
      <c r="VF7"/>
      <c r="VG7"/>
      <c r="VH7"/>
      <c r="VI7"/>
      <c r="VJ7"/>
      <c r="VK7"/>
      <c r="VL7"/>
      <c r="VM7"/>
      <c r="VN7"/>
      <c r="VO7"/>
      <c r="VP7"/>
      <c r="VQ7"/>
      <c r="VR7"/>
      <c r="VS7"/>
      <c r="VT7"/>
      <c r="VU7"/>
      <c r="VV7"/>
      <c r="VW7"/>
      <c r="VX7"/>
      <c r="VY7"/>
      <c r="VZ7"/>
      <c r="WA7"/>
      <c r="WB7"/>
      <c r="WC7"/>
      <c r="WD7"/>
      <c r="WE7"/>
      <c r="WF7"/>
      <c r="WG7"/>
      <c r="WH7"/>
      <c r="WI7"/>
      <c r="WJ7"/>
      <c r="WK7"/>
      <c r="WL7"/>
      <c r="WM7"/>
      <c r="WN7"/>
      <c r="WO7"/>
      <c r="WP7"/>
      <c r="WQ7"/>
      <c r="WR7"/>
      <c r="WS7"/>
      <c r="WT7"/>
      <c r="WU7"/>
      <c r="WV7"/>
      <c r="WW7"/>
      <c r="WX7"/>
      <c r="WY7"/>
      <c r="WZ7"/>
      <c r="XA7"/>
      <c r="XB7"/>
      <c r="XC7"/>
      <c r="XD7"/>
      <c r="XE7"/>
      <c r="XF7"/>
      <c r="XG7"/>
      <c r="XH7"/>
      <c r="XI7"/>
      <c r="XJ7"/>
      <c r="XK7"/>
      <c r="XL7"/>
      <c r="XM7"/>
      <c r="XN7"/>
      <c r="XO7"/>
      <c r="XP7"/>
      <c r="XQ7"/>
      <c r="XR7"/>
      <c r="XS7"/>
      <c r="XT7"/>
      <c r="XU7"/>
      <c r="XV7"/>
      <c r="XW7"/>
      <c r="XX7"/>
      <c r="XY7"/>
      <c r="XZ7"/>
      <c r="YA7"/>
      <c r="YB7"/>
      <c r="YC7"/>
      <c r="YD7"/>
      <c r="YE7"/>
      <c r="YF7"/>
      <c r="YG7"/>
      <c r="YH7"/>
      <c r="YI7"/>
      <c r="YJ7"/>
      <c r="YK7"/>
      <c r="YL7"/>
      <c r="YM7"/>
      <c r="YN7"/>
      <c r="YO7"/>
      <c r="YP7"/>
      <c r="YQ7"/>
      <c r="YR7"/>
      <c r="YS7"/>
      <c r="YT7"/>
      <c r="YU7"/>
      <c r="YV7"/>
      <c r="YW7"/>
      <c r="YX7"/>
      <c r="YY7"/>
      <c r="YZ7"/>
      <c r="ZA7"/>
      <c r="ZB7"/>
      <c r="ZC7"/>
      <c r="ZD7"/>
      <c r="ZE7"/>
      <c r="ZF7"/>
      <c r="ZG7"/>
      <c r="ZH7"/>
      <c r="ZI7"/>
      <c r="ZJ7"/>
      <c r="ZK7"/>
      <c r="ZL7"/>
      <c r="ZM7"/>
      <c r="ZN7"/>
      <c r="ZO7"/>
      <c r="ZP7"/>
      <c r="ZQ7"/>
      <c r="ZR7"/>
      <c r="ZS7"/>
      <c r="ZT7"/>
      <c r="ZU7"/>
      <c r="ZV7"/>
      <c r="ZW7"/>
      <c r="ZX7"/>
      <c r="ZY7"/>
      <c r="ZZ7"/>
      <c r="AAA7"/>
      <c r="AAB7"/>
      <c r="AAC7"/>
      <c r="AAD7"/>
      <c r="AAE7"/>
      <c r="AAF7"/>
      <c r="AAG7"/>
      <c r="AAH7"/>
      <c r="AAI7"/>
      <c r="AAJ7"/>
      <c r="AAK7"/>
      <c r="AAL7"/>
      <c r="AAM7"/>
      <c r="AAN7"/>
      <c r="AAO7"/>
      <c r="AAP7"/>
      <c r="AAQ7"/>
      <c r="AAR7"/>
      <c r="AAS7"/>
      <c r="AAT7"/>
      <c r="AAU7"/>
      <c r="AAV7"/>
      <c r="AAW7"/>
      <c r="AAX7"/>
      <c r="AAY7"/>
      <c r="AAZ7"/>
      <c r="ABA7"/>
      <c r="ABB7"/>
      <c r="ABC7"/>
      <c r="ABD7"/>
      <c r="ABE7"/>
      <c r="ABF7"/>
      <c r="ABG7"/>
      <c r="ABH7"/>
      <c r="ABI7"/>
      <c r="ABJ7"/>
      <c r="ABK7"/>
      <c r="ABL7"/>
      <c r="ABM7"/>
      <c r="ABN7"/>
      <c r="ABO7"/>
      <c r="ABP7"/>
      <c r="ABQ7"/>
      <c r="ABR7"/>
      <c r="ABS7"/>
      <c r="ABT7"/>
      <c r="ABU7"/>
      <c r="ABV7"/>
      <c r="ABW7"/>
      <c r="ABX7"/>
      <c r="ABY7"/>
      <c r="ABZ7"/>
      <c r="ACA7"/>
      <c r="ACB7"/>
      <c r="ACC7"/>
      <c r="ACD7"/>
      <c r="ACE7"/>
      <c r="ACF7"/>
      <c r="ACG7"/>
      <c r="ACH7"/>
      <c r="ACI7"/>
      <c r="ACJ7"/>
      <c r="ACK7"/>
      <c r="ACL7"/>
      <c r="ACM7"/>
      <c r="ACN7"/>
      <c r="ACO7"/>
      <c r="ACP7"/>
      <c r="ACQ7"/>
      <c r="ACR7"/>
      <c r="ACS7"/>
      <c r="ACT7"/>
      <c r="ACU7"/>
      <c r="ACV7"/>
      <c r="ACW7"/>
      <c r="ACX7"/>
      <c r="ACY7"/>
      <c r="ACZ7"/>
      <c r="ADA7"/>
      <c r="ADB7"/>
      <c r="ADC7"/>
      <c r="ADD7"/>
      <c r="ADE7"/>
      <c r="ADF7"/>
      <c r="ADG7"/>
      <c r="ADH7"/>
      <c r="ADI7"/>
      <c r="ADJ7"/>
      <c r="ADK7"/>
      <c r="ADL7"/>
      <c r="ADM7"/>
      <c r="ADN7"/>
      <c r="ADO7"/>
      <c r="ADP7"/>
      <c r="ADQ7"/>
      <c r="ADR7"/>
      <c r="ADS7"/>
      <c r="ADT7"/>
      <c r="ADU7"/>
      <c r="ADV7"/>
      <c r="ADW7"/>
      <c r="ADX7"/>
      <c r="ADY7"/>
      <c r="ADZ7"/>
      <c r="AEA7"/>
      <c r="AEB7"/>
      <c r="AEC7"/>
      <c r="AED7"/>
      <c r="AEE7"/>
      <c r="AEF7"/>
      <c r="AEG7"/>
      <c r="AEH7"/>
      <c r="AEI7"/>
      <c r="AEJ7"/>
      <c r="AEK7"/>
      <c r="AEL7"/>
      <c r="AEM7"/>
      <c r="AEN7"/>
      <c r="AEO7"/>
      <c r="AEP7"/>
      <c r="AEQ7"/>
      <c r="AER7"/>
      <c r="AES7"/>
      <c r="AET7"/>
      <c r="AEU7"/>
      <c r="AEV7"/>
      <c r="AEW7"/>
      <c r="AEX7"/>
      <c r="AEY7"/>
      <c r="AEZ7"/>
      <c r="AFA7"/>
      <c r="AFB7"/>
      <c r="AFC7"/>
      <c r="AFD7"/>
      <c r="AFE7"/>
      <c r="AFF7"/>
      <c r="AFG7"/>
      <c r="AFH7"/>
      <c r="AFI7"/>
      <c r="AFJ7"/>
      <c r="AFK7"/>
      <c r="AFL7"/>
      <c r="AFM7"/>
      <c r="AFN7"/>
      <c r="AFO7"/>
      <c r="AFP7"/>
      <c r="AFQ7"/>
      <c r="AFR7"/>
      <c r="AFS7"/>
      <c r="AFT7"/>
      <c r="AFU7"/>
      <c r="AFV7"/>
      <c r="AFW7"/>
      <c r="AFX7"/>
      <c r="AFY7"/>
      <c r="AFZ7"/>
      <c r="AGA7"/>
      <c r="AGB7"/>
      <c r="AGC7"/>
      <c r="AGD7"/>
      <c r="AGE7"/>
      <c r="AGF7"/>
      <c r="AGG7"/>
      <c r="AGH7"/>
      <c r="AGI7"/>
      <c r="AGJ7"/>
      <c r="AGK7"/>
      <c r="AGL7"/>
      <c r="AGM7"/>
      <c r="AGN7"/>
      <c r="AGO7"/>
      <c r="AGP7"/>
      <c r="AGQ7"/>
      <c r="AGR7"/>
      <c r="AGS7"/>
      <c r="AGT7"/>
      <c r="AGU7"/>
      <c r="AGV7"/>
      <c r="AGW7"/>
      <c r="AGX7"/>
      <c r="AGY7"/>
      <c r="AGZ7"/>
      <c r="AHA7"/>
      <c r="AHB7"/>
      <c r="AHC7"/>
      <c r="AHD7"/>
      <c r="AHE7"/>
      <c r="AHF7"/>
      <c r="AHG7"/>
      <c r="AHH7"/>
      <c r="AHI7"/>
      <c r="AHJ7"/>
      <c r="AHK7"/>
      <c r="AHL7"/>
      <c r="AHM7"/>
      <c r="AHN7"/>
      <c r="AHO7"/>
      <c r="AHP7"/>
      <c r="AHQ7"/>
      <c r="AHR7"/>
      <c r="AHS7"/>
      <c r="AHT7"/>
      <c r="AHU7"/>
      <c r="AHV7"/>
      <c r="AHW7"/>
      <c r="AHX7"/>
      <c r="AHY7"/>
      <c r="AHZ7"/>
      <c r="AIA7"/>
      <c r="AIB7"/>
      <c r="AIC7"/>
      <c r="AID7"/>
      <c r="AIE7"/>
      <c r="AIF7"/>
      <c r="AIG7"/>
      <c r="AIH7"/>
      <c r="AII7"/>
      <c r="AIJ7"/>
      <c r="AIK7"/>
      <c r="AIL7"/>
      <c r="AIM7"/>
      <c r="AIN7"/>
      <c r="AIO7"/>
      <c r="AIP7"/>
      <c r="AIQ7"/>
      <c r="AIR7"/>
      <c r="AIS7"/>
      <c r="AIT7"/>
      <c r="AIU7"/>
      <c r="AIV7"/>
      <c r="AIW7"/>
      <c r="AIX7"/>
      <c r="AIY7"/>
      <c r="AIZ7"/>
      <c r="AJA7"/>
      <c r="AJB7"/>
      <c r="AJC7"/>
      <c r="AJD7"/>
      <c r="AJE7"/>
      <c r="AJF7"/>
      <c r="AJG7"/>
      <c r="AJH7"/>
      <c r="AJI7"/>
      <c r="AJJ7"/>
      <c r="AJK7"/>
      <c r="AJL7"/>
      <c r="AJM7"/>
      <c r="AJN7"/>
      <c r="AJO7"/>
      <c r="AJP7"/>
      <c r="AJQ7"/>
      <c r="AJR7"/>
      <c r="AJS7"/>
      <c r="AJT7"/>
      <c r="AJU7"/>
      <c r="AJV7"/>
      <c r="AJW7"/>
      <c r="AJX7"/>
      <c r="AJY7"/>
      <c r="AJZ7"/>
      <c r="AKA7"/>
      <c r="AKB7"/>
      <c r="AKC7"/>
      <c r="AKD7"/>
      <c r="AKE7"/>
      <c r="AKF7"/>
      <c r="AKG7"/>
      <c r="AKH7"/>
      <c r="AKI7"/>
      <c r="AKJ7"/>
      <c r="AKK7"/>
      <c r="AKL7"/>
      <c r="AKM7"/>
      <c r="AKN7"/>
      <c r="AKO7"/>
      <c r="AKP7"/>
      <c r="AKQ7"/>
      <c r="AKR7"/>
      <c r="AKS7"/>
      <c r="AKT7"/>
      <c r="AKU7"/>
      <c r="AKV7"/>
      <c r="AKW7"/>
      <c r="AKX7"/>
      <c r="AKY7"/>
      <c r="AKZ7"/>
      <c r="ALA7"/>
      <c r="ALB7"/>
      <c r="ALC7"/>
      <c r="ALD7"/>
      <c r="ALE7"/>
      <c r="ALF7"/>
      <c r="ALG7"/>
      <c r="ALH7"/>
      <c r="ALI7"/>
      <c r="ALJ7"/>
      <c r="ALK7"/>
      <c r="ALL7"/>
      <c r="ALM7"/>
      <c r="ALN7"/>
      <c r="ALO7"/>
      <c r="ALP7"/>
      <c r="ALQ7"/>
      <c r="ALR7"/>
      <c r="ALS7"/>
      <c r="ALT7"/>
      <c r="ALU7"/>
      <c r="ALV7"/>
      <c r="ALW7"/>
      <c r="ALX7"/>
      <c r="ALY7"/>
      <c r="ALZ7"/>
      <c r="AMA7"/>
      <c r="AMB7"/>
      <c r="AMC7"/>
      <c r="AMD7"/>
      <c r="AME7"/>
      <c r="AMF7"/>
      <c r="AMG7"/>
      <c r="AMH7"/>
      <c r="AMI7"/>
      <c r="AMJ7"/>
    </row>
    <row r="8" spans="1:1024" ht="29.25" customHeight="1" x14ac:dyDescent="0.25">
      <c r="A8" s="170" t="s">
        <v>88</v>
      </c>
      <c r="B8" s="170"/>
      <c r="C8" s="170"/>
      <c r="D8" s="170"/>
      <c r="E8" s="173" t="s">
        <v>80</v>
      </c>
      <c r="F8" s="173"/>
      <c r="G8" s="173"/>
      <c r="H8" s="173"/>
      <c r="I8" s="171" t="s">
        <v>89</v>
      </c>
      <c r="J8" s="171"/>
      <c r="K8" s="169" t="s">
        <v>87</v>
      </c>
      <c r="L8" s="169"/>
      <c r="M8" s="169"/>
      <c r="N8" s="169"/>
      <c r="O8" s="55"/>
      <c r="P8"/>
      <c r="Q8"/>
      <c r="R8"/>
      <c r="S8"/>
      <c r="T8" s="26">
        <v>3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  <c r="SU8"/>
      <c r="SV8"/>
      <c r="SW8"/>
      <c r="SX8"/>
      <c r="SY8"/>
      <c r="SZ8"/>
      <c r="TA8"/>
      <c r="TB8"/>
      <c r="TC8"/>
      <c r="TD8"/>
      <c r="TE8"/>
      <c r="TF8"/>
      <c r="TG8"/>
      <c r="TH8"/>
      <c r="TI8"/>
      <c r="TJ8"/>
      <c r="TK8"/>
      <c r="TL8"/>
      <c r="TM8"/>
      <c r="TN8"/>
      <c r="TO8"/>
      <c r="TP8"/>
      <c r="TQ8"/>
      <c r="TR8"/>
      <c r="TS8"/>
      <c r="TT8"/>
      <c r="TU8"/>
      <c r="TV8"/>
      <c r="TW8"/>
      <c r="TX8"/>
      <c r="TY8"/>
      <c r="TZ8"/>
      <c r="UA8"/>
      <c r="UB8"/>
      <c r="UC8"/>
      <c r="UD8"/>
      <c r="UE8"/>
      <c r="UF8"/>
      <c r="UG8"/>
      <c r="UH8"/>
      <c r="UI8"/>
      <c r="UJ8"/>
      <c r="UK8"/>
      <c r="UL8"/>
      <c r="UM8"/>
      <c r="UN8"/>
      <c r="UO8"/>
      <c r="UP8"/>
      <c r="UQ8"/>
      <c r="UR8"/>
      <c r="US8"/>
      <c r="UT8"/>
      <c r="UU8"/>
      <c r="UV8"/>
      <c r="UW8"/>
      <c r="UX8"/>
      <c r="UY8"/>
      <c r="UZ8"/>
      <c r="VA8"/>
      <c r="VB8"/>
      <c r="VC8"/>
      <c r="VD8"/>
      <c r="VE8"/>
      <c r="VF8"/>
      <c r="VG8"/>
      <c r="VH8"/>
      <c r="VI8"/>
      <c r="VJ8"/>
      <c r="VK8"/>
      <c r="VL8"/>
      <c r="VM8"/>
      <c r="VN8"/>
      <c r="VO8"/>
      <c r="VP8"/>
      <c r="VQ8"/>
      <c r="VR8"/>
      <c r="VS8"/>
      <c r="VT8"/>
      <c r="VU8"/>
      <c r="VV8"/>
      <c r="VW8"/>
      <c r="VX8"/>
      <c r="VY8"/>
      <c r="VZ8"/>
      <c r="WA8"/>
      <c r="WB8"/>
      <c r="WC8"/>
      <c r="WD8"/>
      <c r="WE8"/>
      <c r="WF8"/>
      <c r="WG8"/>
      <c r="WH8"/>
      <c r="WI8"/>
      <c r="WJ8"/>
      <c r="WK8"/>
      <c r="WL8"/>
      <c r="WM8"/>
      <c r="WN8"/>
      <c r="WO8"/>
      <c r="WP8"/>
      <c r="WQ8"/>
      <c r="WR8"/>
      <c r="WS8"/>
      <c r="WT8"/>
      <c r="WU8"/>
      <c r="WV8"/>
      <c r="WW8"/>
      <c r="WX8"/>
      <c r="WY8"/>
      <c r="WZ8"/>
      <c r="XA8"/>
      <c r="XB8"/>
      <c r="XC8"/>
      <c r="XD8"/>
      <c r="XE8"/>
      <c r="XF8"/>
      <c r="XG8"/>
      <c r="XH8"/>
      <c r="XI8"/>
      <c r="XJ8"/>
      <c r="XK8"/>
      <c r="XL8"/>
      <c r="XM8"/>
      <c r="XN8"/>
      <c r="XO8"/>
      <c r="XP8"/>
      <c r="XQ8"/>
      <c r="XR8"/>
      <c r="XS8"/>
      <c r="XT8"/>
      <c r="XU8"/>
      <c r="XV8"/>
      <c r="XW8"/>
      <c r="XX8"/>
      <c r="XY8"/>
      <c r="XZ8"/>
      <c r="YA8"/>
      <c r="YB8"/>
      <c r="YC8"/>
      <c r="YD8"/>
      <c r="YE8"/>
      <c r="YF8"/>
      <c r="YG8"/>
      <c r="YH8"/>
      <c r="YI8"/>
      <c r="YJ8"/>
      <c r="YK8"/>
      <c r="YL8"/>
      <c r="YM8"/>
      <c r="YN8"/>
      <c r="YO8"/>
      <c r="YP8"/>
      <c r="YQ8"/>
      <c r="YR8"/>
      <c r="YS8"/>
      <c r="YT8"/>
      <c r="YU8"/>
      <c r="YV8"/>
      <c r="YW8"/>
      <c r="YX8"/>
      <c r="YY8"/>
      <c r="YZ8"/>
      <c r="ZA8"/>
      <c r="ZB8"/>
      <c r="ZC8"/>
      <c r="ZD8"/>
      <c r="ZE8"/>
      <c r="ZF8"/>
      <c r="ZG8"/>
      <c r="ZH8"/>
      <c r="ZI8"/>
      <c r="ZJ8"/>
      <c r="ZK8"/>
      <c r="ZL8"/>
      <c r="ZM8"/>
      <c r="ZN8"/>
      <c r="ZO8"/>
      <c r="ZP8"/>
      <c r="ZQ8"/>
      <c r="ZR8"/>
      <c r="ZS8"/>
      <c r="ZT8"/>
      <c r="ZU8"/>
      <c r="ZV8"/>
      <c r="ZW8"/>
      <c r="ZX8"/>
      <c r="ZY8"/>
      <c r="ZZ8"/>
      <c r="AAA8"/>
      <c r="AAB8"/>
      <c r="AAC8"/>
      <c r="AAD8"/>
      <c r="AAE8"/>
      <c r="AAF8"/>
      <c r="AAG8"/>
      <c r="AAH8"/>
      <c r="AAI8"/>
      <c r="AAJ8"/>
      <c r="AAK8"/>
      <c r="AAL8"/>
      <c r="AAM8"/>
      <c r="AAN8"/>
      <c r="AAO8"/>
      <c r="AAP8"/>
      <c r="AAQ8"/>
      <c r="AAR8"/>
      <c r="AAS8"/>
      <c r="AAT8"/>
      <c r="AAU8"/>
      <c r="AAV8"/>
      <c r="AAW8"/>
      <c r="AAX8"/>
      <c r="AAY8"/>
      <c r="AAZ8"/>
      <c r="ABA8"/>
      <c r="ABB8"/>
      <c r="ABC8"/>
      <c r="ABD8"/>
      <c r="ABE8"/>
      <c r="ABF8"/>
      <c r="ABG8"/>
      <c r="ABH8"/>
      <c r="ABI8"/>
      <c r="ABJ8"/>
      <c r="ABK8"/>
      <c r="ABL8"/>
      <c r="ABM8"/>
      <c r="ABN8"/>
      <c r="ABO8"/>
      <c r="ABP8"/>
      <c r="ABQ8"/>
      <c r="ABR8"/>
      <c r="ABS8"/>
      <c r="ABT8"/>
      <c r="ABU8"/>
      <c r="ABV8"/>
      <c r="ABW8"/>
      <c r="ABX8"/>
      <c r="ABY8"/>
      <c r="ABZ8"/>
      <c r="ACA8"/>
      <c r="ACB8"/>
      <c r="ACC8"/>
      <c r="ACD8"/>
      <c r="ACE8"/>
      <c r="ACF8"/>
      <c r="ACG8"/>
      <c r="ACH8"/>
      <c r="ACI8"/>
      <c r="ACJ8"/>
      <c r="ACK8"/>
      <c r="ACL8"/>
      <c r="ACM8"/>
      <c r="ACN8"/>
      <c r="ACO8"/>
      <c r="ACP8"/>
      <c r="ACQ8"/>
      <c r="ACR8"/>
      <c r="ACS8"/>
      <c r="ACT8"/>
      <c r="ACU8"/>
      <c r="ACV8"/>
      <c r="ACW8"/>
      <c r="ACX8"/>
      <c r="ACY8"/>
      <c r="ACZ8"/>
      <c r="ADA8"/>
      <c r="ADB8"/>
      <c r="ADC8"/>
      <c r="ADD8"/>
      <c r="ADE8"/>
      <c r="ADF8"/>
      <c r="ADG8"/>
      <c r="ADH8"/>
      <c r="ADI8"/>
      <c r="ADJ8"/>
      <c r="ADK8"/>
      <c r="ADL8"/>
      <c r="ADM8"/>
      <c r="ADN8"/>
      <c r="ADO8"/>
      <c r="ADP8"/>
      <c r="ADQ8"/>
      <c r="ADR8"/>
      <c r="ADS8"/>
      <c r="ADT8"/>
      <c r="ADU8"/>
      <c r="ADV8"/>
      <c r="ADW8"/>
      <c r="ADX8"/>
      <c r="ADY8"/>
      <c r="ADZ8"/>
      <c r="AEA8"/>
      <c r="AEB8"/>
      <c r="AEC8"/>
      <c r="AED8"/>
      <c r="AEE8"/>
      <c r="AEF8"/>
      <c r="AEG8"/>
      <c r="AEH8"/>
      <c r="AEI8"/>
      <c r="AEJ8"/>
      <c r="AEK8"/>
      <c r="AEL8"/>
      <c r="AEM8"/>
      <c r="AEN8"/>
      <c r="AEO8"/>
      <c r="AEP8"/>
      <c r="AEQ8"/>
      <c r="AER8"/>
      <c r="AES8"/>
      <c r="AET8"/>
      <c r="AEU8"/>
      <c r="AEV8"/>
      <c r="AEW8"/>
      <c r="AEX8"/>
      <c r="AEY8"/>
      <c r="AEZ8"/>
      <c r="AFA8"/>
      <c r="AFB8"/>
      <c r="AFC8"/>
      <c r="AFD8"/>
      <c r="AFE8"/>
      <c r="AFF8"/>
      <c r="AFG8"/>
      <c r="AFH8"/>
      <c r="AFI8"/>
      <c r="AFJ8"/>
      <c r="AFK8"/>
      <c r="AFL8"/>
      <c r="AFM8"/>
      <c r="AFN8"/>
      <c r="AFO8"/>
      <c r="AFP8"/>
      <c r="AFQ8"/>
      <c r="AFR8"/>
      <c r="AFS8"/>
      <c r="AFT8"/>
      <c r="AFU8"/>
      <c r="AFV8"/>
      <c r="AFW8"/>
      <c r="AFX8"/>
      <c r="AFY8"/>
      <c r="AFZ8"/>
      <c r="AGA8"/>
      <c r="AGB8"/>
      <c r="AGC8"/>
      <c r="AGD8"/>
      <c r="AGE8"/>
      <c r="AGF8"/>
      <c r="AGG8"/>
      <c r="AGH8"/>
      <c r="AGI8"/>
      <c r="AGJ8"/>
      <c r="AGK8"/>
      <c r="AGL8"/>
      <c r="AGM8"/>
      <c r="AGN8"/>
      <c r="AGO8"/>
      <c r="AGP8"/>
      <c r="AGQ8"/>
      <c r="AGR8"/>
      <c r="AGS8"/>
      <c r="AGT8"/>
      <c r="AGU8"/>
      <c r="AGV8"/>
      <c r="AGW8"/>
      <c r="AGX8"/>
      <c r="AGY8"/>
      <c r="AGZ8"/>
      <c r="AHA8"/>
      <c r="AHB8"/>
      <c r="AHC8"/>
      <c r="AHD8"/>
      <c r="AHE8"/>
      <c r="AHF8"/>
      <c r="AHG8"/>
      <c r="AHH8"/>
      <c r="AHI8"/>
      <c r="AHJ8"/>
      <c r="AHK8"/>
      <c r="AHL8"/>
      <c r="AHM8"/>
      <c r="AHN8"/>
      <c r="AHO8"/>
      <c r="AHP8"/>
      <c r="AHQ8"/>
      <c r="AHR8"/>
      <c r="AHS8"/>
      <c r="AHT8"/>
      <c r="AHU8"/>
      <c r="AHV8"/>
      <c r="AHW8"/>
      <c r="AHX8"/>
      <c r="AHY8"/>
      <c r="AHZ8"/>
      <c r="AIA8"/>
      <c r="AIB8"/>
      <c r="AIC8"/>
      <c r="AID8"/>
      <c r="AIE8"/>
      <c r="AIF8"/>
      <c r="AIG8"/>
      <c r="AIH8"/>
      <c r="AII8"/>
      <c r="AIJ8"/>
      <c r="AIK8"/>
      <c r="AIL8"/>
      <c r="AIM8"/>
      <c r="AIN8"/>
      <c r="AIO8"/>
      <c r="AIP8"/>
      <c r="AIQ8"/>
      <c r="AIR8"/>
      <c r="AIS8"/>
      <c r="AIT8"/>
      <c r="AIU8"/>
      <c r="AIV8"/>
      <c r="AIW8"/>
      <c r="AIX8"/>
      <c r="AIY8"/>
      <c r="AIZ8"/>
      <c r="AJA8"/>
      <c r="AJB8"/>
      <c r="AJC8"/>
      <c r="AJD8"/>
      <c r="AJE8"/>
      <c r="AJF8"/>
      <c r="AJG8"/>
      <c r="AJH8"/>
      <c r="AJI8"/>
      <c r="AJJ8"/>
      <c r="AJK8"/>
      <c r="AJL8"/>
      <c r="AJM8"/>
      <c r="AJN8"/>
      <c r="AJO8"/>
      <c r="AJP8"/>
      <c r="AJQ8"/>
      <c r="AJR8"/>
      <c r="AJS8"/>
      <c r="AJT8"/>
      <c r="AJU8"/>
      <c r="AJV8"/>
      <c r="AJW8"/>
      <c r="AJX8"/>
      <c r="AJY8"/>
      <c r="AJZ8"/>
      <c r="AKA8"/>
      <c r="AKB8"/>
      <c r="AKC8"/>
      <c r="AKD8"/>
      <c r="AKE8"/>
      <c r="AKF8"/>
      <c r="AKG8"/>
      <c r="AKH8"/>
      <c r="AKI8"/>
      <c r="AKJ8"/>
      <c r="AKK8"/>
      <c r="AKL8"/>
      <c r="AKM8"/>
      <c r="AKN8"/>
      <c r="AKO8"/>
      <c r="AKP8"/>
      <c r="AKQ8"/>
      <c r="AKR8"/>
      <c r="AKS8"/>
      <c r="AKT8"/>
      <c r="AKU8"/>
      <c r="AKV8"/>
      <c r="AKW8"/>
      <c r="AKX8"/>
      <c r="AKY8"/>
      <c r="AKZ8"/>
      <c r="ALA8"/>
      <c r="ALB8"/>
      <c r="ALC8"/>
      <c r="ALD8"/>
      <c r="ALE8"/>
      <c r="ALF8"/>
      <c r="ALG8"/>
      <c r="ALH8"/>
      <c r="ALI8"/>
      <c r="ALJ8"/>
      <c r="ALK8"/>
      <c r="ALL8"/>
      <c r="ALM8"/>
      <c r="ALN8"/>
      <c r="ALO8"/>
      <c r="ALP8"/>
      <c r="ALQ8"/>
      <c r="ALR8"/>
      <c r="ALS8"/>
      <c r="ALT8"/>
      <c r="ALU8"/>
      <c r="ALV8"/>
      <c r="ALW8"/>
      <c r="ALX8"/>
      <c r="ALY8"/>
      <c r="ALZ8"/>
      <c r="AMA8"/>
      <c r="AMB8"/>
      <c r="AMC8"/>
      <c r="AMD8"/>
      <c r="AME8"/>
      <c r="AMF8"/>
      <c r="AMG8"/>
      <c r="AMH8"/>
      <c r="AMI8"/>
      <c r="AMJ8"/>
    </row>
    <row r="9" spans="1:1024" ht="26.25" customHeight="1" x14ac:dyDescent="0.25">
      <c r="A9" s="170" t="s">
        <v>90</v>
      </c>
      <c r="B9" s="170"/>
      <c r="C9" s="170"/>
      <c r="D9" s="170"/>
      <c r="E9" s="170"/>
      <c r="F9" s="170"/>
      <c r="G9" s="170"/>
      <c r="H9" s="170"/>
      <c r="I9" s="167"/>
      <c r="J9" s="167"/>
      <c r="K9" s="167"/>
      <c r="L9" s="167"/>
      <c r="M9" s="167"/>
      <c r="N9" s="167"/>
      <c r="O9" s="60"/>
      <c r="P9"/>
      <c r="Q9"/>
      <c r="R9"/>
      <c r="S9"/>
      <c r="T9" s="26">
        <v>4</v>
      </c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  <c r="SU9"/>
      <c r="SV9"/>
      <c r="SW9"/>
      <c r="SX9"/>
      <c r="SY9"/>
      <c r="SZ9"/>
      <c r="TA9"/>
      <c r="TB9"/>
      <c r="TC9"/>
      <c r="TD9"/>
      <c r="TE9"/>
      <c r="TF9"/>
      <c r="TG9"/>
      <c r="TH9"/>
      <c r="TI9"/>
      <c r="TJ9"/>
      <c r="TK9"/>
      <c r="TL9"/>
      <c r="TM9"/>
      <c r="TN9"/>
      <c r="TO9"/>
      <c r="TP9"/>
      <c r="TQ9"/>
      <c r="TR9"/>
      <c r="TS9"/>
      <c r="TT9"/>
      <c r="TU9"/>
      <c r="TV9"/>
      <c r="TW9"/>
      <c r="TX9"/>
      <c r="TY9"/>
      <c r="TZ9"/>
      <c r="UA9"/>
      <c r="UB9"/>
      <c r="UC9"/>
      <c r="UD9"/>
      <c r="UE9"/>
      <c r="UF9"/>
      <c r="UG9"/>
      <c r="UH9"/>
      <c r="UI9"/>
      <c r="UJ9"/>
      <c r="UK9"/>
      <c r="UL9"/>
      <c r="UM9"/>
      <c r="UN9"/>
      <c r="UO9"/>
      <c r="UP9"/>
      <c r="UQ9"/>
      <c r="UR9"/>
      <c r="US9"/>
      <c r="UT9"/>
      <c r="UU9"/>
      <c r="UV9"/>
      <c r="UW9"/>
      <c r="UX9"/>
      <c r="UY9"/>
      <c r="UZ9"/>
      <c r="VA9"/>
      <c r="VB9"/>
      <c r="VC9"/>
      <c r="VD9"/>
      <c r="VE9"/>
      <c r="VF9"/>
      <c r="VG9"/>
      <c r="VH9"/>
      <c r="VI9"/>
      <c r="VJ9"/>
      <c r="VK9"/>
      <c r="VL9"/>
      <c r="VM9"/>
      <c r="VN9"/>
      <c r="VO9"/>
      <c r="VP9"/>
      <c r="VQ9"/>
      <c r="VR9"/>
      <c r="VS9"/>
      <c r="VT9"/>
      <c r="VU9"/>
      <c r="VV9"/>
      <c r="VW9"/>
      <c r="VX9"/>
      <c r="VY9"/>
      <c r="VZ9"/>
      <c r="WA9"/>
      <c r="WB9"/>
      <c r="WC9"/>
      <c r="WD9"/>
      <c r="WE9"/>
      <c r="WF9"/>
      <c r="WG9"/>
      <c r="WH9"/>
      <c r="WI9"/>
      <c r="WJ9"/>
      <c r="WK9"/>
      <c r="WL9"/>
      <c r="WM9"/>
      <c r="WN9"/>
      <c r="WO9"/>
      <c r="WP9"/>
      <c r="WQ9"/>
      <c r="WR9"/>
      <c r="WS9"/>
      <c r="WT9"/>
      <c r="WU9"/>
      <c r="WV9"/>
      <c r="WW9"/>
      <c r="WX9"/>
      <c r="WY9"/>
      <c r="WZ9"/>
      <c r="XA9"/>
      <c r="XB9"/>
      <c r="XC9"/>
      <c r="XD9"/>
      <c r="XE9"/>
      <c r="XF9"/>
      <c r="XG9"/>
      <c r="XH9"/>
      <c r="XI9"/>
      <c r="XJ9"/>
      <c r="XK9"/>
      <c r="XL9"/>
      <c r="XM9"/>
      <c r="XN9"/>
      <c r="XO9"/>
      <c r="XP9"/>
      <c r="XQ9"/>
      <c r="XR9"/>
      <c r="XS9"/>
      <c r="XT9"/>
      <c r="XU9"/>
      <c r="XV9"/>
      <c r="XW9"/>
      <c r="XX9"/>
      <c r="XY9"/>
      <c r="XZ9"/>
      <c r="YA9"/>
      <c r="YB9"/>
      <c r="YC9"/>
      <c r="YD9"/>
      <c r="YE9"/>
      <c r="YF9"/>
      <c r="YG9"/>
      <c r="YH9"/>
      <c r="YI9"/>
      <c r="YJ9"/>
      <c r="YK9"/>
      <c r="YL9"/>
      <c r="YM9"/>
      <c r="YN9"/>
      <c r="YO9"/>
      <c r="YP9"/>
      <c r="YQ9"/>
      <c r="YR9"/>
      <c r="YS9"/>
      <c r="YT9"/>
      <c r="YU9"/>
      <c r="YV9"/>
      <c r="YW9"/>
      <c r="YX9"/>
      <c r="YY9"/>
      <c r="YZ9"/>
      <c r="ZA9"/>
      <c r="ZB9"/>
      <c r="ZC9"/>
      <c r="ZD9"/>
      <c r="ZE9"/>
      <c r="ZF9"/>
      <c r="ZG9"/>
      <c r="ZH9"/>
      <c r="ZI9"/>
      <c r="ZJ9"/>
      <c r="ZK9"/>
      <c r="ZL9"/>
      <c r="ZM9"/>
      <c r="ZN9"/>
      <c r="ZO9"/>
      <c r="ZP9"/>
      <c r="ZQ9"/>
      <c r="ZR9"/>
      <c r="ZS9"/>
      <c r="ZT9"/>
      <c r="ZU9"/>
      <c r="ZV9"/>
      <c r="ZW9"/>
      <c r="ZX9"/>
      <c r="ZY9"/>
      <c r="ZZ9"/>
      <c r="AAA9"/>
      <c r="AAB9"/>
      <c r="AAC9"/>
      <c r="AAD9"/>
      <c r="AAE9"/>
      <c r="AAF9"/>
      <c r="AAG9"/>
      <c r="AAH9"/>
      <c r="AAI9"/>
      <c r="AAJ9"/>
      <c r="AAK9"/>
      <c r="AAL9"/>
      <c r="AAM9"/>
      <c r="AAN9"/>
      <c r="AAO9"/>
      <c r="AAP9"/>
      <c r="AAQ9"/>
      <c r="AAR9"/>
      <c r="AAS9"/>
      <c r="AAT9"/>
      <c r="AAU9"/>
      <c r="AAV9"/>
      <c r="AAW9"/>
      <c r="AAX9"/>
      <c r="AAY9"/>
      <c r="AAZ9"/>
      <c r="ABA9"/>
      <c r="ABB9"/>
      <c r="ABC9"/>
      <c r="ABD9"/>
      <c r="ABE9"/>
      <c r="ABF9"/>
      <c r="ABG9"/>
      <c r="ABH9"/>
      <c r="ABI9"/>
      <c r="ABJ9"/>
      <c r="ABK9"/>
      <c r="ABL9"/>
      <c r="ABM9"/>
      <c r="ABN9"/>
      <c r="ABO9"/>
      <c r="ABP9"/>
      <c r="ABQ9"/>
      <c r="ABR9"/>
      <c r="ABS9"/>
      <c r="ABT9"/>
      <c r="ABU9"/>
      <c r="ABV9"/>
      <c r="ABW9"/>
      <c r="ABX9"/>
      <c r="ABY9"/>
      <c r="ABZ9"/>
      <c r="ACA9"/>
      <c r="ACB9"/>
      <c r="ACC9"/>
      <c r="ACD9"/>
      <c r="ACE9"/>
      <c r="ACF9"/>
      <c r="ACG9"/>
      <c r="ACH9"/>
      <c r="ACI9"/>
      <c r="ACJ9"/>
      <c r="ACK9"/>
      <c r="ACL9"/>
      <c r="ACM9"/>
      <c r="ACN9"/>
      <c r="ACO9"/>
      <c r="ACP9"/>
      <c r="ACQ9"/>
      <c r="ACR9"/>
      <c r="ACS9"/>
      <c r="ACT9"/>
      <c r="ACU9"/>
      <c r="ACV9"/>
      <c r="ACW9"/>
      <c r="ACX9"/>
      <c r="ACY9"/>
      <c r="ACZ9"/>
      <c r="ADA9"/>
      <c r="ADB9"/>
      <c r="ADC9"/>
      <c r="ADD9"/>
      <c r="ADE9"/>
      <c r="ADF9"/>
      <c r="ADG9"/>
      <c r="ADH9"/>
      <c r="ADI9"/>
      <c r="ADJ9"/>
      <c r="ADK9"/>
      <c r="ADL9"/>
      <c r="ADM9"/>
      <c r="ADN9"/>
      <c r="ADO9"/>
      <c r="ADP9"/>
      <c r="ADQ9"/>
      <c r="ADR9"/>
      <c r="ADS9"/>
      <c r="ADT9"/>
      <c r="ADU9"/>
      <c r="ADV9"/>
      <c r="ADW9"/>
      <c r="ADX9"/>
      <c r="ADY9"/>
      <c r="ADZ9"/>
      <c r="AEA9"/>
      <c r="AEB9"/>
      <c r="AEC9"/>
      <c r="AED9"/>
      <c r="AEE9"/>
      <c r="AEF9"/>
      <c r="AEG9"/>
      <c r="AEH9"/>
      <c r="AEI9"/>
      <c r="AEJ9"/>
      <c r="AEK9"/>
      <c r="AEL9"/>
      <c r="AEM9"/>
      <c r="AEN9"/>
      <c r="AEO9"/>
      <c r="AEP9"/>
      <c r="AEQ9"/>
      <c r="AER9"/>
      <c r="AES9"/>
      <c r="AET9"/>
      <c r="AEU9"/>
      <c r="AEV9"/>
      <c r="AEW9"/>
      <c r="AEX9"/>
      <c r="AEY9"/>
      <c r="AEZ9"/>
      <c r="AFA9"/>
      <c r="AFB9"/>
      <c r="AFC9"/>
      <c r="AFD9"/>
      <c r="AFE9"/>
      <c r="AFF9"/>
      <c r="AFG9"/>
      <c r="AFH9"/>
      <c r="AFI9"/>
      <c r="AFJ9"/>
      <c r="AFK9"/>
      <c r="AFL9"/>
      <c r="AFM9"/>
      <c r="AFN9"/>
      <c r="AFO9"/>
      <c r="AFP9"/>
      <c r="AFQ9"/>
      <c r="AFR9"/>
      <c r="AFS9"/>
      <c r="AFT9"/>
      <c r="AFU9"/>
      <c r="AFV9"/>
      <c r="AFW9"/>
      <c r="AFX9"/>
      <c r="AFY9"/>
      <c r="AFZ9"/>
      <c r="AGA9"/>
      <c r="AGB9"/>
      <c r="AGC9"/>
      <c r="AGD9"/>
      <c r="AGE9"/>
      <c r="AGF9"/>
      <c r="AGG9"/>
      <c r="AGH9"/>
      <c r="AGI9"/>
      <c r="AGJ9"/>
      <c r="AGK9"/>
      <c r="AGL9"/>
      <c r="AGM9"/>
      <c r="AGN9"/>
      <c r="AGO9"/>
      <c r="AGP9"/>
      <c r="AGQ9"/>
      <c r="AGR9"/>
      <c r="AGS9"/>
      <c r="AGT9"/>
      <c r="AGU9"/>
      <c r="AGV9"/>
      <c r="AGW9"/>
      <c r="AGX9"/>
      <c r="AGY9"/>
      <c r="AGZ9"/>
      <c r="AHA9"/>
      <c r="AHB9"/>
      <c r="AHC9"/>
      <c r="AHD9"/>
      <c r="AHE9"/>
      <c r="AHF9"/>
      <c r="AHG9"/>
      <c r="AHH9"/>
      <c r="AHI9"/>
      <c r="AHJ9"/>
      <c r="AHK9"/>
      <c r="AHL9"/>
      <c r="AHM9"/>
      <c r="AHN9"/>
      <c r="AHO9"/>
      <c r="AHP9"/>
      <c r="AHQ9"/>
      <c r="AHR9"/>
      <c r="AHS9"/>
      <c r="AHT9"/>
      <c r="AHU9"/>
      <c r="AHV9"/>
      <c r="AHW9"/>
      <c r="AHX9"/>
      <c r="AHY9"/>
      <c r="AHZ9"/>
      <c r="AIA9"/>
      <c r="AIB9"/>
      <c r="AIC9"/>
      <c r="AID9"/>
      <c r="AIE9"/>
      <c r="AIF9"/>
      <c r="AIG9"/>
      <c r="AIH9"/>
      <c r="AII9"/>
      <c r="AIJ9"/>
      <c r="AIK9"/>
      <c r="AIL9"/>
      <c r="AIM9"/>
      <c r="AIN9"/>
      <c r="AIO9"/>
      <c r="AIP9"/>
      <c r="AIQ9"/>
      <c r="AIR9"/>
      <c r="AIS9"/>
      <c r="AIT9"/>
      <c r="AIU9"/>
      <c r="AIV9"/>
      <c r="AIW9"/>
      <c r="AIX9"/>
      <c r="AIY9"/>
      <c r="AIZ9"/>
      <c r="AJA9"/>
      <c r="AJB9"/>
      <c r="AJC9"/>
      <c r="AJD9"/>
      <c r="AJE9"/>
      <c r="AJF9"/>
      <c r="AJG9"/>
      <c r="AJH9"/>
      <c r="AJI9"/>
      <c r="AJJ9"/>
      <c r="AJK9"/>
      <c r="AJL9"/>
      <c r="AJM9"/>
      <c r="AJN9"/>
      <c r="AJO9"/>
      <c r="AJP9"/>
      <c r="AJQ9"/>
      <c r="AJR9"/>
      <c r="AJS9"/>
      <c r="AJT9"/>
      <c r="AJU9"/>
      <c r="AJV9"/>
      <c r="AJW9"/>
      <c r="AJX9"/>
      <c r="AJY9"/>
      <c r="AJZ9"/>
      <c r="AKA9"/>
      <c r="AKB9"/>
      <c r="AKC9"/>
      <c r="AKD9"/>
      <c r="AKE9"/>
      <c r="AKF9"/>
      <c r="AKG9"/>
      <c r="AKH9"/>
      <c r="AKI9"/>
      <c r="AKJ9"/>
      <c r="AKK9"/>
      <c r="AKL9"/>
      <c r="AKM9"/>
      <c r="AKN9"/>
      <c r="AKO9"/>
      <c r="AKP9"/>
      <c r="AKQ9"/>
      <c r="AKR9"/>
      <c r="AKS9"/>
      <c r="AKT9"/>
      <c r="AKU9"/>
      <c r="AKV9"/>
      <c r="AKW9"/>
      <c r="AKX9"/>
      <c r="AKY9"/>
      <c r="AKZ9"/>
      <c r="ALA9"/>
      <c r="ALB9"/>
      <c r="ALC9"/>
      <c r="ALD9"/>
      <c r="ALE9"/>
      <c r="ALF9"/>
      <c r="ALG9"/>
      <c r="ALH9"/>
      <c r="ALI9"/>
      <c r="ALJ9"/>
      <c r="ALK9"/>
      <c r="ALL9"/>
      <c r="ALM9"/>
      <c r="ALN9"/>
      <c r="ALO9"/>
      <c r="ALP9"/>
      <c r="ALQ9"/>
      <c r="ALR9"/>
      <c r="ALS9"/>
      <c r="ALT9"/>
      <c r="ALU9"/>
      <c r="ALV9"/>
      <c r="ALW9"/>
      <c r="ALX9"/>
      <c r="ALY9"/>
      <c r="ALZ9"/>
      <c r="AMA9"/>
      <c r="AMB9"/>
      <c r="AMC9"/>
      <c r="AMD9"/>
      <c r="AME9"/>
      <c r="AMF9"/>
      <c r="AMG9"/>
      <c r="AMH9"/>
      <c r="AMI9"/>
      <c r="AMJ9"/>
    </row>
    <row r="10" spans="1:1024" s="62" customFormat="1" ht="32.25" customHeight="1" x14ac:dyDescent="0.25">
      <c r="A10" s="174" t="s">
        <v>91</v>
      </c>
      <c r="B10" s="174"/>
      <c r="C10" s="174"/>
      <c r="D10" s="174"/>
      <c r="E10" s="175" t="s">
        <v>80</v>
      </c>
      <c r="F10" s="175"/>
      <c r="G10" s="175"/>
      <c r="H10" s="175"/>
      <c r="I10" s="176" t="s">
        <v>92</v>
      </c>
      <c r="J10" s="176"/>
      <c r="K10" s="177" t="s">
        <v>76</v>
      </c>
      <c r="L10" s="177"/>
      <c r="M10" s="177"/>
      <c r="N10" s="177"/>
      <c r="O10" s="61"/>
      <c r="T10" s="62">
        <v>5</v>
      </c>
    </row>
    <row r="11" spans="1:1024" s="66" customFormat="1" ht="24.75" customHeight="1" x14ac:dyDescent="0.25">
      <c r="A11" s="178" t="s">
        <v>93</v>
      </c>
      <c r="B11" s="178"/>
      <c r="C11" s="63" t="s">
        <v>94</v>
      </c>
      <c r="D11" s="64" t="s">
        <v>95</v>
      </c>
      <c r="E11" s="63" t="s">
        <v>94</v>
      </c>
      <c r="F11" s="64" t="s">
        <v>95</v>
      </c>
      <c r="G11" s="63" t="s">
        <v>94</v>
      </c>
      <c r="H11" s="64" t="s">
        <v>95</v>
      </c>
      <c r="I11" s="63" t="s">
        <v>94</v>
      </c>
      <c r="J11" s="64" t="s">
        <v>95</v>
      </c>
      <c r="K11" s="63" t="s">
        <v>96</v>
      </c>
      <c r="L11" s="64" t="s">
        <v>95</v>
      </c>
      <c r="M11" s="63" t="s">
        <v>94</v>
      </c>
      <c r="N11" s="64" t="s">
        <v>95</v>
      </c>
      <c r="O11" s="65"/>
    </row>
    <row r="12" spans="1:1024" ht="24" customHeight="1" x14ac:dyDescent="0.25">
      <c r="A12" s="178"/>
      <c r="B12" s="178"/>
      <c r="C12" s="67" t="s">
        <v>97</v>
      </c>
      <c r="D12" s="68" t="s">
        <v>98</v>
      </c>
      <c r="E12" s="69"/>
      <c r="F12" s="70"/>
      <c r="G12" s="69"/>
      <c r="H12" s="70"/>
      <c r="I12" s="71"/>
      <c r="J12" s="70"/>
      <c r="K12" s="71"/>
      <c r="L12" s="70"/>
      <c r="M12" s="71"/>
      <c r="N12" s="70"/>
      <c r="O12" s="7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  <c r="SU12"/>
      <c r="SV12"/>
      <c r="SW12"/>
      <c r="SX12"/>
      <c r="SY12"/>
      <c r="SZ12"/>
      <c r="TA12"/>
      <c r="TB12"/>
      <c r="TC12"/>
      <c r="TD12"/>
      <c r="TE12"/>
      <c r="TF12"/>
      <c r="TG12"/>
      <c r="TH12"/>
      <c r="TI12"/>
      <c r="TJ12"/>
      <c r="TK12"/>
      <c r="TL12"/>
      <c r="TM12"/>
      <c r="TN12"/>
      <c r="TO12"/>
      <c r="TP12"/>
      <c r="TQ12"/>
      <c r="TR12"/>
      <c r="TS12"/>
      <c r="TT12"/>
      <c r="TU12"/>
      <c r="TV12"/>
      <c r="TW12"/>
      <c r="TX12"/>
      <c r="TY12"/>
      <c r="TZ12"/>
      <c r="UA12"/>
      <c r="UB12"/>
      <c r="UC12"/>
      <c r="UD12"/>
      <c r="UE12"/>
      <c r="UF12"/>
      <c r="UG12"/>
      <c r="UH12"/>
      <c r="UI12"/>
      <c r="UJ12"/>
      <c r="UK12"/>
      <c r="UL12"/>
      <c r="UM12"/>
      <c r="UN12"/>
      <c r="UO12"/>
      <c r="UP12"/>
      <c r="UQ12"/>
      <c r="UR12"/>
      <c r="US12"/>
      <c r="UT12"/>
      <c r="UU12"/>
      <c r="UV12"/>
      <c r="UW12"/>
      <c r="UX12"/>
      <c r="UY12"/>
      <c r="UZ12"/>
      <c r="VA12"/>
      <c r="VB12"/>
      <c r="VC12"/>
      <c r="VD12"/>
      <c r="VE12"/>
      <c r="VF12"/>
      <c r="VG12"/>
      <c r="VH12"/>
      <c r="VI12"/>
      <c r="VJ12"/>
      <c r="VK12"/>
      <c r="VL12"/>
      <c r="VM12"/>
      <c r="VN12"/>
      <c r="VO12"/>
      <c r="VP12"/>
      <c r="VQ12"/>
      <c r="VR12"/>
      <c r="VS12"/>
      <c r="VT12"/>
      <c r="VU12"/>
      <c r="VV12"/>
      <c r="VW12"/>
      <c r="VX12"/>
      <c r="VY12"/>
      <c r="VZ12"/>
      <c r="WA12"/>
      <c r="WB12"/>
      <c r="WC12"/>
      <c r="WD12"/>
      <c r="WE12"/>
      <c r="WF12"/>
      <c r="WG12"/>
      <c r="WH12"/>
      <c r="WI12"/>
      <c r="WJ12"/>
      <c r="WK12"/>
      <c r="WL12"/>
      <c r="WM12"/>
      <c r="WN12"/>
      <c r="WO12"/>
      <c r="WP12"/>
      <c r="WQ12"/>
      <c r="WR12"/>
      <c r="WS12"/>
      <c r="WT12"/>
      <c r="WU12"/>
      <c r="WV12"/>
      <c r="WW12"/>
      <c r="WX12"/>
      <c r="WY12"/>
      <c r="WZ12"/>
      <c r="XA12"/>
      <c r="XB12"/>
      <c r="XC12"/>
      <c r="XD12"/>
      <c r="XE12"/>
      <c r="XF12"/>
      <c r="XG12"/>
      <c r="XH12"/>
      <c r="XI12"/>
      <c r="XJ12"/>
      <c r="XK12"/>
      <c r="XL12"/>
      <c r="XM12"/>
      <c r="XN12"/>
      <c r="XO12"/>
      <c r="XP12"/>
      <c r="XQ12"/>
      <c r="XR12"/>
      <c r="XS12"/>
      <c r="XT12"/>
      <c r="XU12"/>
      <c r="XV12"/>
      <c r="XW12"/>
      <c r="XX12"/>
      <c r="XY12"/>
      <c r="XZ12"/>
      <c r="YA12"/>
      <c r="YB12"/>
      <c r="YC12"/>
      <c r="YD12"/>
      <c r="YE12"/>
      <c r="YF12"/>
      <c r="YG12"/>
      <c r="YH12"/>
      <c r="YI12"/>
      <c r="YJ12"/>
      <c r="YK12"/>
      <c r="YL12"/>
      <c r="YM12"/>
      <c r="YN12"/>
      <c r="YO12"/>
      <c r="YP12"/>
      <c r="YQ12"/>
      <c r="YR12"/>
      <c r="YS12"/>
      <c r="YT12"/>
      <c r="YU12"/>
      <c r="YV12"/>
      <c r="YW12"/>
      <c r="YX12"/>
      <c r="YY12"/>
      <c r="YZ12"/>
      <c r="ZA12"/>
      <c r="ZB12"/>
      <c r="ZC12"/>
      <c r="ZD12"/>
      <c r="ZE12"/>
      <c r="ZF12"/>
      <c r="ZG12"/>
      <c r="ZH12"/>
      <c r="ZI12"/>
      <c r="ZJ12"/>
      <c r="ZK12"/>
      <c r="ZL12"/>
      <c r="ZM12"/>
      <c r="ZN12"/>
      <c r="ZO12"/>
      <c r="ZP12"/>
      <c r="ZQ12"/>
      <c r="ZR12"/>
      <c r="ZS12"/>
      <c r="ZT12"/>
      <c r="ZU12"/>
      <c r="ZV12"/>
      <c r="ZW12"/>
      <c r="ZX12"/>
      <c r="ZY12"/>
      <c r="ZZ12"/>
      <c r="AAA12"/>
      <c r="AAB12"/>
      <c r="AAC12"/>
      <c r="AAD12"/>
      <c r="AAE12"/>
      <c r="AAF12"/>
      <c r="AAG12"/>
      <c r="AAH12"/>
      <c r="AAI12"/>
      <c r="AAJ12"/>
      <c r="AAK12"/>
      <c r="AAL12"/>
      <c r="AAM12"/>
      <c r="AAN12"/>
      <c r="AAO12"/>
      <c r="AAP12"/>
      <c r="AAQ12"/>
      <c r="AAR12"/>
      <c r="AAS12"/>
      <c r="AAT12"/>
      <c r="AAU12"/>
      <c r="AAV12"/>
      <c r="AAW12"/>
      <c r="AAX12"/>
      <c r="AAY12"/>
      <c r="AAZ12"/>
      <c r="ABA12"/>
      <c r="ABB12"/>
      <c r="ABC12"/>
      <c r="ABD12"/>
      <c r="ABE12"/>
      <c r="ABF12"/>
      <c r="ABG12"/>
      <c r="ABH12"/>
      <c r="ABI12"/>
      <c r="ABJ12"/>
      <c r="ABK12"/>
      <c r="ABL12"/>
      <c r="ABM12"/>
      <c r="ABN12"/>
      <c r="ABO12"/>
      <c r="ABP12"/>
      <c r="ABQ12"/>
      <c r="ABR12"/>
      <c r="ABS12"/>
      <c r="ABT12"/>
      <c r="ABU12"/>
      <c r="ABV12"/>
      <c r="ABW12"/>
      <c r="ABX12"/>
      <c r="ABY12"/>
      <c r="ABZ12"/>
      <c r="ACA12"/>
      <c r="ACB12"/>
      <c r="ACC12"/>
      <c r="ACD12"/>
      <c r="ACE12"/>
      <c r="ACF12"/>
      <c r="ACG12"/>
      <c r="ACH12"/>
      <c r="ACI12"/>
      <c r="ACJ12"/>
      <c r="ACK12"/>
      <c r="ACL12"/>
      <c r="ACM12"/>
      <c r="ACN12"/>
      <c r="ACO12"/>
      <c r="ACP12"/>
      <c r="ACQ12"/>
      <c r="ACR12"/>
      <c r="ACS12"/>
      <c r="ACT12"/>
      <c r="ACU12"/>
      <c r="ACV12"/>
      <c r="ACW12"/>
      <c r="ACX12"/>
      <c r="ACY12"/>
      <c r="ACZ12"/>
      <c r="ADA12"/>
      <c r="ADB12"/>
      <c r="ADC12"/>
      <c r="ADD12"/>
      <c r="ADE12"/>
      <c r="ADF12"/>
      <c r="ADG12"/>
      <c r="ADH12"/>
      <c r="ADI12"/>
      <c r="ADJ12"/>
      <c r="ADK12"/>
      <c r="ADL12"/>
      <c r="ADM12"/>
      <c r="ADN12"/>
      <c r="ADO12"/>
      <c r="ADP12"/>
      <c r="ADQ12"/>
      <c r="ADR12"/>
      <c r="ADS12"/>
      <c r="ADT12"/>
      <c r="ADU12"/>
      <c r="ADV12"/>
      <c r="ADW12"/>
      <c r="ADX12"/>
      <c r="ADY12"/>
      <c r="ADZ12"/>
      <c r="AEA12"/>
      <c r="AEB12"/>
      <c r="AEC12"/>
      <c r="AED12"/>
      <c r="AEE12"/>
      <c r="AEF12"/>
      <c r="AEG12"/>
      <c r="AEH12"/>
      <c r="AEI12"/>
      <c r="AEJ12"/>
      <c r="AEK12"/>
      <c r="AEL12"/>
      <c r="AEM12"/>
      <c r="AEN12"/>
      <c r="AEO12"/>
      <c r="AEP12"/>
      <c r="AEQ12"/>
      <c r="AER12"/>
      <c r="AES12"/>
      <c r="AET12"/>
      <c r="AEU12"/>
      <c r="AEV12"/>
      <c r="AEW12"/>
      <c r="AEX12"/>
      <c r="AEY12"/>
      <c r="AEZ12"/>
      <c r="AFA12"/>
      <c r="AFB12"/>
      <c r="AFC12"/>
      <c r="AFD12"/>
      <c r="AFE12"/>
      <c r="AFF12"/>
      <c r="AFG12"/>
      <c r="AFH12"/>
      <c r="AFI12"/>
      <c r="AFJ12"/>
      <c r="AFK12"/>
      <c r="AFL12"/>
      <c r="AFM12"/>
      <c r="AFN12"/>
      <c r="AFO12"/>
      <c r="AFP12"/>
      <c r="AFQ12"/>
      <c r="AFR12"/>
      <c r="AFS12"/>
      <c r="AFT12"/>
      <c r="AFU12"/>
      <c r="AFV12"/>
      <c r="AFW12"/>
      <c r="AFX12"/>
      <c r="AFY12"/>
      <c r="AFZ12"/>
      <c r="AGA12"/>
      <c r="AGB12"/>
      <c r="AGC12"/>
      <c r="AGD12"/>
      <c r="AGE12"/>
      <c r="AGF12"/>
      <c r="AGG12"/>
      <c r="AGH12"/>
      <c r="AGI12"/>
      <c r="AGJ12"/>
      <c r="AGK12"/>
      <c r="AGL12"/>
      <c r="AGM12"/>
      <c r="AGN12"/>
      <c r="AGO12"/>
      <c r="AGP12"/>
      <c r="AGQ12"/>
      <c r="AGR12"/>
      <c r="AGS12"/>
      <c r="AGT12"/>
      <c r="AGU12"/>
      <c r="AGV12"/>
      <c r="AGW12"/>
      <c r="AGX12"/>
      <c r="AGY12"/>
      <c r="AGZ12"/>
      <c r="AHA12"/>
      <c r="AHB12"/>
      <c r="AHC12"/>
      <c r="AHD12"/>
      <c r="AHE12"/>
      <c r="AHF12"/>
      <c r="AHG12"/>
      <c r="AHH12"/>
      <c r="AHI12"/>
      <c r="AHJ12"/>
      <c r="AHK12"/>
      <c r="AHL12"/>
      <c r="AHM12"/>
      <c r="AHN12"/>
      <c r="AHO12"/>
      <c r="AHP12"/>
      <c r="AHQ12"/>
      <c r="AHR12"/>
      <c r="AHS12"/>
      <c r="AHT12"/>
      <c r="AHU12"/>
      <c r="AHV12"/>
      <c r="AHW12"/>
      <c r="AHX12"/>
      <c r="AHY12"/>
      <c r="AHZ12"/>
      <c r="AIA12"/>
      <c r="AIB12"/>
      <c r="AIC12"/>
      <c r="AID12"/>
      <c r="AIE12"/>
      <c r="AIF12"/>
      <c r="AIG12"/>
      <c r="AIH12"/>
      <c r="AII12"/>
      <c r="AIJ12"/>
      <c r="AIK12"/>
      <c r="AIL12"/>
      <c r="AIM12"/>
      <c r="AIN12"/>
      <c r="AIO12"/>
      <c r="AIP12"/>
      <c r="AIQ12"/>
      <c r="AIR12"/>
      <c r="AIS12"/>
      <c r="AIT12"/>
      <c r="AIU12"/>
      <c r="AIV12"/>
      <c r="AIW12"/>
      <c r="AIX12"/>
      <c r="AIY12"/>
      <c r="AIZ12"/>
      <c r="AJA12"/>
      <c r="AJB12"/>
      <c r="AJC12"/>
      <c r="AJD12"/>
      <c r="AJE12"/>
      <c r="AJF12"/>
      <c r="AJG12"/>
      <c r="AJH12"/>
      <c r="AJI12"/>
      <c r="AJJ12"/>
      <c r="AJK12"/>
      <c r="AJL12"/>
      <c r="AJM12"/>
      <c r="AJN12"/>
      <c r="AJO12"/>
      <c r="AJP12"/>
      <c r="AJQ12"/>
      <c r="AJR12"/>
      <c r="AJS12"/>
      <c r="AJT12"/>
      <c r="AJU12"/>
      <c r="AJV12"/>
      <c r="AJW12"/>
      <c r="AJX12"/>
      <c r="AJY12"/>
      <c r="AJZ12"/>
      <c r="AKA12"/>
      <c r="AKB12"/>
      <c r="AKC12"/>
      <c r="AKD12"/>
      <c r="AKE12"/>
      <c r="AKF12"/>
      <c r="AKG12"/>
      <c r="AKH12"/>
      <c r="AKI12"/>
      <c r="AKJ12"/>
      <c r="AKK12"/>
      <c r="AKL12"/>
      <c r="AKM12"/>
      <c r="AKN12"/>
      <c r="AKO12"/>
      <c r="AKP12"/>
      <c r="AKQ12"/>
      <c r="AKR12"/>
      <c r="AKS12"/>
      <c r="AKT12"/>
      <c r="AKU12"/>
      <c r="AKV12"/>
      <c r="AKW12"/>
      <c r="AKX12"/>
      <c r="AKY12"/>
      <c r="AKZ12"/>
      <c r="ALA12"/>
      <c r="ALB12"/>
      <c r="ALC12"/>
      <c r="ALD12"/>
      <c r="ALE12"/>
      <c r="ALF12"/>
      <c r="ALG12"/>
      <c r="ALH12"/>
      <c r="ALI12"/>
      <c r="ALJ12"/>
      <c r="ALK12"/>
      <c r="ALL12"/>
      <c r="ALM12"/>
      <c r="ALN12"/>
      <c r="ALO12"/>
      <c r="ALP12"/>
      <c r="ALQ12"/>
      <c r="ALR12"/>
      <c r="ALS12"/>
      <c r="ALT12"/>
      <c r="ALU12"/>
      <c r="ALV12"/>
      <c r="ALW12"/>
      <c r="ALX12"/>
      <c r="ALY12"/>
      <c r="ALZ12"/>
      <c r="AMA12"/>
      <c r="AMB12"/>
      <c r="AMC12"/>
      <c r="AMD12"/>
      <c r="AME12"/>
      <c r="AMF12"/>
      <c r="AMG12"/>
      <c r="AMH12"/>
      <c r="AMI12"/>
      <c r="AMJ12"/>
    </row>
    <row r="13" spans="1:1024" ht="24" customHeight="1" x14ac:dyDescent="0.25">
      <c r="A13" s="168" t="s">
        <v>99</v>
      </c>
      <c r="B13" s="168"/>
      <c r="C13" s="169" t="s">
        <v>100</v>
      </c>
      <c r="D13" s="169"/>
      <c r="E13" s="169"/>
      <c r="F13" s="169"/>
      <c r="G13" s="169"/>
      <c r="H13" s="179" t="s">
        <v>101</v>
      </c>
      <c r="I13" s="179"/>
      <c r="J13" s="179"/>
      <c r="K13" s="180" t="s">
        <v>66</v>
      </c>
      <c r="L13" s="180"/>
      <c r="M13" s="180"/>
      <c r="N13" s="180"/>
      <c r="O13" s="72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  <c r="SU13"/>
      <c r="SV13"/>
      <c r="SW13"/>
      <c r="SX13"/>
      <c r="SY13"/>
      <c r="SZ13"/>
      <c r="TA13"/>
      <c r="TB13"/>
      <c r="TC13"/>
      <c r="TD13"/>
      <c r="TE13"/>
      <c r="TF13"/>
      <c r="TG13"/>
      <c r="TH13"/>
      <c r="TI13"/>
      <c r="TJ13"/>
      <c r="TK13"/>
      <c r="TL13"/>
      <c r="TM13"/>
      <c r="TN13"/>
      <c r="TO13"/>
      <c r="TP13"/>
      <c r="TQ13"/>
      <c r="TR13"/>
      <c r="TS13"/>
      <c r="TT13"/>
      <c r="TU13"/>
      <c r="TV13"/>
      <c r="TW13"/>
      <c r="TX13"/>
      <c r="TY13"/>
      <c r="TZ13"/>
      <c r="UA13"/>
      <c r="UB13"/>
      <c r="UC13"/>
      <c r="UD13"/>
      <c r="UE13"/>
      <c r="UF13"/>
      <c r="UG13"/>
      <c r="UH13"/>
      <c r="UI13"/>
      <c r="UJ13"/>
      <c r="UK13"/>
      <c r="UL13"/>
      <c r="UM13"/>
      <c r="UN13"/>
      <c r="UO13"/>
      <c r="UP13"/>
      <c r="UQ13"/>
      <c r="UR13"/>
      <c r="US13"/>
      <c r="UT13"/>
      <c r="UU13"/>
      <c r="UV13"/>
      <c r="UW13"/>
      <c r="UX13"/>
      <c r="UY13"/>
      <c r="UZ13"/>
      <c r="VA13"/>
      <c r="VB13"/>
      <c r="VC13"/>
      <c r="VD13"/>
      <c r="VE13"/>
      <c r="VF13"/>
      <c r="VG13"/>
      <c r="VH13"/>
      <c r="VI13"/>
      <c r="VJ13"/>
      <c r="VK13"/>
      <c r="VL13"/>
      <c r="VM13"/>
      <c r="VN13"/>
      <c r="VO13"/>
      <c r="VP13"/>
      <c r="VQ13"/>
      <c r="VR13"/>
      <c r="VS13"/>
      <c r="VT13"/>
      <c r="VU13"/>
      <c r="VV13"/>
      <c r="VW13"/>
      <c r="VX13"/>
      <c r="VY13"/>
      <c r="VZ13"/>
      <c r="WA13"/>
      <c r="WB13"/>
      <c r="WC13"/>
      <c r="WD13"/>
      <c r="WE13"/>
      <c r="WF13"/>
      <c r="WG13"/>
      <c r="WH13"/>
      <c r="WI13"/>
      <c r="WJ13"/>
      <c r="WK13"/>
      <c r="WL13"/>
      <c r="WM13"/>
      <c r="WN13"/>
      <c r="WO13"/>
      <c r="WP13"/>
      <c r="WQ13"/>
      <c r="WR13"/>
      <c r="WS13"/>
      <c r="WT13"/>
      <c r="WU13"/>
      <c r="WV13"/>
      <c r="WW13"/>
      <c r="WX13"/>
      <c r="WY13"/>
      <c r="WZ13"/>
      <c r="XA13"/>
      <c r="XB13"/>
      <c r="XC13"/>
      <c r="XD13"/>
      <c r="XE13"/>
      <c r="XF13"/>
      <c r="XG13"/>
      <c r="XH13"/>
      <c r="XI13"/>
      <c r="XJ13"/>
      <c r="XK13"/>
      <c r="XL13"/>
      <c r="XM13"/>
      <c r="XN13"/>
      <c r="XO13"/>
      <c r="XP13"/>
      <c r="XQ13"/>
      <c r="XR13"/>
      <c r="XS13"/>
      <c r="XT13"/>
      <c r="XU13"/>
      <c r="XV13"/>
      <c r="XW13"/>
      <c r="XX13"/>
      <c r="XY13"/>
      <c r="XZ13"/>
      <c r="YA13"/>
      <c r="YB13"/>
      <c r="YC13"/>
      <c r="YD13"/>
      <c r="YE13"/>
      <c r="YF13"/>
      <c r="YG13"/>
      <c r="YH13"/>
      <c r="YI13"/>
      <c r="YJ13"/>
      <c r="YK13"/>
      <c r="YL13"/>
      <c r="YM13"/>
      <c r="YN13"/>
      <c r="YO13"/>
      <c r="YP13"/>
      <c r="YQ13"/>
      <c r="YR13"/>
      <c r="YS13"/>
      <c r="YT13"/>
      <c r="YU13"/>
      <c r="YV13"/>
      <c r="YW13"/>
      <c r="YX13"/>
      <c r="YY13"/>
      <c r="YZ13"/>
      <c r="ZA13"/>
      <c r="ZB13"/>
      <c r="ZC13"/>
      <c r="ZD13"/>
      <c r="ZE13"/>
      <c r="ZF13"/>
      <c r="ZG13"/>
      <c r="ZH13"/>
      <c r="ZI13"/>
      <c r="ZJ13"/>
      <c r="ZK13"/>
      <c r="ZL13"/>
      <c r="ZM13"/>
      <c r="ZN13"/>
      <c r="ZO13"/>
      <c r="ZP13"/>
      <c r="ZQ13"/>
      <c r="ZR13"/>
      <c r="ZS13"/>
      <c r="ZT13"/>
      <c r="ZU13"/>
      <c r="ZV13"/>
      <c r="ZW13"/>
      <c r="ZX13"/>
      <c r="ZY13"/>
      <c r="ZZ13"/>
      <c r="AAA13"/>
      <c r="AAB13"/>
      <c r="AAC13"/>
      <c r="AAD13"/>
      <c r="AAE13"/>
      <c r="AAF13"/>
      <c r="AAG13"/>
      <c r="AAH13"/>
      <c r="AAI13"/>
      <c r="AAJ13"/>
      <c r="AAK13"/>
      <c r="AAL13"/>
      <c r="AAM13"/>
      <c r="AAN13"/>
      <c r="AAO13"/>
      <c r="AAP13"/>
      <c r="AAQ13"/>
      <c r="AAR13"/>
      <c r="AAS13"/>
      <c r="AAT13"/>
      <c r="AAU13"/>
      <c r="AAV13"/>
      <c r="AAW13"/>
      <c r="AAX13"/>
      <c r="AAY13"/>
      <c r="AAZ13"/>
      <c r="ABA13"/>
      <c r="ABB13"/>
      <c r="ABC13"/>
      <c r="ABD13"/>
      <c r="ABE13"/>
      <c r="ABF13"/>
      <c r="ABG13"/>
      <c r="ABH13"/>
      <c r="ABI13"/>
      <c r="ABJ13"/>
      <c r="ABK13"/>
      <c r="ABL13"/>
      <c r="ABM13"/>
      <c r="ABN13"/>
      <c r="ABO13"/>
      <c r="ABP13"/>
      <c r="ABQ13"/>
      <c r="ABR13"/>
      <c r="ABS13"/>
      <c r="ABT13"/>
      <c r="ABU13"/>
      <c r="ABV13"/>
      <c r="ABW13"/>
      <c r="ABX13"/>
      <c r="ABY13"/>
      <c r="ABZ13"/>
      <c r="ACA13"/>
      <c r="ACB13"/>
      <c r="ACC13"/>
      <c r="ACD13"/>
      <c r="ACE13"/>
      <c r="ACF13"/>
      <c r="ACG13"/>
      <c r="ACH13"/>
      <c r="ACI13"/>
      <c r="ACJ13"/>
      <c r="ACK13"/>
      <c r="ACL13"/>
      <c r="ACM13"/>
      <c r="ACN13"/>
      <c r="ACO13"/>
      <c r="ACP13"/>
      <c r="ACQ13"/>
      <c r="ACR13"/>
      <c r="ACS13"/>
      <c r="ACT13"/>
      <c r="ACU13"/>
      <c r="ACV13"/>
      <c r="ACW13"/>
      <c r="ACX13"/>
      <c r="ACY13"/>
      <c r="ACZ13"/>
      <c r="ADA13"/>
      <c r="ADB13"/>
      <c r="ADC13"/>
      <c r="ADD13"/>
      <c r="ADE13"/>
      <c r="ADF13"/>
      <c r="ADG13"/>
      <c r="ADH13"/>
      <c r="ADI13"/>
      <c r="ADJ13"/>
      <c r="ADK13"/>
      <c r="ADL13"/>
      <c r="ADM13"/>
      <c r="ADN13"/>
      <c r="ADO13"/>
      <c r="ADP13"/>
      <c r="ADQ13"/>
      <c r="ADR13"/>
      <c r="ADS13"/>
      <c r="ADT13"/>
      <c r="ADU13"/>
      <c r="ADV13"/>
      <c r="ADW13"/>
      <c r="ADX13"/>
      <c r="ADY13"/>
      <c r="ADZ13"/>
      <c r="AEA13"/>
      <c r="AEB13"/>
      <c r="AEC13"/>
      <c r="AED13"/>
      <c r="AEE13"/>
      <c r="AEF13"/>
      <c r="AEG13"/>
      <c r="AEH13"/>
      <c r="AEI13"/>
      <c r="AEJ13"/>
      <c r="AEK13"/>
      <c r="AEL13"/>
      <c r="AEM13"/>
      <c r="AEN13"/>
      <c r="AEO13"/>
      <c r="AEP13"/>
      <c r="AEQ13"/>
      <c r="AER13"/>
      <c r="AES13"/>
      <c r="AET13"/>
      <c r="AEU13"/>
      <c r="AEV13"/>
      <c r="AEW13"/>
      <c r="AEX13"/>
      <c r="AEY13"/>
      <c r="AEZ13"/>
      <c r="AFA13"/>
      <c r="AFB13"/>
      <c r="AFC13"/>
      <c r="AFD13"/>
      <c r="AFE13"/>
      <c r="AFF13"/>
      <c r="AFG13"/>
      <c r="AFH13"/>
      <c r="AFI13"/>
      <c r="AFJ13"/>
      <c r="AFK13"/>
      <c r="AFL13"/>
      <c r="AFM13"/>
      <c r="AFN13"/>
      <c r="AFO13"/>
      <c r="AFP13"/>
      <c r="AFQ13"/>
      <c r="AFR13"/>
      <c r="AFS13"/>
      <c r="AFT13"/>
      <c r="AFU13"/>
      <c r="AFV13"/>
      <c r="AFW13"/>
      <c r="AFX13"/>
      <c r="AFY13"/>
      <c r="AFZ13"/>
      <c r="AGA13"/>
      <c r="AGB13"/>
      <c r="AGC13"/>
      <c r="AGD13"/>
      <c r="AGE13"/>
      <c r="AGF13"/>
      <c r="AGG13"/>
      <c r="AGH13"/>
      <c r="AGI13"/>
      <c r="AGJ13"/>
      <c r="AGK13"/>
      <c r="AGL13"/>
      <c r="AGM13"/>
      <c r="AGN13"/>
      <c r="AGO13"/>
      <c r="AGP13"/>
      <c r="AGQ13"/>
      <c r="AGR13"/>
      <c r="AGS13"/>
      <c r="AGT13"/>
      <c r="AGU13"/>
      <c r="AGV13"/>
      <c r="AGW13"/>
      <c r="AGX13"/>
      <c r="AGY13"/>
      <c r="AGZ13"/>
      <c r="AHA13"/>
      <c r="AHB13"/>
      <c r="AHC13"/>
      <c r="AHD13"/>
      <c r="AHE13"/>
      <c r="AHF13"/>
      <c r="AHG13"/>
      <c r="AHH13"/>
      <c r="AHI13"/>
      <c r="AHJ13"/>
      <c r="AHK13"/>
      <c r="AHL13"/>
      <c r="AHM13"/>
      <c r="AHN13"/>
      <c r="AHO13"/>
      <c r="AHP13"/>
      <c r="AHQ13"/>
      <c r="AHR13"/>
      <c r="AHS13"/>
      <c r="AHT13"/>
      <c r="AHU13"/>
      <c r="AHV13"/>
      <c r="AHW13"/>
      <c r="AHX13"/>
      <c r="AHY13"/>
      <c r="AHZ13"/>
      <c r="AIA13"/>
      <c r="AIB13"/>
      <c r="AIC13"/>
      <c r="AID13"/>
      <c r="AIE13"/>
      <c r="AIF13"/>
      <c r="AIG13"/>
      <c r="AIH13"/>
      <c r="AII13"/>
      <c r="AIJ13"/>
      <c r="AIK13"/>
      <c r="AIL13"/>
      <c r="AIM13"/>
      <c r="AIN13"/>
      <c r="AIO13"/>
      <c r="AIP13"/>
      <c r="AIQ13"/>
      <c r="AIR13"/>
      <c r="AIS13"/>
      <c r="AIT13"/>
      <c r="AIU13"/>
      <c r="AIV13"/>
      <c r="AIW13"/>
      <c r="AIX13"/>
      <c r="AIY13"/>
      <c r="AIZ13"/>
      <c r="AJA13"/>
      <c r="AJB13"/>
      <c r="AJC13"/>
      <c r="AJD13"/>
      <c r="AJE13"/>
      <c r="AJF13"/>
      <c r="AJG13"/>
      <c r="AJH13"/>
      <c r="AJI13"/>
      <c r="AJJ13"/>
      <c r="AJK13"/>
      <c r="AJL13"/>
      <c r="AJM13"/>
      <c r="AJN13"/>
      <c r="AJO13"/>
      <c r="AJP13"/>
      <c r="AJQ13"/>
      <c r="AJR13"/>
      <c r="AJS13"/>
      <c r="AJT13"/>
      <c r="AJU13"/>
      <c r="AJV13"/>
      <c r="AJW13"/>
      <c r="AJX13"/>
      <c r="AJY13"/>
      <c r="AJZ13"/>
      <c r="AKA13"/>
      <c r="AKB13"/>
      <c r="AKC13"/>
      <c r="AKD13"/>
      <c r="AKE13"/>
      <c r="AKF13"/>
      <c r="AKG13"/>
      <c r="AKH13"/>
      <c r="AKI13"/>
      <c r="AKJ13"/>
      <c r="AKK13"/>
      <c r="AKL13"/>
      <c r="AKM13"/>
      <c r="AKN13"/>
      <c r="AKO13"/>
      <c r="AKP13"/>
      <c r="AKQ13"/>
      <c r="AKR13"/>
      <c r="AKS13"/>
      <c r="AKT13"/>
      <c r="AKU13"/>
      <c r="AKV13"/>
      <c r="AKW13"/>
      <c r="AKX13"/>
      <c r="AKY13"/>
      <c r="AKZ13"/>
      <c r="ALA13"/>
      <c r="ALB13"/>
      <c r="ALC13"/>
      <c r="ALD13"/>
      <c r="ALE13"/>
      <c r="ALF13"/>
      <c r="ALG13"/>
      <c r="ALH13"/>
      <c r="ALI13"/>
      <c r="ALJ13"/>
      <c r="ALK13"/>
      <c r="ALL13"/>
      <c r="ALM13"/>
      <c r="ALN13"/>
      <c r="ALO13"/>
      <c r="ALP13"/>
      <c r="ALQ13"/>
      <c r="ALR13"/>
      <c r="ALS13"/>
      <c r="ALT13"/>
      <c r="ALU13"/>
      <c r="ALV13"/>
      <c r="ALW13"/>
      <c r="ALX13"/>
      <c r="ALY13"/>
      <c r="ALZ13"/>
      <c r="AMA13"/>
      <c r="AMB13"/>
      <c r="AMC13"/>
      <c r="AMD13"/>
      <c r="AME13"/>
      <c r="AMF13"/>
      <c r="AMG13"/>
      <c r="AMH13"/>
      <c r="AMI13"/>
      <c r="AMJ13"/>
    </row>
    <row r="14" spans="1:1024" ht="24" customHeight="1" x14ac:dyDescent="0.25">
      <c r="A14" s="73" t="s">
        <v>102</v>
      </c>
      <c r="B14" s="73"/>
      <c r="C14" s="74"/>
      <c r="D14" s="75"/>
      <c r="E14" s="181" t="s">
        <v>80</v>
      </c>
      <c r="F14" s="181"/>
      <c r="G14" s="181"/>
      <c r="H14" s="181"/>
      <c r="I14" s="181"/>
      <c r="J14" s="181"/>
      <c r="K14" s="181"/>
      <c r="L14" s="182" t="s">
        <v>103</v>
      </c>
      <c r="M14" s="182"/>
      <c r="N14" s="58" t="s">
        <v>71</v>
      </c>
      <c r="O14" s="72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  <c r="SU14"/>
      <c r="SV14"/>
      <c r="SW14"/>
      <c r="SX14"/>
      <c r="SY14"/>
      <c r="SZ14"/>
      <c r="TA14"/>
      <c r="TB14"/>
      <c r="TC14"/>
      <c r="TD14"/>
      <c r="TE14"/>
      <c r="TF14"/>
      <c r="TG14"/>
      <c r="TH14"/>
      <c r="TI14"/>
      <c r="TJ14"/>
      <c r="TK14"/>
      <c r="TL14"/>
      <c r="TM14"/>
      <c r="TN14"/>
      <c r="TO14"/>
      <c r="TP14"/>
      <c r="TQ14"/>
      <c r="TR14"/>
      <c r="TS14"/>
      <c r="TT14"/>
      <c r="TU14"/>
      <c r="TV14"/>
      <c r="TW14"/>
      <c r="TX14"/>
      <c r="TY14"/>
      <c r="TZ14"/>
      <c r="UA14"/>
      <c r="UB14"/>
      <c r="UC14"/>
      <c r="UD14"/>
      <c r="UE14"/>
      <c r="UF14"/>
      <c r="UG14"/>
      <c r="UH14"/>
      <c r="UI14"/>
      <c r="UJ14"/>
      <c r="UK14"/>
      <c r="UL14"/>
      <c r="UM14"/>
      <c r="UN14"/>
      <c r="UO14"/>
      <c r="UP14"/>
      <c r="UQ14"/>
      <c r="UR14"/>
      <c r="US14"/>
      <c r="UT14"/>
      <c r="UU14"/>
      <c r="UV14"/>
      <c r="UW14"/>
      <c r="UX14"/>
      <c r="UY14"/>
      <c r="UZ14"/>
      <c r="VA14"/>
      <c r="VB14"/>
      <c r="VC14"/>
      <c r="VD14"/>
      <c r="VE14"/>
      <c r="VF14"/>
      <c r="VG14"/>
      <c r="VH14"/>
      <c r="VI14"/>
      <c r="VJ14"/>
      <c r="VK14"/>
      <c r="VL14"/>
      <c r="VM14"/>
      <c r="VN14"/>
      <c r="VO14"/>
      <c r="VP14"/>
      <c r="VQ14"/>
      <c r="VR14"/>
      <c r="VS14"/>
      <c r="VT14"/>
      <c r="VU14"/>
      <c r="VV14"/>
      <c r="VW14"/>
      <c r="VX14"/>
      <c r="VY14"/>
      <c r="VZ14"/>
      <c r="WA14"/>
      <c r="WB14"/>
      <c r="WC14"/>
      <c r="WD14"/>
      <c r="WE14"/>
      <c r="WF14"/>
      <c r="WG14"/>
      <c r="WH14"/>
      <c r="WI14"/>
      <c r="WJ14"/>
      <c r="WK14"/>
      <c r="WL14"/>
      <c r="WM14"/>
      <c r="WN14"/>
      <c r="WO14"/>
      <c r="WP14"/>
      <c r="WQ14"/>
      <c r="WR14"/>
      <c r="WS14"/>
      <c r="WT14"/>
      <c r="WU14"/>
      <c r="WV14"/>
      <c r="WW14"/>
      <c r="WX14"/>
      <c r="WY14"/>
      <c r="WZ14"/>
      <c r="XA14"/>
      <c r="XB14"/>
      <c r="XC14"/>
      <c r="XD14"/>
      <c r="XE14"/>
      <c r="XF14"/>
      <c r="XG14"/>
      <c r="XH14"/>
      <c r="XI14"/>
      <c r="XJ14"/>
      <c r="XK14"/>
      <c r="XL14"/>
      <c r="XM14"/>
      <c r="XN14"/>
      <c r="XO14"/>
      <c r="XP14"/>
      <c r="XQ14"/>
      <c r="XR14"/>
      <c r="XS14"/>
      <c r="XT14"/>
      <c r="XU14"/>
      <c r="XV14"/>
      <c r="XW14"/>
      <c r="XX14"/>
      <c r="XY14"/>
      <c r="XZ14"/>
      <c r="YA14"/>
      <c r="YB14"/>
      <c r="YC14"/>
      <c r="YD14"/>
      <c r="YE14"/>
      <c r="YF14"/>
      <c r="YG14"/>
      <c r="YH14"/>
      <c r="YI14"/>
      <c r="YJ14"/>
      <c r="YK14"/>
      <c r="YL14"/>
      <c r="YM14"/>
      <c r="YN14"/>
      <c r="YO14"/>
      <c r="YP14"/>
      <c r="YQ14"/>
      <c r="YR14"/>
      <c r="YS14"/>
      <c r="YT14"/>
      <c r="YU14"/>
      <c r="YV14"/>
      <c r="YW14"/>
      <c r="YX14"/>
      <c r="YY14"/>
      <c r="YZ14"/>
      <c r="ZA14"/>
      <c r="ZB14"/>
      <c r="ZC14"/>
      <c r="ZD14"/>
      <c r="ZE14"/>
      <c r="ZF14"/>
      <c r="ZG14"/>
      <c r="ZH14"/>
      <c r="ZI14"/>
      <c r="ZJ14"/>
      <c r="ZK14"/>
      <c r="ZL14"/>
      <c r="ZM14"/>
      <c r="ZN14"/>
      <c r="ZO14"/>
      <c r="ZP14"/>
      <c r="ZQ14"/>
      <c r="ZR14"/>
      <c r="ZS14"/>
      <c r="ZT14"/>
      <c r="ZU14"/>
      <c r="ZV14"/>
      <c r="ZW14"/>
      <c r="ZX14"/>
      <c r="ZY14"/>
      <c r="ZZ14"/>
      <c r="AAA14"/>
      <c r="AAB14"/>
      <c r="AAC14"/>
      <c r="AAD14"/>
      <c r="AAE14"/>
      <c r="AAF14"/>
      <c r="AAG14"/>
      <c r="AAH14"/>
      <c r="AAI14"/>
      <c r="AAJ14"/>
      <c r="AAK14"/>
      <c r="AAL14"/>
      <c r="AAM14"/>
      <c r="AAN14"/>
      <c r="AAO14"/>
      <c r="AAP14"/>
      <c r="AAQ14"/>
      <c r="AAR14"/>
      <c r="AAS14"/>
      <c r="AAT14"/>
      <c r="AAU14"/>
      <c r="AAV14"/>
      <c r="AAW14"/>
      <c r="AAX14"/>
      <c r="AAY14"/>
      <c r="AAZ14"/>
      <c r="ABA14"/>
      <c r="ABB14"/>
      <c r="ABC14"/>
      <c r="ABD14"/>
      <c r="ABE14"/>
      <c r="ABF14"/>
      <c r="ABG14"/>
      <c r="ABH14"/>
      <c r="ABI14"/>
      <c r="ABJ14"/>
      <c r="ABK14"/>
      <c r="ABL14"/>
      <c r="ABM14"/>
      <c r="ABN14"/>
      <c r="ABO14"/>
      <c r="ABP14"/>
      <c r="ABQ14"/>
      <c r="ABR14"/>
      <c r="ABS14"/>
      <c r="ABT14"/>
      <c r="ABU14"/>
      <c r="ABV14"/>
      <c r="ABW14"/>
      <c r="ABX14"/>
      <c r="ABY14"/>
      <c r="ABZ14"/>
      <c r="ACA14"/>
      <c r="ACB14"/>
      <c r="ACC14"/>
      <c r="ACD14"/>
      <c r="ACE14"/>
      <c r="ACF14"/>
      <c r="ACG14"/>
      <c r="ACH14"/>
      <c r="ACI14"/>
      <c r="ACJ14"/>
      <c r="ACK14"/>
      <c r="ACL14"/>
      <c r="ACM14"/>
      <c r="ACN14"/>
      <c r="ACO14"/>
      <c r="ACP14"/>
      <c r="ACQ14"/>
      <c r="ACR14"/>
      <c r="ACS14"/>
      <c r="ACT14"/>
      <c r="ACU14"/>
      <c r="ACV14"/>
      <c r="ACW14"/>
      <c r="ACX14"/>
      <c r="ACY14"/>
      <c r="ACZ14"/>
      <c r="ADA14"/>
      <c r="ADB14"/>
      <c r="ADC14"/>
      <c r="ADD14"/>
      <c r="ADE14"/>
      <c r="ADF14"/>
      <c r="ADG14"/>
      <c r="ADH14"/>
      <c r="ADI14"/>
      <c r="ADJ14"/>
      <c r="ADK14"/>
      <c r="ADL14"/>
      <c r="ADM14"/>
      <c r="ADN14"/>
      <c r="ADO14"/>
      <c r="ADP14"/>
      <c r="ADQ14"/>
      <c r="ADR14"/>
      <c r="ADS14"/>
      <c r="ADT14"/>
      <c r="ADU14"/>
      <c r="ADV14"/>
      <c r="ADW14"/>
      <c r="ADX14"/>
      <c r="ADY14"/>
      <c r="ADZ14"/>
      <c r="AEA14"/>
      <c r="AEB14"/>
      <c r="AEC14"/>
      <c r="AED14"/>
      <c r="AEE14"/>
      <c r="AEF14"/>
      <c r="AEG14"/>
      <c r="AEH14"/>
      <c r="AEI14"/>
      <c r="AEJ14"/>
      <c r="AEK14"/>
      <c r="AEL14"/>
      <c r="AEM14"/>
      <c r="AEN14"/>
      <c r="AEO14"/>
      <c r="AEP14"/>
      <c r="AEQ14"/>
      <c r="AER14"/>
      <c r="AES14"/>
      <c r="AET14"/>
      <c r="AEU14"/>
      <c r="AEV14"/>
      <c r="AEW14"/>
      <c r="AEX14"/>
      <c r="AEY14"/>
      <c r="AEZ14"/>
      <c r="AFA14"/>
      <c r="AFB14"/>
      <c r="AFC14"/>
      <c r="AFD14"/>
      <c r="AFE14"/>
      <c r="AFF14"/>
      <c r="AFG14"/>
      <c r="AFH14"/>
      <c r="AFI14"/>
      <c r="AFJ14"/>
      <c r="AFK14"/>
      <c r="AFL14"/>
      <c r="AFM14"/>
      <c r="AFN14"/>
      <c r="AFO14"/>
      <c r="AFP14"/>
      <c r="AFQ14"/>
      <c r="AFR14"/>
      <c r="AFS14"/>
      <c r="AFT14"/>
      <c r="AFU14"/>
      <c r="AFV14"/>
      <c r="AFW14"/>
      <c r="AFX14"/>
      <c r="AFY14"/>
      <c r="AFZ14"/>
      <c r="AGA14"/>
      <c r="AGB14"/>
      <c r="AGC14"/>
      <c r="AGD14"/>
      <c r="AGE14"/>
      <c r="AGF14"/>
      <c r="AGG14"/>
      <c r="AGH14"/>
      <c r="AGI14"/>
      <c r="AGJ14"/>
      <c r="AGK14"/>
      <c r="AGL14"/>
      <c r="AGM14"/>
      <c r="AGN14"/>
      <c r="AGO14"/>
      <c r="AGP14"/>
      <c r="AGQ14"/>
      <c r="AGR14"/>
      <c r="AGS14"/>
      <c r="AGT14"/>
      <c r="AGU14"/>
      <c r="AGV14"/>
      <c r="AGW14"/>
      <c r="AGX14"/>
      <c r="AGY14"/>
      <c r="AGZ14"/>
      <c r="AHA14"/>
      <c r="AHB14"/>
      <c r="AHC14"/>
      <c r="AHD14"/>
      <c r="AHE14"/>
      <c r="AHF14"/>
      <c r="AHG14"/>
      <c r="AHH14"/>
      <c r="AHI14"/>
      <c r="AHJ14"/>
      <c r="AHK14"/>
      <c r="AHL14"/>
      <c r="AHM14"/>
      <c r="AHN14"/>
      <c r="AHO14"/>
      <c r="AHP14"/>
      <c r="AHQ14"/>
      <c r="AHR14"/>
      <c r="AHS14"/>
      <c r="AHT14"/>
      <c r="AHU14"/>
      <c r="AHV14"/>
      <c r="AHW14"/>
      <c r="AHX14"/>
      <c r="AHY14"/>
      <c r="AHZ14"/>
      <c r="AIA14"/>
      <c r="AIB14"/>
      <c r="AIC14"/>
      <c r="AID14"/>
      <c r="AIE14"/>
      <c r="AIF14"/>
      <c r="AIG14"/>
      <c r="AIH14"/>
      <c r="AII14"/>
      <c r="AIJ14"/>
      <c r="AIK14"/>
      <c r="AIL14"/>
      <c r="AIM14"/>
      <c r="AIN14"/>
      <c r="AIO14"/>
      <c r="AIP14"/>
      <c r="AIQ14"/>
      <c r="AIR14"/>
      <c r="AIS14"/>
      <c r="AIT14"/>
      <c r="AIU14"/>
      <c r="AIV14"/>
      <c r="AIW14"/>
      <c r="AIX14"/>
      <c r="AIY14"/>
      <c r="AIZ14"/>
      <c r="AJA14"/>
      <c r="AJB14"/>
      <c r="AJC14"/>
      <c r="AJD14"/>
      <c r="AJE14"/>
      <c r="AJF14"/>
      <c r="AJG14"/>
      <c r="AJH14"/>
      <c r="AJI14"/>
      <c r="AJJ14"/>
      <c r="AJK14"/>
      <c r="AJL14"/>
      <c r="AJM14"/>
      <c r="AJN14"/>
      <c r="AJO14"/>
      <c r="AJP14"/>
      <c r="AJQ14"/>
      <c r="AJR14"/>
      <c r="AJS14"/>
      <c r="AJT14"/>
      <c r="AJU14"/>
      <c r="AJV14"/>
      <c r="AJW14"/>
      <c r="AJX14"/>
      <c r="AJY14"/>
      <c r="AJZ14"/>
      <c r="AKA14"/>
      <c r="AKB14"/>
      <c r="AKC14"/>
      <c r="AKD14"/>
      <c r="AKE14"/>
      <c r="AKF14"/>
      <c r="AKG14"/>
      <c r="AKH14"/>
      <c r="AKI14"/>
      <c r="AKJ14"/>
      <c r="AKK14"/>
      <c r="AKL14"/>
      <c r="AKM14"/>
      <c r="AKN14"/>
      <c r="AKO14"/>
      <c r="AKP14"/>
      <c r="AKQ14"/>
      <c r="AKR14"/>
      <c r="AKS14"/>
      <c r="AKT14"/>
      <c r="AKU14"/>
      <c r="AKV14"/>
      <c r="AKW14"/>
      <c r="AKX14"/>
      <c r="AKY14"/>
      <c r="AKZ14"/>
      <c r="ALA14"/>
      <c r="ALB14"/>
      <c r="ALC14"/>
      <c r="ALD14"/>
      <c r="ALE14"/>
      <c r="ALF14"/>
      <c r="ALG14"/>
      <c r="ALH14"/>
      <c r="ALI14"/>
      <c r="ALJ14"/>
      <c r="ALK14"/>
      <c r="ALL14"/>
      <c r="ALM14"/>
      <c r="ALN14"/>
      <c r="ALO14"/>
      <c r="ALP14"/>
      <c r="ALQ14"/>
      <c r="ALR14"/>
      <c r="ALS14"/>
      <c r="ALT14"/>
      <c r="ALU14"/>
      <c r="ALV14"/>
      <c r="ALW14"/>
      <c r="ALX14"/>
      <c r="ALY14"/>
      <c r="ALZ14"/>
      <c r="AMA14"/>
      <c r="AMB14"/>
      <c r="AMC14"/>
      <c r="AMD14"/>
      <c r="AME14"/>
      <c r="AMF14"/>
      <c r="AMG14"/>
      <c r="AMH14"/>
      <c r="AMI14"/>
      <c r="AMJ14"/>
    </row>
    <row r="15" spans="1:1024" ht="16.5" customHeight="1" x14ac:dyDescent="0.25">
      <c r="A15" s="76"/>
      <c r="B15" s="77"/>
      <c r="C15" s="77"/>
      <c r="D15" s="77"/>
      <c r="E15" s="78"/>
      <c r="F15" s="78"/>
      <c r="G15" s="78"/>
      <c r="H15" s="78"/>
      <c r="I15" s="78"/>
      <c r="J15" s="78"/>
      <c r="K15" s="79"/>
      <c r="L15" s="79"/>
      <c r="M15" s="79"/>
      <c r="N15" s="80"/>
      <c r="O15" s="81"/>
      <c r="P15" s="17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  <c r="SU15"/>
      <c r="SV15"/>
      <c r="SW15"/>
      <c r="SX15"/>
      <c r="SY15"/>
      <c r="SZ15"/>
      <c r="TA15"/>
      <c r="TB15"/>
      <c r="TC15"/>
      <c r="TD15"/>
      <c r="TE15"/>
      <c r="TF15"/>
      <c r="TG15"/>
      <c r="TH15"/>
      <c r="TI15"/>
      <c r="TJ15"/>
      <c r="TK15"/>
      <c r="TL15"/>
      <c r="TM15"/>
      <c r="TN15"/>
      <c r="TO15"/>
      <c r="TP15"/>
      <c r="TQ15"/>
      <c r="TR15"/>
      <c r="TS15"/>
      <c r="TT15"/>
      <c r="TU15"/>
      <c r="TV15"/>
      <c r="TW15"/>
      <c r="TX15"/>
      <c r="TY15"/>
      <c r="TZ15"/>
      <c r="UA15"/>
      <c r="UB15"/>
      <c r="UC15"/>
      <c r="UD15"/>
      <c r="UE15"/>
      <c r="UF15"/>
      <c r="UG15"/>
      <c r="UH15"/>
      <c r="UI15"/>
      <c r="UJ15"/>
      <c r="UK15"/>
      <c r="UL15"/>
      <c r="UM15"/>
      <c r="UN15"/>
      <c r="UO15"/>
      <c r="UP15"/>
      <c r="UQ15"/>
      <c r="UR15"/>
      <c r="US15"/>
      <c r="UT15"/>
      <c r="UU15"/>
      <c r="UV15"/>
      <c r="UW15"/>
      <c r="UX15"/>
      <c r="UY15"/>
      <c r="UZ15"/>
      <c r="VA15"/>
      <c r="VB15"/>
      <c r="VC15"/>
      <c r="VD15"/>
      <c r="VE15"/>
      <c r="VF15"/>
      <c r="VG15"/>
      <c r="VH15"/>
      <c r="VI15"/>
      <c r="VJ15"/>
      <c r="VK15"/>
      <c r="VL15"/>
      <c r="VM15"/>
      <c r="VN15"/>
      <c r="VO15"/>
      <c r="VP15"/>
      <c r="VQ15"/>
      <c r="VR15"/>
      <c r="VS15"/>
      <c r="VT15"/>
      <c r="VU15"/>
      <c r="VV15"/>
      <c r="VW15"/>
      <c r="VX15"/>
      <c r="VY15"/>
      <c r="VZ15"/>
      <c r="WA15"/>
      <c r="WB15"/>
      <c r="WC15"/>
      <c r="WD15"/>
      <c r="WE15"/>
      <c r="WF15"/>
      <c r="WG15"/>
      <c r="WH15"/>
      <c r="WI15"/>
      <c r="WJ15"/>
      <c r="WK15"/>
      <c r="WL15"/>
      <c r="WM15"/>
      <c r="WN15"/>
      <c r="WO15"/>
      <c r="WP15"/>
      <c r="WQ15"/>
      <c r="WR15"/>
      <c r="WS15"/>
      <c r="WT15"/>
      <c r="WU15"/>
      <c r="WV15"/>
      <c r="WW15"/>
      <c r="WX15"/>
      <c r="WY15"/>
      <c r="WZ15"/>
      <c r="XA15"/>
      <c r="XB15"/>
      <c r="XC15"/>
      <c r="XD15"/>
      <c r="XE15"/>
      <c r="XF15"/>
      <c r="XG15"/>
      <c r="XH15"/>
      <c r="XI15"/>
      <c r="XJ15"/>
      <c r="XK15"/>
      <c r="XL15"/>
      <c r="XM15"/>
      <c r="XN15"/>
      <c r="XO15"/>
      <c r="XP15"/>
      <c r="XQ15"/>
      <c r="XR15"/>
      <c r="XS15"/>
      <c r="XT15"/>
      <c r="XU15"/>
      <c r="XV15"/>
      <c r="XW15"/>
      <c r="XX15"/>
      <c r="XY15"/>
      <c r="XZ15"/>
      <c r="YA15"/>
      <c r="YB15"/>
      <c r="YC15"/>
      <c r="YD15"/>
      <c r="YE15"/>
      <c r="YF15"/>
      <c r="YG15"/>
      <c r="YH15"/>
      <c r="YI15"/>
      <c r="YJ15"/>
      <c r="YK15"/>
      <c r="YL15"/>
      <c r="YM15"/>
      <c r="YN15"/>
      <c r="YO15"/>
      <c r="YP15"/>
      <c r="YQ15"/>
      <c r="YR15"/>
      <c r="YS15"/>
      <c r="YT15"/>
      <c r="YU15"/>
      <c r="YV15"/>
      <c r="YW15"/>
      <c r="YX15"/>
      <c r="YY15"/>
      <c r="YZ15"/>
      <c r="ZA15"/>
      <c r="ZB15"/>
      <c r="ZC15"/>
      <c r="ZD15"/>
      <c r="ZE15"/>
      <c r="ZF15"/>
      <c r="ZG15"/>
      <c r="ZH15"/>
      <c r="ZI15"/>
      <c r="ZJ15"/>
      <c r="ZK15"/>
      <c r="ZL15"/>
      <c r="ZM15"/>
      <c r="ZN15"/>
      <c r="ZO15"/>
      <c r="ZP15"/>
      <c r="ZQ15"/>
      <c r="ZR15"/>
      <c r="ZS15"/>
      <c r="ZT15"/>
      <c r="ZU15"/>
      <c r="ZV15"/>
      <c r="ZW15"/>
      <c r="ZX15"/>
      <c r="ZY15"/>
      <c r="ZZ15"/>
      <c r="AAA15"/>
      <c r="AAB15"/>
      <c r="AAC15"/>
      <c r="AAD15"/>
      <c r="AAE15"/>
      <c r="AAF15"/>
      <c r="AAG15"/>
      <c r="AAH15"/>
      <c r="AAI15"/>
      <c r="AAJ15"/>
      <c r="AAK15"/>
      <c r="AAL15"/>
      <c r="AAM15"/>
      <c r="AAN15"/>
      <c r="AAO15"/>
      <c r="AAP15"/>
      <c r="AAQ15"/>
      <c r="AAR15"/>
      <c r="AAS15"/>
      <c r="AAT15"/>
      <c r="AAU15"/>
      <c r="AAV15"/>
      <c r="AAW15"/>
      <c r="AAX15"/>
      <c r="AAY15"/>
      <c r="AAZ15"/>
      <c r="ABA15"/>
      <c r="ABB15"/>
      <c r="ABC15"/>
      <c r="ABD15"/>
      <c r="ABE15"/>
      <c r="ABF15"/>
      <c r="ABG15"/>
      <c r="ABH15"/>
      <c r="ABI15"/>
      <c r="ABJ15"/>
      <c r="ABK15"/>
      <c r="ABL15"/>
      <c r="ABM15"/>
      <c r="ABN15"/>
      <c r="ABO15"/>
      <c r="ABP15"/>
      <c r="ABQ15"/>
      <c r="ABR15"/>
      <c r="ABS15"/>
      <c r="ABT15"/>
      <c r="ABU15"/>
      <c r="ABV15"/>
      <c r="ABW15"/>
      <c r="ABX15"/>
      <c r="ABY15"/>
      <c r="ABZ15"/>
      <c r="ACA15"/>
      <c r="ACB15"/>
      <c r="ACC15"/>
      <c r="ACD15"/>
      <c r="ACE15"/>
      <c r="ACF15"/>
      <c r="ACG15"/>
      <c r="ACH15"/>
      <c r="ACI15"/>
      <c r="ACJ15"/>
      <c r="ACK15"/>
      <c r="ACL15"/>
      <c r="ACM15"/>
      <c r="ACN15"/>
      <c r="ACO15"/>
      <c r="ACP15"/>
      <c r="ACQ15"/>
      <c r="ACR15"/>
      <c r="ACS15"/>
      <c r="ACT15"/>
      <c r="ACU15"/>
      <c r="ACV15"/>
      <c r="ACW15"/>
      <c r="ACX15"/>
      <c r="ACY15"/>
      <c r="ACZ15"/>
      <c r="ADA15"/>
      <c r="ADB15"/>
      <c r="ADC15"/>
      <c r="ADD15"/>
      <c r="ADE15"/>
      <c r="ADF15"/>
      <c r="ADG15"/>
      <c r="ADH15"/>
      <c r="ADI15"/>
      <c r="ADJ15"/>
      <c r="ADK15"/>
      <c r="ADL15"/>
      <c r="ADM15"/>
      <c r="ADN15"/>
      <c r="ADO15"/>
      <c r="ADP15"/>
      <c r="ADQ15"/>
      <c r="ADR15"/>
      <c r="ADS15"/>
      <c r="ADT15"/>
      <c r="ADU15"/>
      <c r="ADV15"/>
      <c r="ADW15"/>
      <c r="ADX15"/>
      <c r="ADY15"/>
      <c r="ADZ15"/>
      <c r="AEA15"/>
      <c r="AEB15"/>
      <c r="AEC15"/>
      <c r="AED15"/>
      <c r="AEE15"/>
      <c r="AEF15"/>
      <c r="AEG15"/>
      <c r="AEH15"/>
      <c r="AEI15"/>
      <c r="AEJ15"/>
      <c r="AEK15"/>
      <c r="AEL15"/>
      <c r="AEM15"/>
      <c r="AEN15"/>
      <c r="AEO15"/>
      <c r="AEP15"/>
      <c r="AEQ15"/>
      <c r="AER15"/>
      <c r="AES15"/>
      <c r="AET15"/>
      <c r="AEU15"/>
      <c r="AEV15"/>
      <c r="AEW15"/>
      <c r="AEX15"/>
      <c r="AEY15"/>
      <c r="AEZ15"/>
      <c r="AFA15"/>
      <c r="AFB15"/>
      <c r="AFC15"/>
      <c r="AFD15"/>
      <c r="AFE15"/>
      <c r="AFF15"/>
      <c r="AFG15"/>
      <c r="AFH15"/>
      <c r="AFI15"/>
      <c r="AFJ15"/>
      <c r="AFK15"/>
      <c r="AFL15"/>
      <c r="AFM15"/>
      <c r="AFN15"/>
      <c r="AFO15"/>
      <c r="AFP15"/>
      <c r="AFQ15"/>
      <c r="AFR15"/>
      <c r="AFS15"/>
      <c r="AFT15"/>
      <c r="AFU15"/>
      <c r="AFV15"/>
      <c r="AFW15"/>
      <c r="AFX15"/>
      <c r="AFY15"/>
      <c r="AFZ15"/>
      <c r="AGA15"/>
      <c r="AGB15"/>
      <c r="AGC15"/>
      <c r="AGD15"/>
      <c r="AGE15"/>
      <c r="AGF15"/>
      <c r="AGG15"/>
      <c r="AGH15"/>
      <c r="AGI15"/>
      <c r="AGJ15"/>
      <c r="AGK15"/>
      <c r="AGL15"/>
      <c r="AGM15"/>
      <c r="AGN15"/>
      <c r="AGO15"/>
      <c r="AGP15"/>
      <c r="AGQ15"/>
      <c r="AGR15"/>
      <c r="AGS15"/>
      <c r="AGT15"/>
      <c r="AGU15"/>
      <c r="AGV15"/>
      <c r="AGW15"/>
      <c r="AGX15"/>
      <c r="AGY15"/>
      <c r="AGZ15"/>
      <c r="AHA15"/>
      <c r="AHB15"/>
      <c r="AHC15"/>
      <c r="AHD15"/>
      <c r="AHE15"/>
      <c r="AHF15"/>
      <c r="AHG15"/>
      <c r="AHH15"/>
      <c r="AHI15"/>
      <c r="AHJ15"/>
      <c r="AHK15"/>
      <c r="AHL15"/>
      <c r="AHM15"/>
      <c r="AHN15"/>
      <c r="AHO15"/>
      <c r="AHP15"/>
      <c r="AHQ15"/>
      <c r="AHR15"/>
      <c r="AHS15"/>
      <c r="AHT15"/>
      <c r="AHU15"/>
      <c r="AHV15"/>
      <c r="AHW15"/>
      <c r="AHX15"/>
      <c r="AHY15"/>
      <c r="AHZ15"/>
      <c r="AIA15"/>
      <c r="AIB15"/>
      <c r="AIC15"/>
      <c r="AID15"/>
      <c r="AIE15"/>
      <c r="AIF15"/>
      <c r="AIG15"/>
      <c r="AIH15"/>
      <c r="AII15"/>
      <c r="AIJ15"/>
      <c r="AIK15"/>
      <c r="AIL15"/>
      <c r="AIM15"/>
      <c r="AIN15"/>
      <c r="AIO15"/>
      <c r="AIP15"/>
      <c r="AIQ15"/>
      <c r="AIR15"/>
      <c r="AIS15"/>
      <c r="AIT15"/>
      <c r="AIU15"/>
      <c r="AIV15"/>
      <c r="AIW15"/>
      <c r="AIX15"/>
      <c r="AIY15"/>
      <c r="AIZ15"/>
      <c r="AJA15"/>
      <c r="AJB15"/>
      <c r="AJC15"/>
      <c r="AJD15"/>
      <c r="AJE15"/>
      <c r="AJF15"/>
      <c r="AJG15"/>
      <c r="AJH15"/>
      <c r="AJI15"/>
      <c r="AJJ15"/>
      <c r="AJK15"/>
      <c r="AJL15"/>
      <c r="AJM15"/>
      <c r="AJN15"/>
      <c r="AJO15"/>
      <c r="AJP15"/>
      <c r="AJQ15"/>
      <c r="AJR15"/>
      <c r="AJS15"/>
      <c r="AJT15"/>
      <c r="AJU15"/>
      <c r="AJV15"/>
      <c r="AJW15"/>
      <c r="AJX15"/>
      <c r="AJY15"/>
      <c r="AJZ15"/>
      <c r="AKA15"/>
      <c r="AKB15"/>
      <c r="AKC15"/>
      <c r="AKD15"/>
      <c r="AKE15"/>
      <c r="AKF15"/>
      <c r="AKG15"/>
      <c r="AKH15"/>
      <c r="AKI15"/>
      <c r="AKJ15"/>
      <c r="AKK15"/>
      <c r="AKL15"/>
      <c r="AKM15"/>
      <c r="AKN15"/>
      <c r="AKO15"/>
      <c r="AKP15"/>
      <c r="AKQ15"/>
      <c r="AKR15"/>
      <c r="AKS15"/>
      <c r="AKT15"/>
      <c r="AKU15"/>
      <c r="AKV15"/>
      <c r="AKW15"/>
      <c r="AKX15"/>
      <c r="AKY15"/>
      <c r="AKZ15"/>
      <c r="ALA15"/>
      <c r="ALB15"/>
      <c r="ALC15"/>
      <c r="ALD15"/>
      <c r="ALE15"/>
      <c r="ALF15"/>
      <c r="ALG15"/>
      <c r="ALH15"/>
      <c r="ALI15"/>
      <c r="ALJ15"/>
      <c r="ALK15"/>
      <c r="ALL15"/>
      <c r="ALM15"/>
      <c r="ALN15"/>
      <c r="ALO15"/>
      <c r="ALP15"/>
      <c r="ALQ15"/>
      <c r="ALR15"/>
      <c r="ALS15"/>
      <c r="ALT15"/>
      <c r="ALU15"/>
      <c r="ALV15"/>
      <c r="ALW15"/>
      <c r="ALX15"/>
      <c r="ALY15"/>
      <c r="ALZ15"/>
      <c r="AMA15"/>
      <c r="AMB15"/>
      <c r="AMC15"/>
      <c r="AMD15"/>
      <c r="AME15"/>
      <c r="AMF15"/>
      <c r="AMG15"/>
      <c r="AMH15"/>
      <c r="AMI15"/>
      <c r="AMJ15"/>
    </row>
    <row r="16" spans="1:1024" ht="18" customHeight="1" x14ac:dyDescent="0.25">
      <c r="A16" s="167" t="s">
        <v>104</v>
      </c>
      <c r="B16" s="167"/>
      <c r="C16" s="167"/>
      <c r="D16" s="167"/>
      <c r="E16" s="167"/>
      <c r="F16" s="167"/>
      <c r="G16" s="167"/>
      <c r="H16" s="167"/>
      <c r="I16" s="167"/>
      <c r="J16" s="167"/>
      <c r="K16" s="167"/>
      <c r="L16" s="167"/>
      <c r="M16" s="167"/>
      <c r="N16" s="167"/>
      <c r="O16" s="52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  <c r="SU16"/>
      <c r="SV16"/>
      <c r="SW16"/>
      <c r="SX16"/>
      <c r="SY16"/>
      <c r="SZ16"/>
      <c r="TA16"/>
      <c r="TB16"/>
      <c r="TC16"/>
      <c r="TD16"/>
      <c r="TE16"/>
      <c r="TF16"/>
      <c r="TG16"/>
      <c r="TH16"/>
      <c r="TI16"/>
      <c r="TJ16"/>
      <c r="TK16"/>
      <c r="TL16"/>
      <c r="TM16"/>
      <c r="TN16"/>
      <c r="TO16"/>
      <c r="TP16"/>
      <c r="TQ16"/>
      <c r="TR16"/>
      <c r="TS16"/>
      <c r="TT16"/>
      <c r="TU16"/>
      <c r="TV16"/>
      <c r="TW16"/>
      <c r="TX16"/>
      <c r="TY16"/>
      <c r="TZ16"/>
      <c r="UA16"/>
      <c r="UB16"/>
      <c r="UC16"/>
      <c r="UD16"/>
      <c r="UE16"/>
      <c r="UF16"/>
      <c r="UG16"/>
      <c r="UH16"/>
      <c r="UI16"/>
      <c r="UJ16"/>
      <c r="UK16"/>
      <c r="UL16"/>
      <c r="UM16"/>
      <c r="UN16"/>
      <c r="UO16"/>
      <c r="UP16"/>
      <c r="UQ16"/>
      <c r="UR16"/>
      <c r="US16"/>
      <c r="UT16"/>
      <c r="UU16"/>
      <c r="UV16"/>
      <c r="UW16"/>
      <c r="UX16"/>
      <c r="UY16"/>
      <c r="UZ16"/>
      <c r="VA16"/>
      <c r="VB16"/>
      <c r="VC16"/>
      <c r="VD16"/>
      <c r="VE16"/>
      <c r="VF16"/>
      <c r="VG16"/>
      <c r="VH16"/>
      <c r="VI16"/>
      <c r="VJ16"/>
      <c r="VK16"/>
      <c r="VL16"/>
      <c r="VM16"/>
      <c r="VN16"/>
      <c r="VO16"/>
      <c r="VP16"/>
      <c r="VQ16"/>
      <c r="VR16"/>
      <c r="VS16"/>
      <c r="VT16"/>
      <c r="VU16"/>
      <c r="VV16"/>
      <c r="VW16"/>
      <c r="VX16"/>
      <c r="VY16"/>
      <c r="VZ16"/>
      <c r="WA16"/>
      <c r="WB16"/>
      <c r="WC16"/>
      <c r="WD16"/>
      <c r="WE16"/>
      <c r="WF16"/>
      <c r="WG16"/>
      <c r="WH16"/>
      <c r="WI16"/>
      <c r="WJ16"/>
      <c r="WK16"/>
      <c r="WL16"/>
      <c r="WM16"/>
      <c r="WN16"/>
      <c r="WO16"/>
      <c r="WP16"/>
      <c r="WQ16"/>
      <c r="WR16"/>
      <c r="WS16"/>
      <c r="WT16"/>
      <c r="WU16"/>
      <c r="WV16"/>
      <c r="WW16"/>
      <c r="WX16"/>
      <c r="WY16"/>
      <c r="WZ16"/>
      <c r="XA16"/>
      <c r="XB16"/>
      <c r="XC16"/>
      <c r="XD16"/>
      <c r="XE16"/>
      <c r="XF16"/>
      <c r="XG16"/>
      <c r="XH16"/>
      <c r="XI16"/>
      <c r="XJ16"/>
      <c r="XK16"/>
      <c r="XL16"/>
      <c r="XM16"/>
      <c r="XN16"/>
      <c r="XO16"/>
      <c r="XP16"/>
      <c r="XQ16"/>
      <c r="XR16"/>
      <c r="XS16"/>
      <c r="XT16"/>
      <c r="XU16"/>
      <c r="XV16"/>
      <c r="XW16"/>
      <c r="XX16"/>
      <c r="XY16"/>
      <c r="XZ16"/>
      <c r="YA16"/>
      <c r="YB16"/>
      <c r="YC16"/>
      <c r="YD16"/>
      <c r="YE16"/>
      <c r="YF16"/>
      <c r="YG16"/>
      <c r="YH16"/>
      <c r="YI16"/>
      <c r="YJ16"/>
      <c r="YK16"/>
      <c r="YL16"/>
      <c r="YM16"/>
      <c r="YN16"/>
      <c r="YO16"/>
      <c r="YP16"/>
      <c r="YQ16"/>
      <c r="YR16"/>
      <c r="YS16"/>
      <c r="YT16"/>
      <c r="YU16"/>
      <c r="YV16"/>
      <c r="YW16"/>
      <c r="YX16"/>
      <c r="YY16"/>
      <c r="YZ16"/>
      <c r="ZA16"/>
      <c r="ZB16"/>
      <c r="ZC16"/>
      <c r="ZD16"/>
      <c r="ZE16"/>
      <c r="ZF16"/>
      <c r="ZG16"/>
      <c r="ZH16"/>
      <c r="ZI16"/>
      <c r="ZJ16"/>
      <c r="ZK16"/>
      <c r="ZL16"/>
      <c r="ZM16"/>
      <c r="ZN16"/>
      <c r="ZO16"/>
      <c r="ZP16"/>
      <c r="ZQ16"/>
      <c r="ZR16"/>
      <c r="ZS16"/>
      <c r="ZT16"/>
      <c r="ZU16"/>
      <c r="ZV16"/>
      <c r="ZW16"/>
      <c r="ZX16"/>
      <c r="ZY16"/>
      <c r="ZZ16"/>
      <c r="AAA16"/>
      <c r="AAB16"/>
      <c r="AAC16"/>
      <c r="AAD16"/>
      <c r="AAE16"/>
      <c r="AAF16"/>
      <c r="AAG16"/>
      <c r="AAH16"/>
      <c r="AAI16"/>
      <c r="AAJ16"/>
      <c r="AAK16"/>
      <c r="AAL16"/>
      <c r="AAM16"/>
      <c r="AAN16"/>
      <c r="AAO16"/>
      <c r="AAP16"/>
      <c r="AAQ16"/>
      <c r="AAR16"/>
      <c r="AAS16"/>
      <c r="AAT16"/>
      <c r="AAU16"/>
      <c r="AAV16"/>
      <c r="AAW16"/>
      <c r="AAX16"/>
      <c r="AAY16"/>
      <c r="AAZ16"/>
      <c r="ABA16"/>
      <c r="ABB16"/>
      <c r="ABC16"/>
      <c r="ABD16"/>
      <c r="ABE16"/>
      <c r="ABF16"/>
      <c r="ABG16"/>
      <c r="ABH16"/>
      <c r="ABI16"/>
      <c r="ABJ16"/>
      <c r="ABK16"/>
      <c r="ABL16"/>
      <c r="ABM16"/>
      <c r="ABN16"/>
      <c r="ABO16"/>
      <c r="ABP16"/>
      <c r="ABQ16"/>
      <c r="ABR16"/>
      <c r="ABS16"/>
      <c r="ABT16"/>
      <c r="ABU16"/>
      <c r="ABV16"/>
      <c r="ABW16"/>
      <c r="ABX16"/>
      <c r="ABY16"/>
      <c r="ABZ16"/>
      <c r="ACA16"/>
      <c r="ACB16"/>
      <c r="ACC16"/>
      <c r="ACD16"/>
      <c r="ACE16"/>
      <c r="ACF16"/>
      <c r="ACG16"/>
      <c r="ACH16"/>
      <c r="ACI16"/>
      <c r="ACJ16"/>
      <c r="ACK16"/>
      <c r="ACL16"/>
      <c r="ACM16"/>
      <c r="ACN16"/>
      <c r="ACO16"/>
      <c r="ACP16"/>
      <c r="ACQ16"/>
      <c r="ACR16"/>
      <c r="ACS16"/>
      <c r="ACT16"/>
      <c r="ACU16"/>
      <c r="ACV16"/>
      <c r="ACW16"/>
      <c r="ACX16"/>
      <c r="ACY16"/>
      <c r="ACZ16"/>
      <c r="ADA16"/>
      <c r="ADB16"/>
      <c r="ADC16"/>
      <c r="ADD16"/>
      <c r="ADE16"/>
      <c r="ADF16"/>
      <c r="ADG16"/>
      <c r="ADH16"/>
      <c r="ADI16"/>
      <c r="ADJ16"/>
      <c r="ADK16"/>
      <c r="ADL16"/>
      <c r="ADM16"/>
      <c r="ADN16"/>
      <c r="ADO16"/>
      <c r="ADP16"/>
      <c r="ADQ16"/>
      <c r="ADR16"/>
      <c r="ADS16"/>
      <c r="ADT16"/>
      <c r="ADU16"/>
      <c r="ADV16"/>
      <c r="ADW16"/>
      <c r="ADX16"/>
      <c r="ADY16"/>
      <c r="ADZ16"/>
      <c r="AEA16"/>
      <c r="AEB16"/>
      <c r="AEC16"/>
      <c r="AED16"/>
      <c r="AEE16"/>
      <c r="AEF16"/>
      <c r="AEG16"/>
      <c r="AEH16"/>
      <c r="AEI16"/>
      <c r="AEJ16"/>
      <c r="AEK16"/>
      <c r="AEL16"/>
      <c r="AEM16"/>
      <c r="AEN16"/>
      <c r="AEO16"/>
      <c r="AEP16"/>
      <c r="AEQ16"/>
      <c r="AER16"/>
      <c r="AES16"/>
      <c r="AET16"/>
      <c r="AEU16"/>
      <c r="AEV16"/>
      <c r="AEW16"/>
      <c r="AEX16"/>
      <c r="AEY16"/>
      <c r="AEZ16"/>
      <c r="AFA16"/>
      <c r="AFB16"/>
      <c r="AFC16"/>
      <c r="AFD16"/>
      <c r="AFE16"/>
      <c r="AFF16"/>
      <c r="AFG16"/>
      <c r="AFH16"/>
      <c r="AFI16"/>
      <c r="AFJ16"/>
      <c r="AFK16"/>
      <c r="AFL16"/>
      <c r="AFM16"/>
      <c r="AFN16"/>
      <c r="AFO16"/>
      <c r="AFP16"/>
      <c r="AFQ16"/>
      <c r="AFR16"/>
      <c r="AFS16"/>
      <c r="AFT16"/>
      <c r="AFU16"/>
      <c r="AFV16"/>
      <c r="AFW16"/>
      <c r="AFX16"/>
      <c r="AFY16"/>
      <c r="AFZ16"/>
      <c r="AGA16"/>
      <c r="AGB16"/>
      <c r="AGC16"/>
      <c r="AGD16"/>
      <c r="AGE16"/>
      <c r="AGF16"/>
      <c r="AGG16"/>
      <c r="AGH16"/>
      <c r="AGI16"/>
      <c r="AGJ16"/>
      <c r="AGK16"/>
      <c r="AGL16"/>
      <c r="AGM16"/>
      <c r="AGN16"/>
      <c r="AGO16"/>
      <c r="AGP16"/>
      <c r="AGQ16"/>
      <c r="AGR16"/>
      <c r="AGS16"/>
      <c r="AGT16"/>
      <c r="AGU16"/>
      <c r="AGV16"/>
      <c r="AGW16"/>
      <c r="AGX16"/>
      <c r="AGY16"/>
      <c r="AGZ16"/>
      <c r="AHA16"/>
      <c r="AHB16"/>
      <c r="AHC16"/>
      <c r="AHD16"/>
      <c r="AHE16"/>
      <c r="AHF16"/>
      <c r="AHG16"/>
      <c r="AHH16"/>
      <c r="AHI16"/>
      <c r="AHJ16"/>
      <c r="AHK16"/>
      <c r="AHL16"/>
      <c r="AHM16"/>
      <c r="AHN16"/>
      <c r="AHO16"/>
      <c r="AHP16"/>
      <c r="AHQ16"/>
      <c r="AHR16"/>
      <c r="AHS16"/>
      <c r="AHT16"/>
      <c r="AHU16"/>
      <c r="AHV16"/>
      <c r="AHW16"/>
      <c r="AHX16"/>
      <c r="AHY16"/>
      <c r="AHZ16"/>
      <c r="AIA16"/>
      <c r="AIB16"/>
      <c r="AIC16"/>
      <c r="AID16"/>
      <c r="AIE16"/>
      <c r="AIF16"/>
      <c r="AIG16"/>
      <c r="AIH16"/>
      <c r="AII16"/>
      <c r="AIJ16"/>
      <c r="AIK16"/>
      <c r="AIL16"/>
      <c r="AIM16"/>
      <c r="AIN16"/>
      <c r="AIO16"/>
      <c r="AIP16"/>
      <c r="AIQ16"/>
      <c r="AIR16"/>
      <c r="AIS16"/>
      <c r="AIT16"/>
      <c r="AIU16"/>
      <c r="AIV16"/>
      <c r="AIW16"/>
      <c r="AIX16"/>
      <c r="AIY16"/>
      <c r="AIZ16"/>
      <c r="AJA16"/>
      <c r="AJB16"/>
      <c r="AJC16"/>
      <c r="AJD16"/>
      <c r="AJE16"/>
      <c r="AJF16"/>
      <c r="AJG16"/>
      <c r="AJH16"/>
      <c r="AJI16"/>
      <c r="AJJ16"/>
      <c r="AJK16"/>
      <c r="AJL16"/>
      <c r="AJM16"/>
      <c r="AJN16"/>
      <c r="AJO16"/>
      <c r="AJP16"/>
      <c r="AJQ16"/>
      <c r="AJR16"/>
      <c r="AJS16"/>
      <c r="AJT16"/>
      <c r="AJU16"/>
      <c r="AJV16"/>
      <c r="AJW16"/>
      <c r="AJX16"/>
      <c r="AJY16"/>
      <c r="AJZ16"/>
      <c r="AKA16"/>
      <c r="AKB16"/>
      <c r="AKC16"/>
      <c r="AKD16"/>
      <c r="AKE16"/>
      <c r="AKF16"/>
      <c r="AKG16"/>
      <c r="AKH16"/>
      <c r="AKI16"/>
      <c r="AKJ16"/>
      <c r="AKK16"/>
      <c r="AKL16"/>
      <c r="AKM16"/>
      <c r="AKN16"/>
      <c r="AKO16"/>
      <c r="AKP16"/>
      <c r="AKQ16"/>
      <c r="AKR16"/>
      <c r="AKS16"/>
      <c r="AKT16"/>
      <c r="AKU16"/>
      <c r="AKV16"/>
      <c r="AKW16"/>
      <c r="AKX16"/>
      <c r="AKY16"/>
      <c r="AKZ16"/>
      <c r="ALA16"/>
      <c r="ALB16"/>
      <c r="ALC16"/>
      <c r="ALD16"/>
      <c r="ALE16"/>
      <c r="ALF16"/>
      <c r="ALG16"/>
      <c r="ALH16"/>
      <c r="ALI16"/>
      <c r="ALJ16"/>
      <c r="ALK16"/>
      <c r="ALL16"/>
      <c r="ALM16"/>
      <c r="ALN16"/>
      <c r="ALO16"/>
      <c r="ALP16"/>
      <c r="ALQ16"/>
      <c r="ALR16"/>
      <c r="ALS16"/>
      <c r="ALT16"/>
      <c r="ALU16"/>
      <c r="ALV16"/>
      <c r="ALW16"/>
      <c r="ALX16"/>
      <c r="ALY16"/>
      <c r="ALZ16"/>
      <c r="AMA16"/>
      <c r="AMB16"/>
      <c r="AMC16"/>
      <c r="AMD16"/>
      <c r="AME16"/>
      <c r="AMF16"/>
      <c r="AMG16"/>
      <c r="AMH16"/>
      <c r="AMI16"/>
      <c r="AMJ16"/>
    </row>
    <row r="17" spans="1:1024" ht="27" customHeight="1" x14ac:dyDescent="0.25">
      <c r="A17" s="82" t="s">
        <v>105</v>
      </c>
      <c r="B17" s="83"/>
      <c r="C17" s="83"/>
      <c r="D17" s="183" t="s">
        <v>106</v>
      </c>
      <c r="E17" s="183"/>
      <c r="F17" s="183"/>
      <c r="G17" s="183"/>
      <c r="H17" s="168" t="s">
        <v>107</v>
      </c>
      <c r="I17" s="168"/>
      <c r="J17" s="168"/>
      <c r="K17" s="168"/>
      <c r="L17" s="184" t="s">
        <v>108</v>
      </c>
      <c r="M17" s="184"/>
      <c r="N17" s="184"/>
      <c r="O17" s="52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  <c r="SU17"/>
      <c r="SV17"/>
      <c r="SW17"/>
      <c r="SX17"/>
      <c r="SY17"/>
      <c r="SZ17"/>
      <c r="TA17"/>
      <c r="TB17"/>
      <c r="TC17"/>
      <c r="TD17"/>
      <c r="TE17"/>
      <c r="TF17"/>
      <c r="TG17"/>
      <c r="TH17"/>
      <c r="TI17"/>
      <c r="TJ17"/>
      <c r="TK17"/>
      <c r="TL17"/>
      <c r="TM17"/>
      <c r="TN17"/>
      <c r="TO17"/>
      <c r="TP17"/>
      <c r="TQ17"/>
      <c r="TR17"/>
      <c r="TS17"/>
      <c r="TT17"/>
      <c r="TU17"/>
      <c r="TV17"/>
      <c r="TW17"/>
      <c r="TX17"/>
      <c r="TY17"/>
      <c r="TZ17"/>
      <c r="UA17"/>
      <c r="UB17"/>
      <c r="UC17"/>
      <c r="UD17"/>
      <c r="UE17"/>
      <c r="UF17"/>
      <c r="UG17"/>
      <c r="UH17"/>
      <c r="UI17"/>
      <c r="UJ17"/>
      <c r="UK17"/>
      <c r="UL17"/>
      <c r="UM17"/>
      <c r="UN17"/>
      <c r="UO17"/>
      <c r="UP17"/>
      <c r="UQ17"/>
      <c r="UR17"/>
      <c r="US17"/>
      <c r="UT17"/>
      <c r="UU17"/>
      <c r="UV17"/>
      <c r="UW17"/>
      <c r="UX17"/>
      <c r="UY17"/>
      <c r="UZ17"/>
      <c r="VA17"/>
      <c r="VB17"/>
      <c r="VC17"/>
      <c r="VD17"/>
      <c r="VE17"/>
      <c r="VF17"/>
      <c r="VG17"/>
      <c r="VH17"/>
      <c r="VI17"/>
      <c r="VJ17"/>
      <c r="VK17"/>
      <c r="VL17"/>
      <c r="VM17"/>
      <c r="VN17"/>
      <c r="VO17"/>
      <c r="VP17"/>
      <c r="VQ17"/>
      <c r="VR17"/>
      <c r="VS17"/>
      <c r="VT17"/>
      <c r="VU17"/>
      <c r="VV17"/>
      <c r="VW17"/>
      <c r="VX17"/>
      <c r="VY17"/>
      <c r="VZ17"/>
      <c r="WA17"/>
      <c r="WB17"/>
      <c r="WC17"/>
      <c r="WD17"/>
      <c r="WE17"/>
      <c r="WF17"/>
      <c r="WG17"/>
      <c r="WH17"/>
      <c r="WI17"/>
      <c r="WJ17"/>
      <c r="WK17"/>
      <c r="WL17"/>
      <c r="WM17"/>
      <c r="WN17"/>
      <c r="WO17"/>
      <c r="WP17"/>
      <c r="WQ17"/>
      <c r="WR17"/>
      <c r="WS17"/>
      <c r="WT17"/>
      <c r="WU17"/>
      <c r="WV17"/>
      <c r="WW17"/>
      <c r="WX17"/>
      <c r="WY17"/>
      <c r="WZ17"/>
      <c r="XA17"/>
      <c r="XB17"/>
      <c r="XC17"/>
      <c r="XD17"/>
      <c r="XE17"/>
      <c r="XF17"/>
      <c r="XG17"/>
      <c r="XH17"/>
      <c r="XI17"/>
      <c r="XJ17"/>
      <c r="XK17"/>
      <c r="XL17"/>
      <c r="XM17"/>
      <c r="XN17"/>
      <c r="XO17"/>
      <c r="XP17"/>
      <c r="XQ17"/>
      <c r="XR17"/>
      <c r="XS17"/>
      <c r="XT17"/>
      <c r="XU17"/>
      <c r="XV17"/>
      <c r="XW17"/>
      <c r="XX17"/>
      <c r="XY17"/>
      <c r="XZ17"/>
      <c r="YA17"/>
      <c r="YB17"/>
      <c r="YC17"/>
      <c r="YD17"/>
      <c r="YE17"/>
      <c r="YF17"/>
      <c r="YG17"/>
      <c r="YH17"/>
      <c r="YI17"/>
      <c r="YJ17"/>
      <c r="YK17"/>
      <c r="YL17"/>
      <c r="YM17"/>
      <c r="YN17"/>
      <c r="YO17"/>
      <c r="YP17"/>
      <c r="YQ17"/>
      <c r="YR17"/>
      <c r="YS17"/>
      <c r="YT17"/>
      <c r="YU17"/>
      <c r="YV17"/>
      <c r="YW17"/>
      <c r="YX17"/>
      <c r="YY17"/>
      <c r="YZ17"/>
      <c r="ZA17"/>
      <c r="ZB17"/>
      <c r="ZC17"/>
      <c r="ZD17"/>
      <c r="ZE17"/>
      <c r="ZF17"/>
      <c r="ZG17"/>
      <c r="ZH17"/>
      <c r="ZI17"/>
      <c r="ZJ17"/>
      <c r="ZK17"/>
      <c r="ZL17"/>
      <c r="ZM17"/>
      <c r="ZN17"/>
      <c r="ZO17"/>
      <c r="ZP17"/>
      <c r="ZQ17"/>
      <c r="ZR17"/>
      <c r="ZS17"/>
      <c r="ZT17"/>
      <c r="ZU17"/>
      <c r="ZV17"/>
      <c r="ZW17"/>
      <c r="ZX17"/>
      <c r="ZY17"/>
      <c r="ZZ17"/>
      <c r="AAA17"/>
      <c r="AAB17"/>
      <c r="AAC17"/>
      <c r="AAD17"/>
      <c r="AAE17"/>
      <c r="AAF17"/>
      <c r="AAG17"/>
      <c r="AAH17"/>
      <c r="AAI17"/>
      <c r="AAJ17"/>
      <c r="AAK17"/>
      <c r="AAL17"/>
      <c r="AAM17"/>
      <c r="AAN17"/>
      <c r="AAO17"/>
      <c r="AAP17"/>
      <c r="AAQ17"/>
      <c r="AAR17"/>
      <c r="AAS17"/>
      <c r="AAT17"/>
      <c r="AAU17"/>
      <c r="AAV17"/>
      <c r="AAW17"/>
      <c r="AAX17"/>
      <c r="AAY17"/>
      <c r="AAZ17"/>
      <c r="ABA17"/>
      <c r="ABB17"/>
      <c r="ABC17"/>
      <c r="ABD17"/>
      <c r="ABE17"/>
      <c r="ABF17"/>
      <c r="ABG17"/>
      <c r="ABH17"/>
      <c r="ABI17"/>
      <c r="ABJ17"/>
      <c r="ABK17"/>
      <c r="ABL17"/>
      <c r="ABM17"/>
      <c r="ABN17"/>
      <c r="ABO17"/>
      <c r="ABP17"/>
      <c r="ABQ17"/>
      <c r="ABR17"/>
      <c r="ABS17"/>
      <c r="ABT17"/>
      <c r="ABU17"/>
      <c r="ABV17"/>
      <c r="ABW17"/>
      <c r="ABX17"/>
      <c r="ABY17"/>
      <c r="ABZ17"/>
      <c r="ACA17"/>
      <c r="ACB17"/>
      <c r="ACC17"/>
      <c r="ACD17"/>
      <c r="ACE17"/>
      <c r="ACF17"/>
      <c r="ACG17"/>
      <c r="ACH17"/>
      <c r="ACI17"/>
      <c r="ACJ17"/>
      <c r="ACK17"/>
      <c r="ACL17"/>
      <c r="ACM17"/>
      <c r="ACN17"/>
      <c r="ACO17"/>
      <c r="ACP17"/>
      <c r="ACQ17"/>
      <c r="ACR17"/>
      <c r="ACS17"/>
      <c r="ACT17"/>
      <c r="ACU17"/>
      <c r="ACV17"/>
      <c r="ACW17"/>
      <c r="ACX17"/>
      <c r="ACY17"/>
      <c r="ACZ17"/>
      <c r="ADA17"/>
      <c r="ADB17"/>
      <c r="ADC17"/>
      <c r="ADD17"/>
      <c r="ADE17"/>
      <c r="ADF17"/>
      <c r="ADG17"/>
      <c r="ADH17"/>
      <c r="ADI17"/>
      <c r="ADJ17"/>
      <c r="ADK17"/>
      <c r="ADL17"/>
      <c r="ADM17"/>
      <c r="ADN17"/>
      <c r="ADO17"/>
      <c r="ADP17"/>
      <c r="ADQ17"/>
      <c r="ADR17"/>
      <c r="ADS17"/>
      <c r="ADT17"/>
      <c r="ADU17"/>
      <c r="ADV17"/>
      <c r="ADW17"/>
      <c r="ADX17"/>
      <c r="ADY17"/>
      <c r="ADZ17"/>
      <c r="AEA17"/>
      <c r="AEB17"/>
      <c r="AEC17"/>
      <c r="AED17"/>
      <c r="AEE17"/>
      <c r="AEF17"/>
      <c r="AEG17"/>
      <c r="AEH17"/>
      <c r="AEI17"/>
      <c r="AEJ17"/>
      <c r="AEK17"/>
      <c r="AEL17"/>
      <c r="AEM17"/>
      <c r="AEN17"/>
      <c r="AEO17"/>
      <c r="AEP17"/>
      <c r="AEQ17"/>
      <c r="AER17"/>
      <c r="AES17"/>
      <c r="AET17"/>
      <c r="AEU17"/>
      <c r="AEV17"/>
      <c r="AEW17"/>
      <c r="AEX17"/>
      <c r="AEY17"/>
      <c r="AEZ17"/>
      <c r="AFA17"/>
      <c r="AFB17"/>
      <c r="AFC17"/>
      <c r="AFD17"/>
      <c r="AFE17"/>
      <c r="AFF17"/>
      <c r="AFG17"/>
      <c r="AFH17"/>
      <c r="AFI17"/>
      <c r="AFJ17"/>
      <c r="AFK17"/>
      <c r="AFL17"/>
      <c r="AFM17"/>
      <c r="AFN17"/>
      <c r="AFO17"/>
      <c r="AFP17"/>
      <c r="AFQ17"/>
      <c r="AFR17"/>
      <c r="AFS17"/>
      <c r="AFT17"/>
      <c r="AFU17"/>
      <c r="AFV17"/>
      <c r="AFW17"/>
      <c r="AFX17"/>
      <c r="AFY17"/>
      <c r="AFZ17"/>
      <c r="AGA17"/>
      <c r="AGB17"/>
      <c r="AGC17"/>
      <c r="AGD17"/>
      <c r="AGE17"/>
      <c r="AGF17"/>
      <c r="AGG17"/>
      <c r="AGH17"/>
      <c r="AGI17"/>
      <c r="AGJ17"/>
      <c r="AGK17"/>
      <c r="AGL17"/>
      <c r="AGM17"/>
      <c r="AGN17"/>
      <c r="AGO17"/>
      <c r="AGP17"/>
      <c r="AGQ17"/>
      <c r="AGR17"/>
      <c r="AGS17"/>
      <c r="AGT17"/>
      <c r="AGU17"/>
      <c r="AGV17"/>
      <c r="AGW17"/>
      <c r="AGX17"/>
      <c r="AGY17"/>
      <c r="AGZ17"/>
      <c r="AHA17"/>
      <c r="AHB17"/>
      <c r="AHC17"/>
      <c r="AHD17"/>
      <c r="AHE17"/>
      <c r="AHF17"/>
      <c r="AHG17"/>
      <c r="AHH17"/>
      <c r="AHI17"/>
      <c r="AHJ17"/>
      <c r="AHK17"/>
      <c r="AHL17"/>
      <c r="AHM17"/>
      <c r="AHN17"/>
      <c r="AHO17"/>
      <c r="AHP17"/>
      <c r="AHQ17"/>
      <c r="AHR17"/>
      <c r="AHS17"/>
      <c r="AHT17"/>
      <c r="AHU17"/>
      <c r="AHV17"/>
      <c r="AHW17"/>
      <c r="AHX17"/>
      <c r="AHY17"/>
      <c r="AHZ17"/>
      <c r="AIA17"/>
      <c r="AIB17"/>
      <c r="AIC17"/>
      <c r="AID17"/>
      <c r="AIE17"/>
      <c r="AIF17"/>
      <c r="AIG17"/>
      <c r="AIH17"/>
      <c r="AII17"/>
      <c r="AIJ17"/>
      <c r="AIK17"/>
      <c r="AIL17"/>
      <c r="AIM17"/>
      <c r="AIN17"/>
      <c r="AIO17"/>
      <c r="AIP17"/>
      <c r="AIQ17"/>
      <c r="AIR17"/>
      <c r="AIS17"/>
      <c r="AIT17"/>
      <c r="AIU17"/>
      <c r="AIV17"/>
      <c r="AIW17"/>
      <c r="AIX17"/>
      <c r="AIY17"/>
      <c r="AIZ17"/>
      <c r="AJA17"/>
      <c r="AJB17"/>
      <c r="AJC17"/>
      <c r="AJD17"/>
      <c r="AJE17"/>
      <c r="AJF17"/>
      <c r="AJG17"/>
      <c r="AJH17"/>
      <c r="AJI17"/>
      <c r="AJJ17"/>
      <c r="AJK17"/>
      <c r="AJL17"/>
      <c r="AJM17"/>
      <c r="AJN17"/>
      <c r="AJO17"/>
      <c r="AJP17"/>
      <c r="AJQ17"/>
      <c r="AJR17"/>
      <c r="AJS17"/>
      <c r="AJT17"/>
      <c r="AJU17"/>
      <c r="AJV17"/>
      <c r="AJW17"/>
      <c r="AJX17"/>
      <c r="AJY17"/>
      <c r="AJZ17"/>
      <c r="AKA17"/>
      <c r="AKB17"/>
      <c r="AKC17"/>
      <c r="AKD17"/>
      <c r="AKE17"/>
      <c r="AKF17"/>
      <c r="AKG17"/>
      <c r="AKH17"/>
      <c r="AKI17"/>
      <c r="AKJ17"/>
      <c r="AKK17"/>
      <c r="AKL17"/>
      <c r="AKM17"/>
      <c r="AKN17"/>
      <c r="AKO17"/>
      <c r="AKP17"/>
      <c r="AKQ17"/>
      <c r="AKR17"/>
      <c r="AKS17"/>
      <c r="AKT17"/>
      <c r="AKU17"/>
      <c r="AKV17"/>
      <c r="AKW17"/>
      <c r="AKX17"/>
      <c r="AKY17"/>
      <c r="AKZ17"/>
      <c r="ALA17"/>
      <c r="ALB17"/>
      <c r="ALC17"/>
      <c r="ALD17"/>
      <c r="ALE17"/>
      <c r="ALF17"/>
      <c r="ALG17"/>
      <c r="ALH17"/>
      <c r="ALI17"/>
      <c r="ALJ17"/>
      <c r="ALK17"/>
      <c r="ALL17"/>
      <c r="ALM17"/>
      <c r="ALN17"/>
      <c r="ALO17"/>
      <c r="ALP17"/>
      <c r="ALQ17"/>
      <c r="ALR17"/>
      <c r="ALS17"/>
      <c r="ALT17"/>
      <c r="ALU17"/>
      <c r="ALV17"/>
      <c r="ALW17"/>
      <c r="ALX17"/>
      <c r="ALY17"/>
      <c r="ALZ17"/>
      <c r="AMA17"/>
      <c r="AMB17"/>
      <c r="AMC17"/>
      <c r="AMD17"/>
      <c r="AME17"/>
      <c r="AMF17"/>
      <c r="AMG17"/>
      <c r="AMH17"/>
      <c r="AMI17"/>
      <c r="AMJ17"/>
    </row>
    <row r="18" spans="1:1024" ht="27" customHeight="1" x14ac:dyDescent="0.25">
      <c r="A18" s="168" t="s">
        <v>109</v>
      </c>
      <c r="B18" s="168"/>
      <c r="C18" s="84"/>
      <c r="D18" s="53" t="s">
        <v>110</v>
      </c>
      <c r="E18" s="180"/>
      <c r="F18" s="180"/>
      <c r="G18" s="185" t="s">
        <v>111</v>
      </c>
      <c r="H18" s="185"/>
      <c r="I18" s="185"/>
      <c r="J18" s="85"/>
      <c r="K18" s="86" t="s">
        <v>110</v>
      </c>
      <c r="L18" s="186"/>
      <c r="M18" s="186"/>
      <c r="N18" s="186"/>
      <c r="O18" s="52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  <c r="SU18"/>
      <c r="SV18"/>
      <c r="SW18"/>
      <c r="SX18"/>
      <c r="SY18"/>
      <c r="SZ18"/>
      <c r="TA18"/>
      <c r="TB18"/>
      <c r="TC18"/>
      <c r="TD18"/>
      <c r="TE18"/>
      <c r="TF18"/>
      <c r="TG18"/>
      <c r="TH18"/>
      <c r="TI18"/>
      <c r="TJ18"/>
      <c r="TK18"/>
      <c r="TL18"/>
      <c r="TM18"/>
      <c r="TN18"/>
      <c r="TO18"/>
      <c r="TP18"/>
      <c r="TQ18"/>
      <c r="TR18"/>
      <c r="TS18"/>
      <c r="TT18"/>
      <c r="TU18"/>
      <c r="TV18"/>
      <c r="TW18"/>
      <c r="TX18"/>
      <c r="TY18"/>
      <c r="TZ18"/>
      <c r="UA18"/>
      <c r="UB18"/>
      <c r="UC18"/>
      <c r="UD18"/>
      <c r="UE18"/>
      <c r="UF18"/>
      <c r="UG18"/>
      <c r="UH18"/>
      <c r="UI18"/>
      <c r="UJ18"/>
      <c r="UK18"/>
      <c r="UL18"/>
      <c r="UM18"/>
      <c r="UN18"/>
      <c r="UO18"/>
      <c r="UP18"/>
      <c r="UQ18"/>
      <c r="UR18"/>
      <c r="US18"/>
      <c r="UT18"/>
      <c r="UU18"/>
      <c r="UV18"/>
      <c r="UW18"/>
      <c r="UX18"/>
      <c r="UY18"/>
      <c r="UZ18"/>
      <c r="VA18"/>
      <c r="VB18"/>
      <c r="VC18"/>
      <c r="VD18"/>
      <c r="VE18"/>
      <c r="VF18"/>
      <c r="VG18"/>
      <c r="VH18"/>
      <c r="VI18"/>
      <c r="VJ18"/>
      <c r="VK18"/>
      <c r="VL18"/>
      <c r="VM18"/>
      <c r="VN18"/>
      <c r="VO18"/>
      <c r="VP18"/>
      <c r="VQ18"/>
      <c r="VR18"/>
      <c r="VS18"/>
      <c r="VT18"/>
      <c r="VU18"/>
      <c r="VV18"/>
      <c r="VW18"/>
      <c r="VX18"/>
      <c r="VY18"/>
      <c r="VZ18"/>
      <c r="WA18"/>
      <c r="WB18"/>
      <c r="WC18"/>
      <c r="WD18"/>
      <c r="WE18"/>
      <c r="WF18"/>
      <c r="WG18"/>
      <c r="WH18"/>
      <c r="WI18"/>
      <c r="WJ18"/>
      <c r="WK18"/>
      <c r="WL18"/>
      <c r="WM18"/>
      <c r="WN18"/>
      <c r="WO18"/>
      <c r="WP18"/>
      <c r="WQ18"/>
      <c r="WR18"/>
      <c r="WS18"/>
      <c r="WT18"/>
      <c r="WU18"/>
      <c r="WV18"/>
      <c r="WW18"/>
      <c r="WX18"/>
      <c r="WY18"/>
      <c r="WZ18"/>
      <c r="XA18"/>
      <c r="XB18"/>
      <c r="XC18"/>
      <c r="XD18"/>
      <c r="XE18"/>
      <c r="XF18"/>
      <c r="XG18"/>
      <c r="XH18"/>
      <c r="XI18"/>
      <c r="XJ18"/>
      <c r="XK18"/>
      <c r="XL18"/>
      <c r="XM18"/>
      <c r="XN18"/>
      <c r="XO18"/>
      <c r="XP18"/>
      <c r="XQ18"/>
      <c r="XR18"/>
      <c r="XS18"/>
      <c r="XT18"/>
      <c r="XU18"/>
      <c r="XV18"/>
      <c r="XW18"/>
      <c r="XX18"/>
      <c r="XY18"/>
      <c r="XZ18"/>
      <c r="YA18"/>
      <c r="YB18"/>
      <c r="YC18"/>
      <c r="YD18"/>
      <c r="YE18"/>
      <c r="YF18"/>
      <c r="YG18"/>
      <c r="YH18"/>
      <c r="YI18"/>
      <c r="YJ18"/>
      <c r="YK18"/>
      <c r="YL18"/>
      <c r="YM18"/>
      <c r="YN18"/>
      <c r="YO18"/>
      <c r="YP18"/>
      <c r="YQ18"/>
      <c r="YR18"/>
      <c r="YS18"/>
      <c r="YT18"/>
      <c r="YU18"/>
      <c r="YV18"/>
      <c r="YW18"/>
      <c r="YX18"/>
      <c r="YY18"/>
      <c r="YZ18"/>
      <c r="ZA18"/>
      <c r="ZB18"/>
      <c r="ZC18"/>
      <c r="ZD18"/>
      <c r="ZE18"/>
      <c r="ZF18"/>
      <c r="ZG18"/>
      <c r="ZH18"/>
      <c r="ZI18"/>
      <c r="ZJ18"/>
      <c r="ZK18"/>
      <c r="ZL18"/>
      <c r="ZM18"/>
      <c r="ZN18"/>
      <c r="ZO18"/>
      <c r="ZP18"/>
      <c r="ZQ18"/>
      <c r="ZR18"/>
      <c r="ZS18"/>
      <c r="ZT18"/>
      <c r="ZU18"/>
      <c r="ZV18"/>
      <c r="ZW18"/>
      <c r="ZX18"/>
      <c r="ZY18"/>
      <c r="ZZ18"/>
      <c r="AAA18"/>
      <c r="AAB18"/>
      <c r="AAC18"/>
      <c r="AAD18"/>
      <c r="AAE18"/>
      <c r="AAF18"/>
      <c r="AAG18"/>
      <c r="AAH18"/>
      <c r="AAI18"/>
      <c r="AAJ18"/>
      <c r="AAK18"/>
      <c r="AAL18"/>
      <c r="AAM18"/>
      <c r="AAN18"/>
      <c r="AAO18"/>
      <c r="AAP18"/>
      <c r="AAQ18"/>
      <c r="AAR18"/>
      <c r="AAS18"/>
      <c r="AAT18"/>
      <c r="AAU18"/>
      <c r="AAV18"/>
      <c r="AAW18"/>
      <c r="AAX18"/>
      <c r="AAY18"/>
      <c r="AAZ18"/>
      <c r="ABA18"/>
      <c r="ABB18"/>
      <c r="ABC18"/>
      <c r="ABD18"/>
      <c r="ABE18"/>
      <c r="ABF18"/>
      <c r="ABG18"/>
      <c r="ABH18"/>
      <c r="ABI18"/>
      <c r="ABJ18"/>
      <c r="ABK18"/>
      <c r="ABL18"/>
      <c r="ABM18"/>
      <c r="ABN18"/>
      <c r="ABO18"/>
      <c r="ABP18"/>
      <c r="ABQ18"/>
      <c r="ABR18"/>
      <c r="ABS18"/>
      <c r="ABT18"/>
      <c r="ABU18"/>
      <c r="ABV18"/>
      <c r="ABW18"/>
      <c r="ABX18"/>
      <c r="ABY18"/>
      <c r="ABZ18"/>
      <c r="ACA18"/>
      <c r="ACB18"/>
      <c r="ACC18"/>
      <c r="ACD18"/>
      <c r="ACE18"/>
      <c r="ACF18"/>
      <c r="ACG18"/>
      <c r="ACH18"/>
      <c r="ACI18"/>
      <c r="ACJ18"/>
      <c r="ACK18"/>
      <c r="ACL18"/>
      <c r="ACM18"/>
      <c r="ACN18"/>
      <c r="ACO18"/>
      <c r="ACP18"/>
      <c r="ACQ18"/>
      <c r="ACR18"/>
      <c r="ACS18"/>
      <c r="ACT18"/>
      <c r="ACU18"/>
      <c r="ACV18"/>
      <c r="ACW18"/>
      <c r="ACX18"/>
      <c r="ACY18"/>
      <c r="ACZ18"/>
      <c r="ADA18"/>
      <c r="ADB18"/>
      <c r="ADC18"/>
      <c r="ADD18"/>
      <c r="ADE18"/>
      <c r="ADF18"/>
      <c r="ADG18"/>
      <c r="ADH18"/>
      <c r="ADI18"/>
      <c r="ADJ18"/>
      <c r="ADK18"/>
      <c r="ADL18"/>
      <c r="ADM18"/>
      <c r="ADN18"/>
      <c r="ADO18"/>
      <c r="ADP18"/>
      <c r="ADQ18"/>
      <c r="ADR18"/>
      <c r="ADS18"/>
      <c r="ADT18"/>
      <c r="ADU18"/>
      <c r="ADV18"/>
      <c r="ADW18"/>
      <c r="ADX18"/>
      <c r="ADY18"/>
      <c r="ADZ18"/>
      <c r="AEA18"/>
      <c r="AEB18"/>
      <c r="AEC18"/>
      <c r="AED18"/>
      <c r="AEE18"/>
      <c r="AEF18"/>
      <c r="AEG18"/>
      <c r="AEH18"/>
      <c r="AEI18"/>
      <c r="AEJ18"/>
      <c r="AEK18"/>
      <c r="AEL18"/>
      <c r="AEM18"/>
      <c r="AEN18"/>
      <c r="AEO18"/>
      <c r="AEP18"/>
      <c r="AEQ18"/>
      <c r="AER18"/>
      <c r="AES18"/>
      <c r="AET18"/>
      <c r="AEU18"/>
      <c r="AEV18"/>
      <c r="AEW18"/>
      <c r="AEX18"/>
      <c r="AEY18"/>
      <c r="AEZ18"/>
      <c r="AFA18"/>
      <c r="AFB18"/>
      <c r="AFC18"/>
      <c r="AFD18"/>
      <c r="AFE18"/>
      <c r="AFF18"/>
      <c r="AFG18"/>
      <c r="AFH18"/>
      <c r="AFI18"/>
      <c r="AFJ18"/>
      <c r="AFK18"/>
      <c r="AFL18"/>
      <c r="AFM18"/>
      <c r="AFN18"/>
      <c r="AFO18"/>
      <c r="AFP18"/>
      <c r="AFQ18"/>
      <c r="AFR18"/>
      <c r="AFS18"/>
      <c r="AFT18"/>
      <c r="AFU18"/>
      <c r="AFV18"/>
      <c r="AFW18"/>
      <c r="AFX18"/>
      <c r="AFY18"/>
      <c r="AFZ18"/>
      <c r="AGA18"/>
      <c r="AGB18"/>
      <c r="AGC18"/>
      <c r="AGD18"/>
      <c r="AGE18"/>
      <c r="AGF18"/>
      <c r="AGG18"/>
      <c r="AGH18"/>
      <c r="AGI18"/>
      <c r="AGJ18"/>
      <c r="AGK18"/>
      <c r="AGL18"/>
      <c r="AGM18"/>
      <c r="AGN18"/>
      <c r="AGO18"/>
      <c r="AGP18"/>
      <c r="AGQ18"/>
      <c r="AGR18"/>
      <c r="AGS18"/>
      <c r="AGT18"/>
      <c r="AGU18"/>
      <c r="AGV18"/>
      <c r="AGW18"/>
      <c r="AGX18"/>
      <c r="AGY18"/>
      <c r="AGZ18"/>
      <c r="AHA18"/>
      <c r="AHB18"/>
      <c r="AHC18"/>
      <c r="AHD18"/>
      <c r="AHE18"/>
      <c r="AHF18"/>
      <c r="AHG18"/>
      <c r="AHH18"/>
      <c r="AHI18"/>
      <c r="AHJ18"/>
      <c r="AHK18"/>
      <c r="AHL18"/>
      <c r="AHM18"/>
      <c r="AHN18"/>
      <c r="AHO18"/>
      <c r="AHP18"/>
      <c r="AHQ18"/>
      <c r="AHR18"/>
      <c r="AHS18"/>
      <c r="AHT18"/>
      <c r="AHU18"/>
      <c r="AHV18"/>
      <c r="AHW18"/>
      <c r="AHX18"/>
      <c r="AHY18"/>
      <c r="AHZ18"/>
      <c r="AIA18"/>
      <c r="AIB18"/>
      <c r="AIC18"/>
      <c r="AID18"/>
      <c r="AIE18"/>
      <c r="AIF18"/>
      <c r="AIG18"/>
      <c r="AIH18"/>
      <c r="AII18"/>
      <c r="AIJ18"/>
      <c r="AIK18"/>
      <c r="AIL18"/>
      <c r="AIM18"/>
      <c r="AIN18"/>
      <c r="AIO18"/>
      <c r="AIP18"/>
      <c r="AIQ18"/>
      <c r="AIR18"/>
      <c r="AIS18"/>
      <c r="AIT18"/>
      <c r="AIU18"/>
      <c r="AIV18"/>
      <c r="AIW18"/>
      <c r="AIX18"/>
      <c r="AIY18"/>
      <c r="AIZ18"/>
      <c r="AJA18"/>
      <c r="AJB18"/>
      <c r="AJC18"/>
      <c r="AJD18"/>
      <c r="AJE18"/>
      <c r="AJF18"/>
      <c r="AJG18"/>
      <c r="AJH18"/>
      <c r="AJI18"/>
      <c r="AJJ18"/>
      <c r="AJK18"/>
      <c r="AJL18"/>
      <c r="AJM18"/>
      <c r="AJN18"/>
      <c r="AJO18"/>
      <c r="AJP18"/>
      <c r="AJQ18"/>
      <c r="AJR18"/>
      <c r="AJS18"/>
      <c r="AJT18"/>
      <c r="AJU18"/>
      <c r="AJV18"/>
      <c r="AJW18"/>
      <c r="AJX18"/>
      <c r="AJY18"/>
      <c r="AJZ18"/>
      <c r="AKA18"/>
      <c r="AKB18"/>
      <c r="AKC18"/>
      <c r="AKD18"/>
      <c r="AKE18"/>
      <c r="AKF18"/>
      <c r="AKG18"/>
      <c r="AKH18"/>
      <c r="AKI18"/>
      <c r="AKJ18"/>
      <c r="AKK18"/>
      <c r="AKL18"/>
      <c r="AKM18"/>
      <c r="AKN18"/>
      <c r="AKO18"/>
      <c r="AKP18"/>
      <c r="AKQ18"/>
      <c r="AKR18"/>
      <c r="AKS18"/>
      <c r="AKT18"/>
      <c r="AKU18"/>
      <c r="AKV18"/>
      <c r="AKW18"/>
      <c r="AKX18"/>
      <c r="AKY18"/>
      <c r="AKZ18"/>
      <c r="ALA18"/>
      <c r="ALB18"/>
      <c r="ALC18"/>
      <c r="ALD18"/>
      <c r="ALE18"/>
      <c r="ALF18"/>
      <c r="ALG18"/>
      <c r="ALH18"/>
      <c r="ALI18"/>
      <c r="ALJ18"/>
      <c r="ALK18"/>
      <c r="ALL18"/>
      <c r="ALM18"/>
      <c r="ALN18"/>
      <c r="ALO18"/>
      <c r="ALP18"/>
      <c r="ALQ18"/>
      <c r="ALR18"/>
      <c r="ALS18"/>
      <c r="ALT18"/>
      <c r="ALU18"/>
      <c r="ALV18"/>
      <c r="ALW18"/>
      <c r="ALX18"/>
      <c r="ALY18"/>
      <c r="ALZ18"/>
      <c r="AMA18"/>
      <c r="AMB18"/>
      <c r="AMC18"/>
      <c r="AMD18"/>
      <c r="AME18"/>
      <c r="AMF18"/>
      <c r="AMG18"/>
      <c r="AMH18"/>
      <c r="AMI18"/>
      <c r="AMJ18"/>
    </row>
    <row r="19" spans="1:1024" ht="33" customHeight="1" x14ac:dyDescent="0.25">
      <c r="A19" s="168" t="s">
        <v>112</v>
      </c>
      <c r="B19" s="168"/>
      <c r="C19" s="168"/>
      <c r="D19" s="186" t="s">
        <v>160</v>
      </c>
      <c r="E19" s="186"/>
      <c r="F19" s="186"/>
      <c r="G19" s="186"/>
      <c r="H19" s="186"/>
      <c r="I19" s="186"/>
      <c r="J19" s="186"/>
      <c r="K19" s="186"/>
      <c r="L19" s="186"/>
      <c r="M19" s="186"/>
      <c r="N19" s="186"/>
      <c r="O19" s="52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  <c r="SU19"/>
      <c r="SV19"/>
      <c r="SW19"/>
      <c r="SX19"/>
      <c r="SY19"/>
      <c r="SZ19"/>
      <c r="TA19"/>
      <c r="TB19"/>
      <c r="TC19"/>
      <c r="TD19"/>
      <c r="TE19"/>
      <c r="TF19"/>
      <c r="TG19"/>
      <c r="TH19"/>
      <c r="TI19"/>
      <c r="TJ19"/>
      <c r="TK19"/>
      <c r="TL19"/>
      <c r="TM19"/>
      <c r="TN19"/>
      <c r="TO19"/>
      <c r="TP19"/>
      <c r="TQ19"/>
      <c r="TR19"/>
      <c r="TS19"/>
      <c r="TT19"/>
      <c r="TU19"/>
      <c r="TV19"/>
      <c r="TW19"/>
      <c r="TX19"/>
      <c r="TY19"/>
      <c r="TZ19"/>
      <c r="UA19"/>
      <c r="UB19"/>
      <c r="UC19"/>
      <c r="UD19"/>
      <c r="UE19"/>
      <c r="UF19"/>
      <c r="UG19"/>
      <c r="UH19"/>
      <c r="UI19"/>
      <c r="UJ19"/>
      <c r="UK19"/>
      <c r="UL19"/>
      <c r="UM19"/>
      <c r="UN19"/>
      <c r="UO19"/>
      <c r="UP19"/>
      <c r="UQ19"/>
      <c r="UR19"/>
      <c r="US19"/>
      <c r="UT19"/>
      <c r="UU19"/>
      <c r="UV19"/>
      <c r="UW19"/>
      <c r="UX19"/>
      <c r="UY19"/>
      <c r="UZ19"/>
      <c r="VA19"/>
      <c r="VB19"/>
      <c r="VC19"/>
      <c r="VD19"/>
      <c r="VE19"/>
      <c r="VF19"/>
      <c r="VG19"/>
      <c r="VH19"/>
      <c r="VI19"/>
      <c r="VJ19"/>
      <c r="VK19"/>
      <c r="VL19"/>
      <c r="VM19"/>
      <c r="VN19"/>
      <c r="VO19"/>
      <c r="VP19"/>
      <c r="VQ19"/>
      <c r="VR19"/>
      <c r="VS19"/>
      <c r="VT19"/>
      <c r="VU19"/>
      <c r="VV19"/>
      <c r="VW19"/>
      <c r="VX19"/>
      <c r="VY19"/>
      <c r="VZ19"/>
      <c r="WA19"/>
      <c r="WB19"/>
      <c r="WC19"/>
      <c r="WD19"/>
      <c r="WE19"/>
      <c r="WF19"/>
      <c r="WG19"/>
      <c r="WH19"/>
      <c r="WI19"/>
      <c r="WJ19"/>
      <c r="WK19"/>
      <c r="WL19"/>
      <c r="WM19"/>
      <c r="WN19"/>
      <c r="WO19"/>
      <c r="WP19"/>
      <c r="WQ19"/>
      <c r="WR19"/>
      <c r="WS19"/>
      <c r="WT19"/>
      <c r="WU19"/>
      <c r="WV19"/>
      <c r="WW19"/>
      <c r="WX19"/>
      <c r="WY19"/>
      <c r="WZ19"/>
      <c r="XA19"/>
      <c r="XB19"/>
      <c r="XC19"/>
      <c r="XD19"/>
      <c r="XE19"/>
      <c r="XF19"/>
      <c r="XG19"/>
      <c r="XH19"/>
      <c r="XI19"/>
      <c r="XJ19"/>
      <c r="XK19"/>
      <c r="XL19"/>
      <c r="XM19"/>
      <c r="XN19"/>
      <c r="XO19"/>
      <c r="XP19"/>
      <c r="XQ19"/>
      <c r="XR19"/>
      <c r="XS19"/>
      <c r="XT19"/>
      <c r="XU19"/>
      <c r="XV19"/>
      <c r="XW19"/>
      <c r="XX19"/>
      <c r="XY19"/>
      <c r="XZ19"/>
      <c r="YA19"/>
      <c r="YB19"/>
      <c r="YC19"/>
      <c r="YD19"/>
      <c r="YE19"/>
      <c r="YF19"/>
      <c r="YG19"/>
      <c r="YH19"/>
      <c r="YI19"/>
      <c r="YJ19"/>
      <c r="YK19"/>
      <c r="YL19"/>
      <c r="YM19"/>
      <c r="YN19"/>
      <c r="YO19"/>
      <c r="YP19"/>
      <c r="YQ19"/>
      <c r="YR19"/>
      <c r="YS19"/>
      <c r="YT19"/>
      <c r="YU19"/>
      <c r="YV19"/>
      <c r="YW19"/>
      <c r="YX19"/>
      <c r="YY19"/>
      <c r="YZ19"/>
      <c r="ZA19"/>
      <c r="ZB19"/>
      <c r="ZC19"/>
      <c r="ZD19"/>
      <c r="ZE19"/>
      <c r="ZF19"/>
      <c r="ZG19"/>
      <c r="ZH19"/>
      <c r="ZI19"/>
      <c r="ZJ19"/>
      <c r="ZK19"/>
      <c r="ZL19"/>
      <c r="ZM19"/>
      <c r="ZN19"/>
      <c r="ZO19"/>
      <c r="ZP19"/>
      <c r="ZQ19"/>
      <c r="ZR19"/>
      <c r="ZS19"/>
      <c r="ZT19"/>
      <c r="ZU19"/>
      <c r="ZV19"/>
      <c r="ZW19"/>
      <c r="ZX19"/>
      <c r="ZY19"/>
      <c r="ZZ19"/>
      <c r="AAA19"/>
      <c r="AAB19"/>
      <c r="AAC19"/>
      <c r="AAD19"/>
      <c r="AAE19"/>
      <c r="AAF19"/>
      <c r="AAG19"/>
      <c r="AAH19"/>
      <c r="AAI19"/>
      <c r="AAJ19"/>
      <c r="AAK19"/>
      <c r="AAL19"/>
      <c r="AAM19"/>
      <c r="AAN19"/>
      <c r="AAO19"/>
      <c r="AAP19"/>
      <c r="AAQ19"/>
      <c r="AAR19"/>
      <c r="AAS19"/>
      <c r="AAT19"/>
      <c r="AAU19"/>
      <c r="AAV19"/>
      <c r="AAW19"/>
      <c r="AAX19"/>
      <c r="AAY19"/>
      <c r="AAZ19"/>
      <c r="ABA19"/>
      <c r="ABB19"/>
      <c r="ABC19"/>
      <c r="ABD19"/>
      <c r="ABE19"/>
      <c r="ABF19"/>
      <c r="ABG19"/>
      <c r="ABH19"/>
      <c r="ABI19"/>
      <c r="ABJ19"/>
      <c r="ABK19"/>
      <c r="ABL19"/>
      <c r="ABM19"/>
      <c r="ABN19"/>
      <c r="ABO19"/>
      <c r="ABP19"/>
      <c r="ABQ19"/>
      <c r="ABR19"/>
      <c r="ABS19"/>
      <c r="ABT19"/>
      <c r="ABU19"/>
      <c r="ABV19"/>
      <c r="ABW19"/>
      <c r="ABX19"/>
      <c r="ABY19"/>
      <c r="ABZ19"/>
      <c r="ACA19"/>
      <c r="ACB19"/>
      <c r="ACC19"/>
      <c r="ACD19"/>
      <c r="ACE19"/>
      <c r="ACF19"/>
      <c r="ACG19"/>
      <c r="ACH19"/>
      <c r="ACI19"/>
      <c r="ACJ19"/>
      <c r="ACK19"/>
      <c r="ACL19"/>
      <c r="ACM19"/>
      <c r="ACN19"/>
      <c r="ACO19"/>
      <c r="ACP19"/>
      <c r="ACQ19"/>
      <c r="ACR19"/>
      <c r="ACS19"/>
      <c r="ACT19"/>
      <c r="ACU19"/>
      <c r="ACV19"/>
      <c r="ACW19"/>
      <c r="ACX19"/>
      <c r="ACY19"/>
      <c r="ACZ19"/>
      <c r="ADA19"/>
      <c r="ADB19"/>
      <c r="ADC19"/>
      <c r="ADD19"/>
      <c r="ADE19"/>
      <c r="ADF19"/>
      <c r="ADG19"/>
      <c r="ADH19"/>
      <c r="ADI19"/>
      <c r="ADJ19"/>
      <c r="ADK19"/>
      <c r="ADL19"/>
      <c r="ADM19"/>
      <c r="ADN19"/>
      <c r="ADO19"/>
      <c r="ADP19"/>
      <c r="ADQ19"/>
      <c r="ADR19"/>
      <c r="ADS19"/>
      <c r="ADT19"/>
      <c r="ADU19"/>
      <c r="ADV19"/>
      <c r="ADW19"/>
      <c r="ADX19"/>
      <c r="ADY19"/>
      <c r="ADZ19"/>
      <c r="AEA19"/>
      <c r="AEB19"/>
      <c r="AEC19"/>
      <c r="AED19"/>
      <c r="AEE19"/>
      <c r="AEF19"/>
      <c r="AEG19"/>
      <c r="AEH19"/>
      <c r="AEI19"/>
      <c r="AEJ19"/>
      <c r="AEK19"/>
      <c r="AEL19"/>
      <c r="AEM19"/>
      <c r="AEN19"/>
      <c r="AEO19"/>
      <c r="AEP19"/>
      <c r="AEQ19"/>
      <c r="AER19"/>
      <c r="AES19"/>
      <c r="AET19"/>
      <c r="AEU19"/>
      <c r="AEV19"/>
      <c r="AEW19"/>
      <c r="AEX19"/>
      <c r="AEY19"/>
      <c r="AEZ19"/>
      <c r="AFA19"/>
      <c r="AFB19"/>
      <c r="AFC19"/>
      <c r="AFD19"/>
      <c r="AFE19"/>
      <c r="AFF19"/>
      <c r="AFG19"/>
      <c r="AFH19"/>
      <c r="AFI19"/>
      <c r="AFJ19"/>
      <c r="AFK19"/>
      <c r="AFL19"/>
      <c r="AFM19"/>
      <c r="AFN19"/>
      <c r="AFO19"/>
      <c r="AFP19"/>
      <c r="AFQ19"/>
      <c r="AFR19"/>
      <c r="AFS19"/>
      <c r="AFT19"/>
      <c r="AFU19"/>
      <c r="AFV19"/>
      <c r="AFW19"/>
      <c r="AFX19"/>
      <c r="AFY19"/>
      <c r="AFZ19"/>
      <c r="AGA19"/>
      <c r="AGB19"/>
      <c r="AGC19"/>
      <c r="AGD19"/>
      <c r="AGE19"/>
      <c r="AGF19"/>
      <c r="AGG19"/>
      <c r="AGH19"/>
      <c r="AGI19"/>
      <c r="AGJ19"/>
      <c r="AGK19"/>
      <c r="AGL19"/>
      <c r="AGM19"/>
      <c r="AGN19"/>
      <c r="AGO19"/>
      <c r="AGP19"/>
      <c r="AGQ19"/>
      <c r="AGR19"/>
      <c r="AGS19"/>
      <c r="AGT19"/>
      <c r="AGU19"/>
      <c r="AGV19"/>
      <c r="AGW19"/>
      <c r="AGX19"/>
      <c r="AGY19"/>
      <c r="AGZ19"/>
      <c r="AHA19"/>
      <c r="AHB19"/>
      <c r="AHC19"/>
      <c r="AHD19"/>
      <c r="AHE19"/>
      <c r="AHF19"/>
      <c r="AHG19"/>
      <c r="AHH19"/>
      <c r="AHI19"/>
      <c r="AHJ19"/>
      <c r="AHK19"/>
      <c r="AHL19"/>
      <c r="AHM19"/>
      <c r="AHN19"/>
      <c r="AHO19"/>
      <c r="AHP19"/>
      <c r="AHQ19"/>
      <c r="AHR19"/>
      <c r="AHS19"/>
      <c r="AHT19"/>
      <c r="AHU19"/>
      <c r="AHV19"/>
      <c r="AHW19"/>
      <c r="AHX19"/>
      <c r="AHY19"/>
      <c r="AHZ19"/>
      <c r="AIA19"/>
      <c r="AIB19"/>
      <c r="AIC19"/>
      <c r="AID19"/>
      <c r="AIE19"/>
      <c r="AIF19"/>
      <c r="AIG19"/>
      <c r="AIH19"/>
      <c r="AII19"/>
      <c r="AIJ19"/>
      <c r="AIK19"/>
      <c r="AIL19"/>
      <c r="AIM19"/>
      <c r="AIN19"/>
      <c r="AIO19"/>
      <c r="AIP19"/>
      <c r="AIQ19"/>
      <c r="AIR19"/>
      <c r="AIS19"/>
      <c r="AIT19"/>
      <c r="AIU19"/>
      <c r="AIV19"/>
      <c r="AIW19"/>
      <c r="AIX19"/>
      <c r="AIY19"/>
      <c r="AIZ19"/>
      <c r="AJA19"/>
      <c r="AJB19"/>
      <c r="AJC19"/>
      <c r="AJD19"/>
      <c r="AJE19"/>
      <c r="AJF19"/>
      <c r="AJG19"/>
      <c r="AJH19"/>
      <c r="AJI19"/>
      <c r="AJJ19"/>
      <c r="AJK19"/>
      <c r="AJL19"/>
      <c r="AJM19"/>
      <c r="AJN19"/>
      <c r="AJO19"/>
      <c r="AJP19"/>
      <c r="AJQ19"/>
      <c r="AJR19"/>
      <c r="AJS19"/>
      <c r="AJT19"/>
      <c r="AJU19"/>
      <c r="AJV19"/>
      <c r="AJW19"/>
      <c r="AJX19"/>
      <c r="AJY19"/>
      <c r="AJZ19"/>
      <c r="AKA19"/>
      <c r="AKB19"/>
      <c r="AKC19"/>
      <c r="AKD19"/>
      <c r="AKE19"/>
      <c r="AKF19"/>
      <c r="AKG19"/>
      <c r="AKH19"/>
      <c r="AKI19"/>
      <c r="AKJ19"/>
      <c r="AKK19"/>
      <c r="AKL19"/>
      <c r="AKM19"/>
      <c r="AKN19"/>
      <c r="AKO19"/>
      <c r="AKP19"/>
      <c r="AKQ19"/>
      <c r="AKR19"/>
      <c r="AKS19"/>
      <c r="AKT19"/>
      <c r="AKU19"/>
      <c r="AKV19"/>
      <c r="AKW19"/>
      <c r="AKX19"/>
      <c r="AKY19"/>
      <c r="AKZ19"/>
      <c r="ALA19"/>
      <c r="ALB19"/>
      <c r="ALC19"/>
      <c r="ALD19"/>
      <c r="ALE19"/>
      <c r="ALF19"/>
      <c r="ALG19"/>
      <c r="ALH19"/>
      <c r="ALI19"/>
      <c r="ALJ19"/>
      <c r="ALK19"/>
      <c r="ALL19"/>
      <c r="ALM19"/>
      <c r="ALN19"/>
      <c r="ALO19"/>
      <c r="ALP19"/>
      <c r="ALQ19"/>
      <c r="ALR19"/>
      <c r="ALS19"/>
      <c r="ALT19"/>
      <c r="ALU19"/>
      <c r="ALV19"/>
      <c r="ALW19"/>
      <c r="ALX19"/>
      <c r="ALY19"/>
      <c r="ALZ19"/>
      <c r="AMA19"/>
      <c r="AMB19"/>
      <c r="AMC19"/>
      <c r="AMD19"/>
      <c r="AME19"/>
      <c r="AMF19"/>
      <c r="AMG19"/>
      <c r="AMH19"/>
      <c r="AMI19"/>
      <c r="AMJ19"/>
    </row>
    <row r="20" spans="1:1024" ht="19.5" customHeight="1" x14ac:dyDescent="0.25">
      <c r="A20" s="168"/>
      <c r="B20" s="168"/>
      <c r="C20" s="168"/>
      <c r="D20" s="186"/>
      <c r="E20" s="186"/>
      <c r="F20" s="186"/>
      <c r="G20" s="186"/>
      <c r="H20" s="186"/>
      <c r="I20" s="186"/>
      <c r="J20" s="186"/>
      <c r="K20" s="186"/>
      <c r="L20" s="186"/>
      <c r="M20" s="186"/>
      <c r="N20" s="186"/>
      <c r="O20" s="55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  <c r="SU20"/>
      <c r="SV20"/>
      <c r="SW20"/>
      <c r="SX20"/>
      <c r="SY20"/>
      <c r="SZ20"/>
      <c r="TA20"/>
      <c r="TB20"/>
      <c r="TC20"/>
      <c r="TD20"/>
      <c r="TE20"/>
      <c r="TF20"/>
      <c r="TG20"/>
      <c r="TH20"/>
      <c r="TI20"/>
      <c r="TJ20"/>
      <c r="TK20"/>
      <c r="TL20"/>
      <c r="TM20"/>
      <c r="TN20"/>
      <c r="TO20"/>
      <c r="TP20"/>
      <c r="TQ20"/>
      <c r="TR20"/>
      <c r="TS20"/>
      <c r="TT20"/>
      <c r="TU20"/>
      <c r="TV20"/>
      <c r="TW20"/>
      <c r="TX20"/>
      <c r="TY20"/>
      <c r="TZ20"/>
      <c r="UA20"/>
      <c r="UB20"/>
      <c r="UC20"/>
      <c r="UD20"/>
      <c r="UE20"/>
      <c r="UF20"/>
      <c r="UG20"/>
      <c r="UH20"/>
      <c r="UI20"/>
      <c r="UJ20"/>
      <c r="UK20"/>
      <c r="UL20"/>
      <c r="UM20"/>
      <c r="UN20"/>
      <c r="UO20"/>
      <c r="UP20"/>
      <c r="UQ20"/>
      <c r="UR20"/>
      <c r="US20"/>
      <c r="UT20"/>
      <c r="UU20"/>
      <c r="UV20"/>
      <c r="UW20"/>
      <c r="UX20"/>
      <c r="UY20"/>
      <c r="UZ20"/>
      <c r="VA20"/>
      <c r="VB20"/>
      <c r="VC20"/>
      <c r="VD20"/>
      <c r="VE20"/>
      <c r="VF20"/>
      <c r="VG20"/>
      <c r="VH20"/>
      <c r="VI20"/>
      <c r="VJ20"/>
      <c r="VK20"/>
      <c r="VL20"/>
      <c r="VM20"/>
      <c r="VN20"/>
      <c r="VO20"/>
      <c r="VP20"/>
      <c r="VQ20"/>
      <c r="VR20"/>
      <c r="VS20"/>
      <c r="VT20"/>
      <c r="VU20"/>
      <c r="VV20"/>
      <c r="VW20"/>
      <c r="VX20"/>
      <c r="VY20"/>
      <c r="VZ20"/>
      <c r="WA20"/>
      <c r="WB20"/>
      <c r="WC20"/>
      <c r="WD20"/>
      <c r="WE20"/>
      <c r="WF20"/>
      <c r="WG20"/>
      <c r="WH20"/>
      <c r="WI20"/>
      <c r="WJ20"/>
      <c r="WK20"/>
      <c r="WL20"/>
      <c r="WM20"/>
      <c r="WN20"/>
      <c r="WO20"/>
      <c r="WP20"/>
      <c r="WQ20"/>
      <c r="WR20"/>
      <c r="WS20"/>
      <c r="WT20"/>
      <c r="WU20"/>
      <c r="WV20"/>
      <c r="WW20"/>
      <c r="WX20"/>
      <c r="WY20"/>
      <c r="WZ20"/>
      <c r="XA20"/>
      <c r="XB20"/>
      <c r="XC20"/>
      <c r="XD20"/>
      <c r="XE20"/>
      <c r="XF20"/>
      <c r="XG20"/>
      <c r="XH20"/>
      <c r="XI20"/>
      <c r="XJ20"/>
      <c r="XK20"/>
      <c r="XL20"/>
      <c r="XM20"/>
      <c r="XN20"/>
      <c r="XO20"/>
      <c r="XP20"/>
      <c r="XQ20"/>
      <c r="XR20"/>
      <c r="XS20"/>
      <c r="XT20"/>
      <c r="XU20"/>
      <c r="XV20"/>
      <c r="XW20"/>
      <c r="XX20"/>
      <c r="XY20"/>
      <c r="XZ20"/>
      <c r="YA20"/>
      <c r="YB20"/>
      <c r="YC20"/>
      <c r="YD20"/>
      <c r="YE20"/>
      <c r="YF20"/>
      <c r="YG20"/>
      <c r="YH20"/>
      <c r="YI20"/>
      <c r="YJ20"/>
      <c r="YK20"/>
      <c r="YL20"/>
      <c r="YM20"/>
      <c r="YN20"/>
      <c r="YO20"/>
      <c r="YP20"/>
      <c r="YQ20"/>
      <c r="YR20"/>
      <c r="YS20"/>
      <c r="YT20"/>
      <c r="YU20"/>
      <c r="YV20"/>
      <c r="YW20"/>
      <c r="YX20"/>
      <c r="YY20"/>
      <c r="YZ20"/>
      <c r="ZA20"/>
      <c r="ZB20"/>
      <c r="ZC20"/>
      <c r="ZD20"/>
      <c r="ZE20"/>
      <c r="ZF20"/>
      <c r="ZG20"/>
      <c r="ZH20"/>
      <c r="ZI20"/>
      <c r="ZJ20"/>
      <c r="ZK20"/>
      <c r="ZL20"/>
      <c r="ZM20"/>
      <c r="ZN20"/>
      <c r="ZO20"/>
      <c r="ZP20"/>
      <c r="ZQ20"/>
      <c r="ZR20"/>
      <c r="ZS20"/>
      <c r="ZT20"/>
      <c r="ZU20"/>
      <c r="ZV20"/>
      <c r="ZW20"/>
      <c r="ZX20"/>
      <c r="ZY20"/>
      <c r="ZZ20"/>
      <c r="AAA20"/>
      <c r="AAB20"/>
      <c r="AAC20"/>
      <c r="AAD20"/>
      <c r="AAE20"/>
      <c r="AAF20"/>
      <c r="AAG20"/>
      <c r="AAH20"/>
      <c r="AAI20"/>
      <c r="AAJ20"/>
      <c r="AAK20"/>
      <c r="AAL20"/>
      <c r="AAM20"/>
      <c r="AAN20"/>
      <c r="AAO20"/>
      <c r="AAP20"/>
      <c r="AAQ20"/>
      <c r="AAR20"/>
      <c r="AAS20"/>
      <c r="AAT20"/>
      <c r="AAU20"/>
      <c r="AAV20"/>
      <c r="AAW20"/>
      <c r="AAX20"/>
      <c r="AAY20"/>
      <c r="AAZ20"/>
      <c r="ABA20"/>
      <c r="ABB20"/>
      <c r="ABC20"/>
      <c r="ABD20"/>
      <c r="ABE20"/>
      <c r="ABF20"/>
      <c r="ABG20"/>
      <c r="ABH20"/>
      <c r="ABI20"/>
      <c r="ABJ20"/>
      <c r="ABK20"/>
      <c r="ABL20"/>
      <c r="ABM20"/>
      <c r="ABN20"/>
      <c r="ABO20"/>
      <c r="ABP20"/>
      <c r="ABQ20"/>
      <c r="ABR20"/>
      <c r="ABS20"/>
      <c r="ABT20"/>
      <c r="ABU20"/>
      <c r="ABV20"/>
      <c r="ABW20"/>
      <c r="ABX20"/>
      <c r="ABY20"/>
      <c r="ABZ20"/>
      <c r="ACA20"/>
      <c r="ACB20"/>
      <c r="ACC20"/>
      <c r="ACD20"/>
      <c r="ACE20"/>
      <c r="ACF20"/>
      <c r="ACG20"/>
      <c r="ACH20"/>
      <c r="ACI20"/>
      <c r="ACJ20"/>
      <c r="ACK20"/>
      <c r="ACL20"/>
      <c r="ACM20"/>
      <c r="ACN20"/>
      <c r="ACO20"/>
      <c r="ACP20"/>
      <c r="ACQ20"/>
      <c r="ACR20"/>
      <c r="ACS20"/>
      <c r="ACT20"/>
      <c r="ACU20"/>
      <c r="ACV20"/>
      <c r="ACW20"/>
      <c r="ACX20"/>
      <c r="ACY20"/>
      <c r="ACZ20"/>
      <c r="ADA20"/>
      <c r="ADB20"/>
      <c r="ADC20"/>
      <c r="ADD20"/>
      <c r="ADE20"/>
      <c r="ADF20"/>
      <c r="ADG20"/>
      <c r="ADH20"/>
      <c r="ADI20"/>
      <c r="ADJ20"/>
      <c r="ADK20"/>
      <c r="ADL20"/>
      <c r="ADM20"/>
      <c r="ADN20"/>
      <c r="ADO20"/>
      <c r="ADP20"/>
      <c r="ADQ20"/>
      <c r="ADR20"/>
      <c r="ADS20"/>
      <c r="ADT20"/>
      <c r="ADU20"/>
      <c r="ADV20"/>
      <c r="ADW20"/>
      <c r="ADX20"/>
      <c r="ADY20"/>
      <c r="ADZ20"/>
      <c r="AEA20"/>
      <c r="AEB20"/>
      <c r="AEC20"/>
      <c r="AED20"/>
      <c r="AEE20"/>
      <c r="AEF20"/>
      <c r="AEG20"/>
      <c r="AEH20"/>
      <c r="AEI20"/>
      <c r="AEJ20"/>
      <c r="AEK20"/>
      <c r="AEL20"/>
      <c r="AEM20"/>
      <c r="AEN20"/>
      <c r="AEO20"/>
      <c r="AEP20"/>
      <c r="AEQ20"/>
      <c r="AER20"/>
      <c r="AES20"/>
      <c r="AET20"/>
      <c r="AEU20"/>
      <c r="AEV20"/>
      <c r="AEW20"/>
      <c r="AEX20"/>
      <c r="AEY20"/>
      <c r="AEZ20"/>
      <c r="AFA20"/>
      <c r="AFB20"/>
      <c r="AFC20"/>
      <c r="AFD20"/>
      <c r="AFE20"/>
      <c r="AFF20"/>
      <c r="AFG20"/>
      <c r="AFH20"/>
      <c r="AFI20"/>
      <c r="AFJ20"/>
      <c r="AFK20"/>
      <c r="AFL20"/>
      <c r="AFM20"/>
      <c r="AFN20"/>
      <c r="AFO20"/>
      <c r="AFP20"/>
      <c r="AFQ20"/>
      <c r="AFR20"/>
      <c r="AFS20"/>
      <c r="AFT20"/>
      <c r="AFU20"/>
      <c r="AFV20"/>
      <c r="AFW20"/>
      <c r="AFX20"/>
      <c r="AFY20"/>
      <c r="AFZ20"/>
      <c r="AGA20"/>
      <c r="AGB20"/>
      <c r="AGC20"/>
      <c r="AGD20"/>
      <c r="AGE20"/>
      <c r="AGF20"/>
      <c r="AGG20"/>
      <c r="AGH20"/>
      <c r="AGI20"/>
      <c r="AGJ20"/>
      <c r="AGK20"/>
      <c r="AGL20"/>
      <c r="AGM20"/>
      <c r="AGN20"/>
      <c r="AGO20"/>
      <c r="AGP20"/>
      <c r="AGQ20"/>
      <c r="AGR20"/>
      <c r="AGS20"/>
      <c r="AGT20"/>
      <c r="AGU20"/>
      <c r="AGV20"/>
      <c r="AGW20"/>
      <c r="AGX20"/>
      <c r="AGY20"/>
      <c r="AGZ20"/>
      <c r="AHA20"/>
      <c r="AHB20"/>
      <c r="AHC20"/>
      <c r="AHD20"/>
      <c r="AHE20"/>
      <c r="AHF20"/>
      <c r="AHG20"/>
      <c r="AHH20"/>
      <c r="AHI20"/>
      <c r="AHJ20"/>
      <c r="AHK20"/>
      <c r="AHL20"/>
      <c r="AHM20"/>
      <c r="AHN20"/>
      <c r="AHO20"/>
      <c r="AHP20"/>
      <c r="AHQ20"/>
      <c r="AHR20"/>
      <c r="AHS20"/>
      <c r="AHT20"/>
      <c r="AHU20"/>
      <c r="AHV20"/>
      <c r="AHW20"/>
      <c r="AHX20"/>
      <c r="AHY20"/>
      <c r="AHZ20"/>
      <c r="AIA20"/>
      <c r="AIB20"/>
      <c r="AIC20"/>
      <c r="AID20"/>
      <c r="AIE20"/>
      <c r="AIF20"/>
      <c r="AIG20"/>
      <c r="AIH20"/>
      <c r="AII20"/>
      <c r="AIJ20"/>
      <c r="AIK20"/>
      <c r="AIL20"/>
      <c r="AIM20"/>
      <c r="AIN20"/>
      <c r="AIO20"/>
      <c r="AIP20"/>
      <c r="AIQ20"/>
      <c r="AIR20"/>
      <c r="AIS20"/>
      <c r="AIT20"/>
      <c r="AIU20"/>
      <c r="AIV20"/>
      <c r="AIW20"/>
      <c r="AIX20"/>
      <c r="AIY20"/>
      <c r="AIZ20"/>
      <c r="AJA20"/>
      <c r="AJB20"/>
      <c r="AJC20"/>
      <c r="AJD20"/>
      <c r="AJE20"/>
      <c r="AJF20"/>
      <c r="AJG20"/>
      <c r="AJH20"/>
      <c r="AJI20"/>
      <c r="AJJ20"/>
      <c r="AJK20"/>
      <c r="AJL20"/>
      <c r="AJM20"/>
      <c r="AJN20"/>
      <c r="AJO20"/>
      <c r="AJP20"/>
      <c r="AJQ20"/>
      <c r="AJR20"/>
      <c r="AJS20"/>
      <c r="AJT20"/>
      <c r="AJU20"/>
      <c r="AJV20"/>
      <c r="AJW20"/>
      <c r="AJX20"/>
      <c r="AJY20"/>
      <c r="AJZ20"/>
      <c r="AKA20"/>
      <c r="AKB20"/>
      <c r="AKC20"/>
      <c r="AKD20"/>
      <c r="AKE20"/>
      <c r="AKF20"/>
      <c r="AKG20"/>
      <c r="AKH20"/>
      <c r="AKI20"/>
      <c r="AKJ20"/>
      <c r="AKK20"/>
      <c r="AKL20"/>
      <c r="AKM20"/>
      <c r="AKN20"/>
      <c r="AKO20"/>
      <c r="AKP20"/>
      <c r="AKQ20"/>
      <c r="AKR20"/>
      <c r="AKS20"/>
      <c r="AKT20"/>
      <c r="AKU20"/>
      <c r="AKV20"/>
      <c r="AKW20"/>
      <c r="AKX20"/>
      <c r="AKY20"/>
      <c r="AKZ20"/>
      <c r="ALA20"/>
      <c r="ALB20"/>
      <c r="ALC20"/>
      <c r="ALD20"/>
      <c r="ALE20"/>
      <c r="ALF20"/>
      <c r="ALG20"/>
      <c r="ALH20"/>
      <c r="ALI20"/>
      <c r="ALJ20"/>
      <c r="ALK20"/>
      <c r="ALL20"/>
      <c r="ALM20"/>
      <c r="ALN20"/>
      <c r="ALO20"/>
      <c r="ALP20"/>
      <c r="ALQ20"/>
      <c r="ALR20"/>
      <c r="ALS20"/>
      <c r="ALT20"/>
      <c r="ALU20"/>
      <c r="ALV20"/>
      <c r="ALW20"/>
      <c r="ALX20"/>
      <c r="ALY20"/>
      <c r="ALZ20"/>
      <c r="AMA20"/>
      <c r="AMB20"/>
      <c r="AMC20"/>
      <c r="AMD20"/>
      <c r="AME20"/>
      <c r="AMF20"/>
      <c r="AMG20"/>
      <c r="AMH20"/>
      <c r="AMI20"/>
      <c r="AMJ20"/>
    </row>
    <row r="21" spans="1:1024" ht="23.25" customHeight="1" x14ac:dyDescent="0.25">
      <c r="A21" s="170" t="s">
        <v>114</v>
      </c>
      <c r="B21" s="170"/>
      <c r="C21" s="170"/>
      <c r="D21" s="170"/>
      <c r="E21" s="170"/>
      <c r="F21" s="167" t="s">
        <v>115</v>
      </c>
      <c r="G21" s="167"/>
      <c r="H21" s="56" t="s">
        <v>116</v>
      </c>
      <c r="I21" s="56" t="s">
        <v>117</v>
      </c>
      <c r="J21" s="56" t="s">
        <v>118</v>
      </c>
      <c r="K21" s="167" t="s">
        <v>119</v>
      </c>
      <c r="L21" s="56" t="s">
        <v>116</v>
      </c>
      <c r="M21" s="56" t="s">
        <v>117</v>
      </c>
      <c r="N21" s="56" t="s">
        <v>118</v>
      </c>
      <c r="O21" s="52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  <c r="SU21"/>
      <c r="SV21"/>
      <c r="SW21"/>
      <c r="SX21"/>
      <c r="SY21"/>
      <c r="SZ21"/>
      <c r="TA21"/>
      <c r="TB21"/>
      <c r="TC21"/>
      <c r="TD21"/>
      <c r="TE21"/>
      <c r="TF21"/>
      <c r="TG21"/>
      <c r="TH21"/>
      <c r="TI21"/>
      <c r="TJ21"/>
      <c r="TK21"/>
      <c r="TL21"/>
      <c r="TM21"/>
      <c r="TN21"/>
      <c r="TO21"/>
      <c r="TP21"/>
      <c r="TQ21"/>
      <c r="TR21"/>
      <c r="TS21"/>
      <c r="TT21"/>
      <c r="TU21"/>
      <c r="TV21"/>
      <c r="TW21"/>
      <c r="TX21"/>
      <c r="TY21"/>
      <c r="TZ21"/>
      <c r="UA21"/>
      <c r="UB21"/>
      <c r="UC21"/>
      <c r="UD21"/>
      <c r="UE21"/>
      <c r="UF21"/>
      <c r="UG21"/>
      <c r="UH21"/>
      <c r="UI21"/>
      <c r="UJ21"/>
      <c r="UK21"/>
      <c r="UL21"/>
      <c r="UM21"/>
      <c r="UN21"/>
      <c r="UO21"/>
      <c r="UP21"/>
      <c r="UQ21"/>
      <c r="UR21"/>
      <c r="US21"/>
      <c r="UT21"/>
      <c r="UU21"/>
      <c r="UV21"/>
      <c r="UW21"/>
      <c r="UX21"/>
      <c r="UY21"/>
      <c r="UZ21"/>
      <c r="VA21"/>
      <c r="VB21"/>
      <c r="VC21"/>
      <c r="VD21"/>
      <c r="VE21"/>
      <c r="VF21"/>
      <c r="VG21"/>
      <c r="VH21"/>
      <c r="VI21"/>
      <c r="VJ21"/>
      <c r="VK21"/>
      <c r="VL21"/>
      <c r="VM21"/>
      <c r="VN21"/>
      <c r="VO21"/>
      <c r="VP21"/>
      <c r="VQ21"/>
      <c r="VR21"/>
      <c r="VS21"/>
      <c r="VT21"/>
      <c r="VU21"/>
      <c r="VV21"/>
      <c r="VW21"/>
      <c r="VX21"/>
      <c r="VY21"/>
      <c r="VZ21"/>
      <c r="WA21"/>
      <c r="WB21"/>
      <c r="WC21"/>
      <c r="WD21"/>
      <c r="WE21"/>
      <c r="WF21"/>
      <c r="WG21"/>
      <c r="WH21"/>
      <c r="WI21"/>
      <c r="WJ21"/>
      <c r="WK21"/>
      <c r="WL21"/>
      <c r="WM21"/>
      <c r="WN21"/>
      <c r="WO21"/>
      <c r="WP21"/>
      <c r="WQ21"/>
      <c r="WR21"/>
      <c r="WS21"/>
      <c r="WT21"/>
      <c r="WU21"/>
      <c r="WV21"/>
      <c r="WW21"/>
      <c r="WX21"/>
      <c r="WY21"/>
      <c r="WZ21"/>
      <c r="XA21"/>
      <c r="XB21"/>
      <c r="XC21"/>
      <c r="XD21"/>
      <c r="XE21"/>
      <c r="XF21"/>
      <c r="XG21"/>
      <c r="XH21"/>
      <c r="XI21"/>
      <c r="XJ21"/>
      <c r="XK21"/>
      <c r="XL21"/>
      <c r="XM21"/>
      <c r="XN21"/>
      <c r="XO21"/>
      <c r="XP21"/>
      <c r="XQ21"/>
      <c r="XR21"/>
      <c r="XS21"/>
      <c r="XT21"/>
      <c r="XU21"/>
      <c r="XV21"/>
      <c r="XW21"/>
      <c r="XX21"/>
      <c r="XY21"/>
      <c r="XZ21"/>
      <c r="YA21"/>
      <c r="YB21"/>
      <c r="YC21"/>
      <c r="YD21"/>
      <c r="YE21"/>
      <c r="YF21"/>
      <c r="YG21"/>
      <c r="YH21"/>
      <c r="YI21"/>
      <c r="YJ21"/>
      <c r="YK21"/>
      <c r="YL21"/>
      <c r="YM21"/>
      <c r="YN21"/>
      <c r="YO21"/>
      <c r="YP21"/>
      <c r="YQ21"/>
      <c r="YR21"/>
      <c r="YS21"/>
      <c r="YT21"/>
      <c r="YU21"/>
      <c r="YV21"/>
      <c r="YW21"/>
      <c r="YX21"/>
      <c r="YY21"/>
      <c r="YZ21"/>
      <c r="ZA21"/>
      <c r="ZB21"/>
      <c r="ZC21"/>
      <c r="ZD21"/>
      <c r="ZE21"/>
      <c r="ZF21"/>
      <c r="ZG21"/>
      <c r="ZH21"/>
      <c r="ZI21"/>
      <c r="ZJ21"/>
      <c r="ZK21"/>
      <c r="ZL21"/>
      <c r="ZM21"/>
      <c r="ZN21"/>
      <c r="ZO21"/>
      <c r="ZP21"/>
      <c r="ZQ21"/>
      <c r="ZR21"/>
      <c r="ZS21"/>
      <c r="ZT21"/>
      <c r="ZU21"/>
      <c r="ZV21"/>
      <c r="ZW21"/>
      <c r="ZX21"/>
      <c r="ZY21"/>
      <c r="ZZ21"/>
      <c r="AAA21"/>
      <c r="AAB21"/>
      <c r="AAC21"/>
      <c r="AAD21"/>
      <c r="AAE21"/>
      <c r="AAF21"/>
      <c r="AAG21"/>
      <c r="AAH21"/>
      <c r="AAI21"/>
      <c r="AAJ21"/>
      <c r="AAK21"/>
      <c r="AAL21"/>
      <c r="AAM21"/>
      <c r="AAN21"/>
      <c r="AAO21"/>
      <c r="AAP21"/>
      <c r="AAQ21"/>
      <c r="AAR21"/>
      <c r="AAS21"/>
      <c r="AAT21"/>
      <c r="AAU21"/>
      <c r="AAV21"/>
      <c r="AAW21"/>
      <c r="AAX21"/>
      <c r="AAY21"/>
      <c r="AAZ21"/>
      <c r="ABA21"/>
      <c r="ABB21"/>
      <c r="ABC21"/>
      <c r="ABD21"/>
      <c r="ABE21"/>
      <c r="ABF21"/>
      <c r="ABG21"/>
      <c r="ABH21"/>
      <c r="ABI21"/>
      <c r="ABJ21"/>
      <c r="ABK21"/>
      <c r="ABL21"/>
      <c r="ABM21"/>
      <c r="ABN21"/>
      <c r="ABO21"/>
      <c r="ABP21"/>
      <c r="ABQ21"/>
      <c r="ABR21"/>
      <c r="ABS21"/>
      <c r="ABT21"/>
      <c r="ABU21"/>
      <c r="ABV21"/>
      <c r="ABW21"/>
      <c r="ABX21"/>
      <c r="ABY21"/>
      <c r="ABZ21"/>
      <c r="ACA21"/>
      <c r="ACB21"/>
      <c r="ACC21"/>
      <c r="ACD21"/>
      <c r="ACE21"/>
      <c r="ACF21"/>
      <c r="ACG21"/>
      <c r="ACH21"/>
      <c r="ACI21"/>
      <c r="ACJ21"/>
      <c r="ACK21"/>
      <c r="ACL21"/>
      <c r="ACM21"/>
      <c r="ACN21"/>
      <c r="ACO21"/>
      <c r="ACP21"/>
      <c r="ACQ21"/>
      <c r="ACR21"/>
      <c r="ACS21"/>
      <c r="ACT21"/>
      <c r="ACU21"/>
      <c r="ACV21"/>
      <c r="ACW21"/>
      <c r="ACX21"/>
      <c r="ACY21"/>
      <c r="ACZ21"/>
      <c r="ADA21"/>
      <c r="ADB21"/>
      <c r="ADC21"/>
      <c r="ADD21"/>
      <c r="ADE21"/>
      <c r="ADF21"/>
      <c r="ADG21"/>
      <c r="ADH21"/>
      <c r="ADI21"/>
      <c r="ADJ21"/>
      <c r="ADK21"/>
      <c r="ADL21"/>
      <c r="ADM21"/>
      <c r="ADN21"/>
      <c r="ADO21"/>
      <c r="ADP21"/>
      <c r="ADQ21"/>
      <c r="ADR21"/>
      <c r="ADS21"/>
      <c r="ADT21"/>
      <c r="ADU21"/>
      <c r="ADV21"/>
      <c r="ADW21"/>
      <c r="ADX21"/>
      <c r="ADY21"/>
      <c r="ADZ21"/>
      <c r="AEA21"/>
      <c r="AEB21"/>
      <c r="AEC21"/>
      <c r="AED21"/>
      <c r="AEE21"/>
      <c r="AEF21"/>
      <c r="AEG21"/>
      <c r="AEH21"/>
      <c r="AEI21"/>
      <c r="AEJ21"/>
      <c r="AEK21"/>
      <c r="AEL21"/>
      <c r="AEM21"/>
      <c r="AEN21"/>
      <c r="AEO21"/>
      <c r="AEP21"/>
      <c r="AEQ21"/>
      <c r="AER21"/>
      <c r="AES21"/>
      <c r="AET21"/>
      <c r="AEU21"/>
      <c r="AEV21"/>
      <c r="AEW21"/>
      <c r="AEX21"/>
      <c r="AEY21"/>
      <c r="AEZ21"/>
      <c r="AFA21"/>
      <c r="AFB21"/>
      <c r="AFC21"/>
      <c r="AFD21"/>
      <c r="AFE21"/>
      <c r="AFF21"/>
      <c r="AFG21"/>
      <c r="AFH21"/>
      <c r="AFI21"/>
      <c r="AFJ21"/>
      <c r="AFK21"/>
      <c r="AFL21"/>
      <c r="AFM21"/>
      <c r="AFN21"/>
      <c r="AFO21"/>
      <c r="AFP21"/>
      <c r="AFQ21"/>
      <c r="AFR21"/>
      <c r="AFS21"/>
      <c r="AFT21"/>
      <c r="AFU21"/>
      <c r="AFV21"/>
      <c r="AFW21"/>
      <c r="AFX21"/>
      <c r="AFY21"/>
      <c r="AFZ21"/>
      <c r="AGA21"/>
      <c r="AGB21"/>
      <c r="AGC21"/>
      <c r="AGD21"/>
      <c r="AGE21"/>
      <c r="AGF21"/>
      <c r="AGG21"/>
      <c r="AGH21"/>
      <c r="AGI21"/>
      <c r="AGJ21"/>
      <c r="AGK21"/>
      <c r="AGL21"/>
      <c r="AGM21"/>
      <c r="AGN21"/>
      <c r="AGO21"/>
      <c r="AGP21"/>
      <c r="AGQ21"/>
      <c r="AGR21"/>
      <c r="AGS21"/>
      <c r="AGT21"/>
      <c r="AGU21"/>
      <c r="AGV21"/>
      <c r="AGW21"/>
      <c r="AGX21"/>
      <c r="AGY21"/>
      <c r="AGZ21"/>
      <c r="AHA21"/>
      <c r="AHB21"/>
      <c r="AHC21"/>
      <c r="AHD21"/>
      <c r="AHE21"/>
      <c r="AHF21"/>
      <c r="AHG21"/>
      <c r="AHH21"/>
      <c r="AHI21"/>
      <c r="AHJ21"/>
      <c r="AHK21"/>
      <c r="AHL21"/>
      <c r="AHM21"/>
      <c r="AHN21"/>
      <c r="AHO21"/>
      <c r="AHP21"/>
      <c r="AHQ21"/>
      <c r="AHR21"/>
      <c r="AHS21"/>
      <c r="AHT21"/>
      <c r="AHU21"/>
      <c r="AHV21"/>
      <c r="AHW21"/>
      <c r="AHX21"/>
      <c r="AHY21"/>
      <c r="AHZ21"/>
      <c r="AIA21"/>
      <c r="AIB21"/>
      <c r="AIC21"/>
      <c r="AID21"/>
      <c r="AIE21"/>
      <c r="AIF21"/>
      <c r="AIG21"/>
      <c r="AIH21"/>
      <c r="AII21"/>
      <c r="AIJ21"/>
      <c r="AIK21"/>
      <c r="AIL21"/>
      <c r="AIM21"/>
      <c r="AIN21"/>
      <c r="AIO21"/>
      <c r="AIP21"/>
      <c r="AIQ21"/>
      <c r="AIR21"/>
      <c r="AIS21"/>
      <c r="AIT21"/>
      <c r="AIU21"/>
      <c r="AIV21"/>
      <c r="AIW21"/>
      <c r="AIX21"/>
      <c r="AIY21"/>
      <c r="AIZ21"/>
      <c r="AJA21"/>
      <c r="AJB21"/>
      <c r="AJC21"/>
      <c r="AJD21"/>
      <c r="AJE21"/>
      <c r="AJF21"/>
      <c r="AJG21"/>
      <c r="AJH21"/>
      <c r="AJI21"/>
      <c r="AJJ21"/>
      <c r="AJK21"/>
      <c r="AJL21"/>
      <c r="AJM21"/>
      <c r="AJN21"/>
      <c r="AJO21"/>
      <c r="AJP21"/>
      <c r="AJQ21"/>
      <c r="AJR21"/>
      <c r="AJS21"/>
      <c r="AJT21"/>
      <c r="AJU21"/>
      <c r="AJV21"/>
      <c r="AJW21"/>
      <c r="AJX21"/>
      <c r="AJY21"/>
      <c r="AJZ21"/>
      <c r="AKA21"/>
      <c r="AKB21"/>
      <c r="AKC21"/>
      <c r="AKD21"/>
      <c r="AKE21"/>
      <c r="AKF21"/>
      <c r="AKG21"/>
      <c r="AKH21"/>
      <c r="AKI21"/>
      <c r="AKJ21"/>
      <c r="AKK21"/>
      <c r="AKL21"/>
      <c r="AKM21"/>
      <c r="AKN21"/>
      <c r="AKO21"/>
      <c r="AKP21"/>
      <c r="AKQ21"/>
      <c r="AKR21"/>
      <c r="AKS21"/>
      <c r="AKT21"/>
      <c r="AKU21"/>
      <c r="AKV21"/>
      <c r="AKW21"/>
      <c r="AKX21"/>
      <c r="AKY21"/>
      <c r="AKZ21"/>
      <c r="ALA21"/>
      <c r="ALB21"/>
      <c r="ALC21"/>
      <c r="ALD21"/>
      <c r="ALE21"/>
      <c r="ALF21"/>
      <c r="ALG21"/>
      <c r="ALH21"/>
      <c r="ALI21"/>
      <c r="ALJ21"/>
      <c r="ALK21"/>
      <c r="ALL21"/>
      <c r="ALM21"/>
      <c r="ALN21"/>
      <c r="ALO21"/>
      <c r="ALP21"/>
      <c r="ALQ21"/>
      <c r="ALR21"/>
      <c r="ALS21"/>
      <c r="ALT21"/>
      <c r="ALU21"/>
      <c r="ALV21"/>
      <c r="ALW21"/>
      <c r="ALX21"/>
      <c r="ALY21"/>
      <c r="ALZ21"/>
      <c r="AMA21"/>
      <c r="AMB21"/>
      <c r="AMC21"/>
      <c r="AMD21"/>
      <c r="AME21"/>
      <c r="AMF21"/>
      <c r="AMG21"/>
      <c r="AMH21"/>
      <c r="AMI21"/>
      <c r="AMJ21"/>
    </row>
    <row r="22" spans="1:1024" ht="22.5" customHeight="1" x14ac:dyDescent="0.25">
      <c r="A22" s="170"/>
      <c r="B22" s="170"/>
      <c r="C22" s="170"/>
      <c r="D22" s="170"/>
      <c r="E22" s="170"/>
      <c r="F22" s="167"/>
      <c r="G22" s="167"/>
      <c r="H22" s="87">
        <v>1</v>
      </c>
      <c r="I22" s="87">
        <v>6</v>
      </c>
      <c r="J22" s="87">
        <v>2017</v>
      </c>
      <c r="K22" s="167"/>
      <c r="L22" s="87">
        <v>30</v>
      </c>
      <c r="M22" s="87">
        <v>6</v>
      </c>
      <c r="N22" s="87">
        <v>2017</v>
      </c>
      <c r="O22" s="88"/>
      <c r="P22"/>
      <c r="Q22"/>
      <c r="R22" s="17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  <c r="SU22"/>
      <c r="SV22"/>
      <c r="SW22"/>
      <c r="SX22"/>
      <c r="SY22"/>
      <c r="SZ22"/>
      <c r="TA22"/>
      <c r="TB22"/>
      <c r="TC22"/>
      <c r="TD22"/>
      <c r="TE22"/>
      <c r="TF22"/>
      <c r="TG22"/>
      <c r="TH22"/>
      <c r="TI22"/>
      <c r="TJ22"/>
      <c r="TK22"/>
      <c r="TL22"/>
      <c r="TM22"/>
      <c r="TN22"/>
      <c r="TO22"/>
      <c r="TP22"/>
      <c r="TQ22"/>
      <c r="TR22"/>
      <c r="TS22"/>
      <c r="TT22"/>
      <c r="TU22"/>
      <c r="TV22"/>
      <c r="TW22"/>
      <c r="TX22"/>
      <c r="TY22"/>
      <c r="TZ22"/>
      <c r="UA22"/>
      <c r="UB22"/>
      <c r="UC22"/>
      <c r="UD22"/>
      <c r="UE22"/>
      <c r="UF22"/>
      <c r="UG22"/>
      <c r="UH22"/>
      <c r="UI22"/>
      <c r="UJ22"/>
      <c r="UK22"/>
      <c r="UL22"/>
      <c r="UM22"/>
      <c r="UN22"/>
      <c r="UO22"/>
      <c r="UP22"/>
      <c r="UQ22"/>
      <c r="UR22"/>
      <c r="US22"/>
      <c r="UT22"/>
      <c r="UU22"/>
      <c r="UV22"/>
      <c r="UW22"/>
      <c r="UX22"/>
      <c r="UY22"/>
      <c r="UZ22"/>
      <c r="VA22"/>
      <c r="VB22"/>
      <c r="VC22"/>
      <c r="VD22"/>
      <c r="VE22"/>
      <c r="VF22"/>
      <c r="VG22"/>
      <c r="VH22"/>
      <c r="VI22"/>
      <c r="VJ22"/>
      <c r="VK22"/>
      <c r="VL22"/>
      <c r="VM22"/>
      <c r="VN22"/>
      <c r="VO22"/>
      <c r="VP22"/>
      <c r="VQ22"/>
      <c r="VR22"/>
      <c r="VS22"/>
      <c r="VT22"/>
      <c r="VU22"/>
      <c r="VV22"/>
      <c r="VW22"/>
      <c r="VX22"/>
      <c r="VY22"/>
      <c r="VZ22"/>
      <c r="WA22"/>
      <c r="WB22"/>
      <c r="WC22"/>
      <c r="WD22"/>
      <c r="WE22"/>
      <c r="WF22"/>
      <c r="WG22"/>
      <c r="WH22"/>
      <c r="WI22"/>
      <c r="WJ22"/>
      <c r="WK22"/>
      <c r="WL22"/>
      <c r="WM22"/>
      <c r="WN22"/>
      <c r="WO22"/>
      <c r="WP22"/>
      <c r="WQ22"/>
      <c r="WR22"/>
      <c r="WS22"/>
      <c r="WT22"/>
      <c r="WU22"/>
      <c r="WV22"/>
      <c r="WW22"/>
      <c r="WX22"/>
      <c r="WY22"/>
      <c r="WZ22"/>
      <c r="XA22"/>
      <c r="XB22"/>
      <c r="XC22"/>
      <c r="XD22"/>
      <c r="XE22"/>
      <c r="XF22"/>
      <c r="XG22"/>
      <c r="XH22"/>
      <c r="XI22"/>
      <c r="XJ22"/>
      <c r="XK22"/>
      <c r="XL22"/>
      <c r="XM22"/>
      <c r="XN22"/>
      <c r="XO22"/>
      <c r="XP22"/>
      <c r="XQ22"/>
      <c r="XR22"/>
      <c r="XS22"/>
      <c r="XT22"/>
      <c r="XU22"/>
      <c r="XV22"/>
      <c r="XW22"/>
      <c r="XX22"/>
      <c r="XY22"/>
      <c r="XZ22"/>
      <c r="YA22"/>
      <c r="YB22"/>
      <c r="YC22"/>
      <c r="YD22"/>
      <c r="YE22"/>
      <c r="YF22"/>
      <c r="YG22"/>
      <c r="YH22"/>
      <c r="YI22"/>
      <c r="YJ22"/>
      <c r="YK22"/>
      <c r="YL22"/>
      <c r="YM22"/>
      <c r="YN22"/>
      <c r="YO22"/>
      <c r="YP22"/>
      <c r="YQ22"/>
      <c r="YR22"/>
      <c r="YS22"/>
      <c r="YT22"/>
      <c r="YU22"/>
      <c r="YV22"/>
      <c r="YW22"/>
      <c r="YX22"/>
      <c r="YY22"/>
      <c r="YZ22"/>
      <c r="ZA22"/>
      <c r="ZB22"/>
      <c r="ZC22"/>
      <c r="ZD22"/>
      <c r="ZE22"/>
      <c r="ZF22"/>
      <c r="ZG22"/>
      <c r="ZH22"/>
      <c r="ZI22"/>
      <c r="ZJ22"/>
      <c r="ZK22"/>
      <c r="ZL22"/>
      <c r="ZM22"/>
      <c r="ZN22"/>
      <c r="ZO22"/>
      <c r="ZP22"/>
      <c r="ZQ22"/>
      <c r="ZR22"/>
      <c r="ZS22"/>
      <c r="ZT22"/>
      <c r="ZU22"/>
      <c r="ZV22"/>
      <c r="ZW22"/>
      <c r="ZX22"/>
      <c r="ZY22"/>
      <c r="ZZ22"/>
      <c r="AAA22"/>
      <c r="AAB22"/>
      <c r="AAC22"/>
      <c r="AAD22"/>
      <c r="AAE22"/>
      <c r="AAF22"/>
      <c r="AAG22"/>
      <c r="AAH22"/>
      <c r="AAI22"/>
      <c r="AAJ22"/>
      <c r="AAK22"/>
      <c r="AAL22"/>
      <c r="AAM22"/>
      <c r="AAN22"/>
      <c r="AAO22"/>
      <c r="AAP22"/>
      <c r="AAQ22"/>
      <c r="AAR22"/>
      <c r="AAS22"/>
      <c r="AAT22"/>
      <c r="AAU22"/>
      <c r="AAV22"/>
      <c r="AAW22"/>
      <c r="AAX22"/>
      <c r="AAY22"/>
      <c r="AAZ22"/>
      <c r="ABA22"/>
      <c r="ABB22"/>
      <c r="ABC22"/>
      <c r="ABD22"/>
      <c r="ABE22"/>
      <c r="ABF22"/>
      <c r="ABG22"/>
      <c r="ABH22"/>
      <c r="ABI22"/>
      <c r="ABJ22"/>
      <c r="ABK22"/>
      <c r="ABL22"/>
      <c r="ABM22"/>
      <c r="ABN22"/>
      <c r="ABO22"/>
      <c r="ABP22"/>
      <c r="ABQ22"/>
      <c r="ABR22"/>
      <c r="ABS22"/>
      <c r="ABT22"/>
      <c r="ABU22"/>
      <c r="ABV22"/>
      <c r="ABW22"/>
      <c r="ABX22"/>
      <c r="ABY22"/>
      <c r="ABZ22"/>
      <c r="ACA22"/>
      <c r="ACB22"/>
      <c r="ACC22"/>
      <c r="ACD22"/>
      <c r="ACE22"/>
      <c r="ACF22"/>
      <c r="ACG22"/>
      <c r="ACH22"/>
      <c r="ACI22"/>
      <c r="ACJ22"/>
      <c r="ACK22"/>
      <c r="ACL22"/>
      <c r="ACM22"/>
      <c r="ACN22"/>
      <c r="ACO22"/>
      <c r="ACP22"/>
      <c r="ACQ22"/>
      <c r="ACR22"/>
      <c r="ACS22"/>
      <c r="ACT22"/>
      <c r="ACU22"/>
      <c r="ACV22"/>
      <c r="ACW22"/>
      <c r="ACX22"/>
      <c r="ACY22"/>
      <c r="ACZ22"/>
      <c r="ADA22"/>
      <c r="ADB22"/>
      <c r="ADC22"/>
      <c r="ADD22"/>
      <c r="ADE22"/>
      <c r="ADF22"/>
      <c r="ADG22"/>
      <c r="ADH22"/>
      <c r="ADI22"/>
      <c r="ADJ22"/>
      <c r="ADK22"/>
      <c r="ADL22"/>
      <c r="ADM22"/>
      <c r="ADN22"/>
      <c r="ADO22"/>
      <c r="ADP22"/>
      <c r="ADQ22"/>
      <c r="ADR22"/>
      <c r="ADS22"/>
      <c r="ADT22"/>
      <c r="ADU22"/>
      <c r="ADV22"/>
      <c r="ADW22"/>
      <c r="ADX22"/>
      <c r="ADY22"/>
      <c r="ADZ22"/>
      <c r="AEA22"/>
      <c r="AEB22"/>
      <c r="AEC22"/>
      <c r="AED22"/>
      <c r="AEE22"/>
      <c r="AEF22"/>
      <c r="AEG22"/>
      <c r="AEH22"/>
      <c r="AEI22"/>
      <c r="AEJ22"/>
      <c r="AEK22"/>
      <c r="AEL22"/>
      <c r="AEM22"/>
      <c r="AEN22"/>
      <c r="AEO22"/>
      <c r="AEP22"/>
      <c r="AEQ22"/>
      <c r="AER22"/>
      <c r="AES22"/>
      <c r="AET22"/>
      <c r="AEU22"/>
      <c r="AEV22"/>
      <c r="AEW22"/>
      <c r="AEX22"/>
      <c r="AEY22"/>
      <c r="AEZ22"/>
      <c r="AFA22"/>
      <c r="AFB22"/>
      <c r="AFC22"/>
      <c r="AFD22"/>
      <c r="AFE22"/>
      <c r="AFF22"/>
      <c r="AFG22"/>
      <c r="AFH22"/>
      <c r="AFI22"/>
      <c r="AFJ22"/>
      <c r="AFK22"/>
      <c r="AFL22"/>
      <c r="AFM22"/>
      <c r="AFN22"/>
      <c r="AFO22"/>
      <c r="AFP22"/>
      <c r="AFQ22"/>
      <c r="AFR22"/>
      <c r="AFS22"/>
      <c r="AFT22"/>
      <c r="AFU22"/>
      <c r="AFV22"/>
      <c r="AFW22"/>
      <c r="AFX22"/>
      <c r="AFY22"/>
      <c r="AFZ22"/>
      <c r="AGA22"/>
      <c r="AGB22"/>
      <c r="AGC22"/>
      <c r="AGD22"/>
      <c r="AGE22"/>
      <c r="AGF22"/>
      <c r="AGG22"/>
      <c r="AGH22"/>
      <c r="AGI22"/>
      <c r="AGJ22"/>
      <c r="AGK22"/>
      <c r="AGL22"/>
      <c r="AGM22"/>
      <c r="AGN22"/>
      <c r="AGO22"/>
      <c r="AGP22"/>
      <c r="AGQ22"/>
      <c r="AGR22"/>
      <c r="AGS22"/>
      <c r="AGT22"/>
      <c r="AGU22"/>
      <c r="AGV22"/>
      <c r="AGW22"/>
      <c r="AGX22"/>
      <c r="AGY22"/>
      <c r="AGZ22"/>
      <c r="AHA22"/>
      <c r="AHB22"/>
      <c r="AHC22"/>
      <c r="AHD22"/>
      <c r="AHE22"/>
      <c r="AHF22"/>
      <c r="AHG22"/>
      <c r="AHH22"/>
      <c r="AHI22"/>
      <c r="AHJ22"/>
      <c r="AHK22"/>
      <c r="AHL22"/>
      <c r="AHM22"/>
      <c r="AHN22"/>
      <c r="AHO22"/>
      <c r="AHP22"/>
      <c r="AHQ22"/>
      <c r="AHR22"/>
      <c r="AHS22"/>
      <c r="AHT22"/>
      <c r="AHU22"/>
      <c r="AHV22"/>
      <c r="AHW22"/>
      <c r="AHX22"/>
      <c r="AHY22"/>
      <c r="AHZ22"/>
      <c r="AIA22"/>
      <c r="AIB22"/>
      <c r="AIC22"/>
      <c r="AID22"/>
      <c r="AIE22"/>
      <c r="AIF22"/>
      <c r="AIG22"/>
      <c r="AIH22"/>
      <c r="AII22"/>
      <c r="AIJ22"/>
      <c r="AIK22"/>
      <c r="AIL22"/>
      <c r="AIM22"/>
      <c r="AIN22"/>
      <c r="AIO22"/>
      <c r="AIP22"/>
      <c r="AIQ22"/>
      <c r="AIR22"/>
      <c r="AIS22"/>
      <c r="AIT22"/>
      <c r="AIU22"/>
      <c r="AIV22"/>
      <c r="AIW22"/>
      <c r="AIX22"/>
      <c r="AIY22"/>
      <c r="AIZ22"/>
      <c r="AJA22"/>
      <c r="AJB22"/>
      <c r="AJC22"/>
      <c r="AJD22"/>
      <c r="AJE22"/>
      <c r="AJF22"/>
      <c r="AJG22"/>
      <c r="AJH22"/>
      <c r="AJI22"/>
      <c r="AJJ22"/>
      <c r="AJK22"/>
      <c r="AJL22"/>
      <c r="AJM22"/>
      <c r="AJN22"/>
      <c r="AJO22"/>
      <c r="AJP22"/>
      <c r="AJQ22"/>
      <c r="AJR22"/>
      <c r="AJS22"/>
      <c r="AJT22"/>
      <c r="AJU22"/>
      <c r="AJV22"/>
      <c r="AJW22"/>
      <c r="AJX22"/>
      <c r="AJY22"/>
      <c r="AJZ22"/>
      <c r="AKA22"/>
      <c r="AKB22"/>
      <c r="AKC22"/>
      <c r="AKD22"/>
      <c r="AKE22"/>
      <c r="AKF22"/>
      <c r="AKG22"/>
      <c r="AKH22"/>
      <c r="AKI22"/>
      <c r="AKJ22"/>
      <c r="AKK22"/>
      <c r="AKL22"/>
      <c r="AKM22"/>
      <c r="AKN22"/>
      <c r="AKO22"/>
      <c r="AKP22"/>
      <c r="AKQ22"/>
      <c r="AKR22"/>
      <c r="AKS22"/>
      <c r="AKT22"/>
      <c r="AKU22"/>
      <c r="AKV22"/>
      <c r="AKW22"/>
      <c r="AKX22"/>
      <c r="AKY22"/>
      <c r="AKZ22"/>
      <c r="ALA22"/>
      <c r="ALB22"/>
      <c r="ALC22"/>
      <c r="ALD22"/>
      <c r="ALE22"/>
      <c r="ALF22"/>
      <c r="ALG22"/>
      <c r="ALH22"/>
      <c r="ALI22"/>
      <c r="ALJ22"/>
      <c r="ALK22"/>
      <c r="ALL22"/>
      <c r="ALM22"/>
      <c r="ALN22"/>
      <c r="ALO22"/>
      <c r="ALP22"/>
      <c r="ALQ22"/>
      <c r="ALR22"/>
      <c r="ALS22"/>
      <c r="ALT22"/>
      <c r="ALU22"/>
      <c r="ALV22"/>
      <c r="ALW22"/>
      <c r="ALX22"/>
      <c r="ALY22"/>
      <c r="ALZ22"/>
      <c r="AMA22"/>
      <c r="AMB22"/>
      <c r="AMC22"/>
      <c r="AMD22"/>
      <c r="AME22"/>
      <c r="AMF22"/>
      <c r="AMG22"/>
      <c r="AMH22"/>
      <c r="AMI22"/>
      <c r="AMJ22"/>
    </row>
    <row r="23" spans="1:1024" ht="24" customHeight="1" x14ac:dyDescent="0.25">
      <c r="A23" s="168" t="s">
        <v>120</v>
      </c>
      <c r="B23" s="168"/>
      <c r="C23" s="168"/>
      <c r="D23" s="168"/>
      <c r="E23" s="168"/>
      <c r="F23" s="168"/>
      <c r="G23" s="168"/>
      <c r="H23" s="187">
        <v>1100000</v>
      </c>
      <c r="I23" s="187"/>
      <c r="J23" s="187"/>
      <c r="K23" s="187"/>
      <c r="L23" s="187"/>
      <c r="M23" s="187"/>
      <c r="N23" s="187"/>
      <c r="O23" s="72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  <c r="SU23"/>
      <c r="SV23"/>
      <c r="SW23"/>
      <c r="SX23"/>
      <c r="SY23"/>
      <c r="SZ23"/>
      <c r="TA23"/>
      <c r="TB23"/>
      <c r="TC23"/>
      <c r="TD23"/>
      <c r="TE23"/>
      <c r="TF23"/>
      <c r="TG23"/>
      <c r="TH23"/>
      <c r="TI23"/>
      <c r="TJ23"/>
      <c r="TK23"/>
      <c r="TL23"/>
      <c r="TM23"/>
      <c r="TN23"/>
      <c r="TO23"/>
      <c r="TP23"/>
      <c r="TQ23"/>
      <c r="TR23"/>
      <c r="TS23"/>
      <c r="TT23"/>
      <c r="TU23"/>
      <c r="TV23"/>
      <c r="TW23"/>
      <c r="TX23"/>
      <c r="TY23"/>
      <c r="TZ23"/>
      <c r="UA23"/>
      <c r="UB23"/>
      <c r="UC23"/>
      <c r="UD23"/>
      <c r="UE23"/>
      <c r="UF23"/>
      <c r="UG23"/>
      <c r="UH23"/>
      <c r="UI23"/>
      <c r="UJ23"/>
      <c r="UK23"/>
      <c r="UL23"/>
      <c r="UM23"/>
      <c r="UN23"/>
      <c r="UO23"/>
      <c r="UP23"/>
      <c r="UQ23"/>
      <c r="UR23"/>
      <c r="US23"/>
      <c r="UT23"/>
      <c r="UU23"/>
      <c r="UV23"/>
      <c r="UW23"/>
      <c r="UX23"/>
      <c r="UY23"/>
      <c r="UZ23"/>
      <c r="VA23"/>
      <c r="VB23"/>
      <c r="VC23"/>
      <c r="VD23"/>
      <c r="VE23"/>
      <c r="VF23"/>
      <c r="VG23"/>
      <c r="VH23"/>
      <c r="VI23"/>
      <c r="VJ23"/>
      <c r="VK23"/>
      <c r="VL23"/>
      <c r="VM23"/>
      <c r="VN23"/>
      <c r="VO23"/>
      <c r="VP23"/>
      <c r="VQ23"/>
      <c r="VR23"/>
      <c r="VS23"/>
      <c r="VT23"/>
      <c r="VU23"/>
      <c r="VV23"/>
      <c r="VW23"/>
      <c r="VX23"/>
      <c r="VY23"/>
      <c r="VZ23"/>
      <c r="WA23"/>
      <c r="WB23"/>
      <c r="WC23"/>
      <c r="WD23"/>
      <c r="WE23"/>
      <c r="WF23"/>
      <c r="WG23"/>
      <c r="WH23"/>
      <c r="WI23"/>
      <c r="WJ23"/>
      <c r="WK23"/>
      <c r="WL23"/>
      <c r="WM23"/>
      <c r="WN23"/>
      <c r="WO23"/>
      <c r="WP23"/>
      <c r="WQ23"/>
      <c r="WR23"/>
      <c r="WS23"/>
      <c r="WT23"/>
      <c r="WU23"/>
      <c r="WV23"/>
      <c r="WW23"/>
      <c r="WX23"/>
      <c r="WY23"/>
      <c r="WZ23"/>
      <c r="XA23"/>
      <c r="XB23"/>
      <c r="XC23"/>
      <c r="XD23"/>
      <c r="XE23"/>
      <c r="XF23"/>
      <c r="XG23"/>
      <c r="XH23"/>
      <c r="XI23"/>
      <c r="XJ23"/>
      <c r="XK23"/>
      <c r="XL23"/>
      <c r="XM23"/>
      <c r="XN23"/>
      <c r="XO23"/>
      <c r="XP23"/>
      <c r="XQ23"/>
      <c r="XR23"/>
      <c r="XS23"/>
      <c r="XT23"/>
      <c r="XU23"/>
      <c r="XV23"/>
      <c r="XW23"/>
      <c r="XX23"/>
      <c r="XY23"/>
      <c r="XZ23"/>
      <c r="YA23"/>
      <c r="YB23"/>
      <c r="YC23"/>
      <c r="YD23"/>
      <c r="YE23"/>
      <c r="YF23"/>
      <c r="YG23"/>
      <c r="YH23"/>
      <c r="YI23"/>
      <c r="YJ23"/>
      <c r="YK23"/>
      <c r="YL23"/>
      <c r="YM23"/>
      <c r="YN23"/>
      <c r="YO23"/>
      <c r="YP23"/>
      <c r="YQ23"/>
      <c r="YR23"/>
      <c r="YS23"/>
      <c r="YT23"/>
      <c r="YU23"/>
      <c r="YV23"/>
      <c r="YW23"/>
      <c r="YX23"/>
      <c r="YY23"/>
      <c r="YZ23"/>
      <c r="ZA23"/>
      <c r="ZB23"/>
      <c r="ZC23"/>
      <c r="ZD23"/>
      <c r="ZE23"/>
      <c r="ZF23"/>
      <c r="ZG23"/>
      <c r="ZH23"/>
      <c r="ZI23"/>
      <c r="ZJ23"/>
      <c r="ZK23"/>
      <c r="ZL23"/>
      <c r="ZM23"/>
      <c r="ZN23"/>
      <c r="ZO23"/>
      <c r="ZP23"/>
      <c r="ZQ23"/>
      <c r="ZR23"/>
      <c r="ZS23"/>
      <c r="ZT23"/>
      <c r="ZU23"/>
      <c r="ZV23"/>
      <c r="ZW23"/>
      <c r="ZX23"/>
      <c r="ZY23"/>
      <c r="ZZ23"/>
      <c r="AAA23"/>
      <c r="AAB23"/>
      <c r="AAC23"/>
      <c r="AAD23"/>
      <c r="AAE23"/>
      <c r="AAF23"/>
      <c r="AAG23"/>
      <c r="AAH23"/>
      <c r="AAI23"/>
      <c r="AAJ23"/>
      <c r="AAK23"/>
      <c r="AAL23"/>
      <c r="AAM23"/>
      <c r="AAN23"/>
      <c r="AAO23"/>
      <c r="AAP23"/>
      <c r="AAQ23"/>
      <c r="AAR23"/>
      <c r="AAS23"/>
      <c r="AAT23"/>
      <c r="AAU23"/>
      <c r="AAV23"/>
      <c r="AAW23"/>
      <c r="AAX23"/>
      <c r="AAY23"/>
      <c r="AAZ23"/>
      <c r="ABA23"/>
      <c r="ABB23"/>
      <c r="ABC23"/>
      <c r="ABD23"/>
      <c r="ABE23"/>
      <c r="ABF23"/>
      <c r="ABG23"/>
      <c r="ABH23"/>
      <c r="ABI23"/>
      <c r="ABJ23"/>
      <c r="ABK23"/>
      <c r="ABL23"/>
      <c r="ABM23"/>
      <c r="ABN23"/>
      <c r="ABO23"/>
      <c r="ABP23"/>
      <c r="ABQ23"/>
      <c r="ABR23"/>
      <c r="ABS23"/>
      <c r="ABT23"/>
      <c r="ABU23"/>
      <c r="ABV23"/>
      <c r="ABW23"/>
      <c r="ABX23"/>
      <c r="ABY23"/>
      <c r="ABZ23"/>
      <c r="ACA23"/>
      <c r="ACB23"/>
      <c r="ACC23"/>
      <c r="ACD23"/>
      <c r="ACE23"/>
      <c r="ACF23"/>
      <c r="ACG23"/>
      <c r="ACH23"/>
      <c r="ACI23"/>
      <c r="ACJ23"/>
      <c r="ACK23"/>
      <c r="ACL23"/>
      <c r="ACM23"/>
      <c r="ACN23"/>
      <c r="ACO23"/>
      <c r="ACP23"/>
      <c r="ACQ23"/>
      <c r="ACR23"/>
      <c r="ACS23"/>
      <c r="ACT23"/>
      <c r="ACU23"/>
      <c r="ACV23"/>
      <c r="ACW23"/>
      <c r="ACX23"/>
      <c r="ACY23"/>
      <c r="ACZ23"/>
      <c r="ADA23"/>
      <c r="ADB23"/>
      <c r="ADC23"/>
      <c r="ADD23"/>
      <c r="ADE23"/>
      <c r="ADF23"/>
      <c r="ADG23"/>
      <c r="ADH23"/>
      <c r="ADI23"/>
      <c r="ADJ23"/>
      <c r="ADK23"/>
      <c r="ADL23"/>
      <c r="ADM23"/>
      <c r="ADN23"/>
      <c r="ADO23"/>
      <c r="ADP23"/>
      <c r="ADQ23"/>
      <c r="ADR23"/>
      <c r="ADS23"/>
      <c r="ADT23"/>
      <c r="ADU23"/>
      <c r="ADV23"/>
      <c r="ADW23"/>
      <c r="ADX23"/>
      <c r="ADY23"/>
      <c r="ADZ23"/>
      <c r="AEA23"/>
      <c r="AEB23"/>
      <c r="AEC23"/>
      <c r="AED23"/>
      <c r="AEE23"/>
      <c r="AEF23"/>
      <c r="AEG23"/>
      <c r="AEH23"/>
      <c r="AEI23"/>
      <c r="AEJ23"/>
      <c r="AEK23"/>
      <c r="AEL23"/>
      <c r="AEM23"/>
      <c r="AEN23"/>
      <c r="AEO23"/>
      <c r="AEP23"/>
      <c r="AEQ23"/>
      <c r="AER23"/>
      <c r="AES23"/>
      <c r="AET23"/>
      <c r="AEU23"/>
      <c r="AEV23"/>
      <c r="AEW23"/>
      <c r="AEX23"/>
      <c r="AEY23"/>
      <c r="AEZ23"/>
      <c r="AFA23"/>
      <c r="AFB23"/>
      <c r="AFC23"/>
      <c r="AFD23"/>
      <c r="AFE23"/>
      <c r="AFF23"/>
      <c r="AFG23"/>
      <c r="AFH23"/>
      <c r="AFI23"/>
      <c r="AFJ23"/>
      <c r="AFK23"/>
      <c r="AFL23"/>
      <c r="AFM23"/>
      <c r="AFN23"/>
      <c r="AFO23"/>
      <c r="AFP23"/>
      <c r="AFQ23"/>
      <c r="AFR23"/>
      <c r="AFS23"/>
      <c r="AFT23"/>
      <c r="AFU23"/>
      <c r="AFV23"/>
      <c r="AFW23"/>
      <c r="AFX23"/>
      <c r="AFY23"/>
      <c r="AFZ23"/>
      <c r="AGA23"/>
      <c r="AGB23"/>
      <c r="AGC23"/>
      <c r="AGD23"/>
      <c r="AGE23"/>
      <c r="AGF23"/>
      <c r="AGG23"/>
      <c r="AGH23"/>
      <c r="AGI23"/>
      <c r="AGJ23"/>
      <c r="AGK23"/>
      <c r="AGL23"/>
      <c r="AGM23"/>
      <c r="AGN23"/>
      <c r="AGO23"/>
      <c r="AGP23"/>
      <c r="AGQ23"/>
      <c r="AGR23"/>
      <c r="AGS23"/>
      <c r="AGT23"/>
      <c r="AGU23"/>
      <c r="AGV23"/>
      <c r="AGW23"/>
      <c r="AGX23"/>
      <c r="AGY23"/>
      <c r="AGZ23"/>
      <c r="AHA23"/>
      <c r="AHB23"/>
      <c r="AHC23"/>
      <c r="AHD23"/>
      <c r="AHE23"/>
      <c r="AHF23"/>
      <c r="AHG23"/>
      <c r="AHH23"/>
      <c r="AHI23"/>
      <c r="AHJ23"/>
      <c r="AHK23"/>
      <c r="AHL23"/>
      <c r="AHM23"/>
      <c r="AHN23"/>
      <c r="AHO23"/>
      <c r="AHP23"/>
      <c r="AHQ23"/>
      <c r="AHR23"/>
      <c r="AHS23"/>
      <c r="AHT23"/>
      <c r="AHU23"/>
      <c r="AHV23"/>
      <c r="AHW23"/>
      <c r="AHX23"/>
      <c r="AHY23"/>
      <c r="AHZ23"/>
      <c r="AIA23"/>
      <c r="AIB23"/>
      <c r="AIC23"/>
      <c r="AID23"/>
      <c r="AIE23"/>
      <c r="AIF23"/>
      <c r="AIG23"/>
      <c r="AIH23"/>
      <c r="AII23"/>
      <c r="AIJ23"/>
      <c r="AIK23"/>
      <c r="AIL23"/>
      <c r="AIM23"/>
      <c r="AIN23"/>
      <c r="AIO23"/>
      <c r="AIP23"/>
      <c r="AIQ23"/>
      <c r="AIR23"/>
      <c r="AIS23"/>
      <c r="AIT23"/>
      <c r="AIU23"/>
      <c r="AIV23"/>
      <c r="AIW23"/>
      <c r="AIX23"/>
      <c r="AIY23"/>
      <c r="AIZ23"/>
      <c r="AJA23"/>
      <c r="AJB23"/>
      <c r="AJC23"/>
      <c r="AJD23"/>
      <c r="AJE23"/>
      <c r="AJF23"/>
      <c r="AJG23"/>
      <c r="AJH23"/>
      <c r="AJI23"/>
      <c r="AJJ23"/>
      <c r="AJK23"/>
      <c r="AJL23"/>
      <c r="AJM23"/>
      <c r="AJN23"/>
      <c r="AJO23"/>
      <c r="AJP23"/>
      <c r="AJQ23"/>
      <c r="AJR23"/>
      <c r="AJS23"/>
      <c r="AJT23"/>
      <c r="AJU23"/>
      <c r="AJV23"/>
      <c r="AJW23"/>
      <c r="AJX23"/>
      <c r="AJY23"/>
      <c r="AJZ23"/>
      <c r="AKA23"/>
      <c r="AKB23"/>
      <c r="AKC23"/>
      <c r="AKD23"/>
      <c r="AKE23"/>
      <c r="AKF23"/>
      <c r="AKG23"/>
      <c r="AKH23"/>
      <c r="AKI23"/>
      <c r="AKJ23"/>
      <c r="AKK23"/>
      <c r="AKL23"/>
      <c r="AKM23"/>
      <c r="AKN23"/>
      <c r="AKO23"/>
      <c r="AKP23"/>
      <c r="AKQ23"/>
      <c r="AKR23"/>
      <c r="AKS23"/>
      <c r="AKT23"/>
      <c r="AKU23"/>
      <c r="AKV23"/>
      <c r="AKW23"/>
      <c r="AKX23"/>
      <c r="AKY23"/>
      <c r="AKZ23"/>
      <c r="ALA23"/>
      <c r="ALB23"/>
      <c r="ALC23"/>
      <c r="ALD23"/>
      <c r="ALE23"/>
      <c r="ALF23"/>
      <c r="ALG23"/>
      <c r="ALH23"/>
      <c r="ALI23"/>
      <c r="ALJ23"/>
      <c r="ALK23"/>
      <c r="ALL23"/>
      <c r="ALM23"/>
      <c r="ALN23"/>
      <c r="ALO23"/>
      <c r="ALP23"/>
      <c r="ALQ23"/>
      <c r="ALR23"/>
      <c r="ALS23"/>
      <c r="ALT23"/>
      <c r="ALU23"/>
      <c r="ALV23"/>
      <c r="ALW23"/>
      <c r="ALX23"/>
      <c r="ALY23"/>
      <c r="ALZ23"/>
      <c r="AMA23"/>
      <c r="AMB23"/>
      <c r="AMC23"/>
      <c r="AMD23"/>
      <c r="AME23"/>
      <c r="AMF23"/>
      <c r="AMG23"/>
      <c r="AMH23"/>
      <c r="AMI23"/>
      <c r="AMJ23"/>
    </row>
    <row r="24" spans="1:1024" ht="24" customHeight="1" x14ac:dyDescent="0.25">
      <c r="A24" s="168" t="s">
        <v>121</v>
      </c>
      <c r="B24" s="168"/>
      <c r="C24" s="180" t="s">
        <v>67</v>
      </c>
      <c r="D24" s="180"/>
      <c r="E24" s="180"/>
      <c r="F24" s="171" t="s">
        <v>122</v>
      </c>
      <c r="G24" s="171"/>
      <c r="H24" s="171"/>
      <c r="I24" s="171"/>
      <c r="J24" s="171"/>
      <c r="K24" s="187">
        <v>0</v>
      </c>
      <c r="L24" s="187"/>
      <c r="M24" s="187"/>
      <c r="N24" s="187"/>
      <c r="O24" s="72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  <c r="SU24"/>
      <c r="SV24"/>
      <c r="SW24"/>
      <c r="SX24"/>
      <c r="SY24"/>
      <c r="SZ24"/>
      <c r="TA24"/>
      <c r="TB24"/>
      <c r="TC24"/>
      <c r="TD24"/>
      <c r="TE24"/>
      <c r="TF24"/>
      <c r="TG24"/>
      <c r="TH24"/>
      <c r="TI24"/>
      <c r="TJ24"/>
      <c r="TK24"/>
      <c r="TL24"/>
      <c r="TM24"/>
      <c r="TN24"/>
      <c r="TO24"/>
      <c r="TP24"/>
      <c r="TQ24"/>
      <c r="TR24"/>
      <c r="TS24"/>
      <c r="TT24"/>
      <c r="TU24"/>
      <c r="TV24"/>
      <c r="TW24"/>
      <c r="TX24"/>
      <c r="TY24"/>
      <c r="TZ24"/>
      <c r="UA24"/>
      <c r="UB24"/>
      <c r="UC24"/>
      <c r="UD24"/>
      <c r="UE24"/>
      <c r="UF24"/>
      <c r="UG24"/>
      <c r="UH24"/>
      <c r="UI24"/>
      <c r="UJ24"/>
      <c r="UK24"/>
      <c r="UL24"/>
      <c r="UM24"/>
      <c r="UN24"/>
      <c r="UO24"/>
      <c r="UP24"/>
      <c r="UQ24"/>
      <c r="UR24"/>
      <c r="US24"/>
      <c r="UT24"/>
      <c r="UU24"/>
      <c r="UV24"/>
      <c r="UW24"/>
      <c r="UX24"/>
      <c r="UY24"/>
      <c r="UZ24"/>
      <c r="VA24"/>
      <c r="VB24"/>
      <c r="VC24"/>
      <c r="VD24"/>
      <c r="VE24"/>
      <c r="VF24"/>
      <c r="VG24"/>
      <c r="VH24"/>
      <c r="VI24"/>
      <c r="VJ24"/>
      <c r="VK24"/>
      <c r="VL24"/>
      <c r="VM24"/>
      <c r="VN24"/>
      <c r="VO24"/>
      <c r="VP24"/>
      <c r="VQ24"/>
      <c r="VR24"/>
      <c r="VS24"/>
      <c r="VT24"/>
      <c r="VU24"/>
      <c r="VV24"/>
      <c r="VW24"/>
      <c r="VX24"/>
      <c r="VY24"/>
      <c r="VZ24"/>
      <c r="WA24"/>
      <c r="WB24"/>
      <c r="WC24"/>
      <c r="WD24"/>
      <c r="WE24"/>
      <c r="WF24"/>
      <c r="WG24"/>
      <c r="WH24"/>
      <c r="WI24"/>
      <c r="WJ24"/>
      <c r="WK24"/>
      <c r="WL24"/>
      <c r="WM24"/>
      <c r="WN24"/>
      <c r="WO24"/>
      <c r="WP24"/>
      <c r="WQ24"/>
      <c r="WR24"/>
      <c r="WS24"/>
      <c r="WT24"/>
      <c r="WU24"/>
      <c r="WV24"/>
      <c r="WW24"/>
      <c r="WX24"/>
      <c r="WY24"/>
      <c r="WZ24"/>
      <c r="XA24"/>
      <c r="XB24"/>
      <c r="XC24"/>
      <c r="XD24"/>
      <c r="XE24"/>
      <c r="XF24"/>
      <c r="XG24"/>
      <c r="XH24"/>
      <c r="XI24"/>
      <c r="XJ24"/>
      <c r="XK24"/>
      <c r="XL24"/>
      <c r="XM24"/>
      <c r="XN24"/>
      <c r="XO24"/>
      <c r="XP24"/>
      <c r="XQ24"/>
      <c r="XR24"/>
      <c r="XS24"/>
      <c r="XT24"/>
      <c r="XU24"/>
      <c r="XV24"/>
      <c r="XW24"/>
      <c r="XX24"/>
      <c r="XY24"/>
      <c r="XZ24"/>
      <c r="YA24"/>
      <c r="YB24"/>
      <c r="YC24"/>
      <c r="YD24"/>
      <c r="YE24"/>
      <c r="YF24"/>
      <c r="YG24"/>
      <c r="YH24"/>
      <c r="YI24"/>
      <c r="YJ24"/>
      <c r="YK24"/>
      <c r="YL24"/>
      <c r="YM24"/>
      <c r="YN24"/>
      <c r="YO24"/>
      <c r="YP24"/>
      <c r="YQ24"/>
      <c r="YR24"/>
      <c r="YS24"/>
      <c r="YT24"/>
      <c r="YU24"/>
      <c r="YV24"/>
      <c r="YW24"/>
      <c r="YX24"/>
      <c r="YY24"/>
      <c r="YZ24"/>
      <c r="ZA24"/>
      <c r="ZB24"/>
      <c r="ZC24"/>
      <c r="ZD24"/>
      <c r="ZE24"/>
      <c r="ZF24"/>
      <c r="ZG24"/>
      <c r="ZH24"/>
      <c r="ZI24"/>
      <c r="ZJ24"/>
      <c r="ZK24"/>
      <c r="ZL24"/>
      <c r="ZM24"/>
      <c r="ZN24"/>
      <c r="ZO24"/>
      <c r="ZP24"/>
      <c r="ZQ24"/>
      <c r="ZR24"/>
      <c r="ZS24"/>
      <c r="ZT24"/>
      <c r="ZU24"/>
      <c r="ZV24"/>
      <c r="ZW24"/>
      <c r="ZX24"/>
      <c r="ZY24"/>
      <c r="ZZ24"/>
      <c r="AAA24"/>
      <c r="AAB24"/>
      <c r="AAC24"/>
      <c r="AAD24"/>
      <c r="AAE24"/>
      <c r="AAF24"/>
      <c r="AAG24"/>
      <c r="AAH24"/>
      <c r="AAI24"/>
      <c r="AAJ24"/>
      <c r="AAK24"/>
      <c r="AAL24"/>
      <c r="AAM24"/>
      <c r="AAN24"/>
      <c r="AAO24"/>
      <c r="AAP24"/>
      <c r="AAQ24"/>
      <c r="AAR24"/>
      <c r="AAS24"/>
      <c r="AAT24"/>
      <c r="AAU24"/>
      <c r="AAV24"/>
      <c r="AAW24"/>
      <c r="AAX24"/>
      <c r="AAY24"/>
      <c r="AAZ24"/>
      <c r="ABA24"/>
      <c r="ABB24"/>
      <c r="ABC24"/>
      <c r="ABD24"/>
      <c r="ABE24"/>
      <c r="ABF24"/>
      <c r="ABG24"/>
      <c r="ABH24"/>
      <c r="ABI24"/>
      <c r="ABJ24"/>
      <c r="ABK24"/>
      <c r="ABL24"/>
      <c r="ABM24"/>
      <c r="ABN24"/>
      <c r="ABO24"/>
      <c r="ABP24"/>
      <c r="ABQ24"/>
      <c r="ABR24"/>
      <c r="ABS24"/>
      <c r="ABT24"/>
      <c r="ABU24"/>
      <c r="ABV24"/>
      <c r="ABW24"/>
      <c r="ABX24"/>
      <c r="ABY24"/>
      <c r="ABZ24"/>
      <c r="ACA24"/>
      <c r="ACB24"/>
      <c r="ACC24"/>
      <c r="ACD24"/>
      <c r="ACE24"/>
      <c r="ACF24"/>
      <c r="ACG24"/>
      <c r="ACH24"/>
      <c r="ACI24"/>
      <c r="ACJ24"/>
      <c r="ACK24"/>
      <c r="ACL24"/>
      <c r="ACM24"/>
      <c r="ACN24"/>
      <c r="ACO24"/>
      <c r="ACP24"/>
      <c r="ACQ24"/>
      <c r="ACR24"/>
      <c r="ACS24"/>
      <c r="ACT24"/>
      <c r="ACU24"/>
      <c r="ACV24"/>
      <c r="ACW24"/>
      <c r="ACX24"/>
      <c r="ACY24"/>
      <c r="ACZ24"/>
      <c r="ADA24"/>
      <c r="ADB24"/>
      <c r="ADC24"/>
      <c r="ADD24"/>
      <c r="ADE24"/>
      <c r="ADF24"/>
      <c r="ADG24"/>
      <c r="ADH24"/>
      <c r="ADI24"/>
      <c r="ADJ24"/>
      <c r="ADK24"/>
      <c r="ADL24"/>
      <c r="ADM24"/>
      <c r="ADN24"/>
      <c r="ADO24"/>
      <c r="ADP24"/>
      <c r="ADQ24"/>
      <c r="ADR24"/>
      <c r="ADS24"/>
      <c r="ADT24"/>
      <c r="ADU24"/>
      <c r="ADV24"/>
      <c r="ADW24"/>
      <c r="ADX24"/>
      <c r="ADY24"/>
      <c r="ADZ24"/>
      <c r="AEA24"/>
      <c r="AEB24"/>
      <c r="AEC24"/>
      <c r="AED24"/>
      <c r="AEE24"/>
      <c r="AEF24"/>
      <c r="AEG24"/>
      <c r="AEH24"/>
      <c r="AEI24"/>
      <c r="AEJ24"/>
      <c r="AEK24"/>
      <c r="AEL24"/>
      <c r="AEM24"/>
      <c r="AEN24"/>
      <c r="AEO24"/>
      <c r="AEP24"/>
      <c r="AEQ24"/>
      <c r="AER24"/>
      <c r="AES24"/>
      <c r="AET24"/>
      <c r="AEU24"/>
      <c r="AEV24"/>
      <c r="AEW24"/>
      <c r="AEX24"/>
      <c r="AEY24"/>
      <c r="AEZ24"/>
      <c r="AFA24"/>
      <c r="AFB24"/>
      <c r="AFC24"/>
      <c r="AFD24"/>
      <c r="AFE24"/>
      <c r="AFF24"/>
      <c r="AFG24"/>
      <c r="AFH24"/>
      <c r="AFI24"/>
      <c r="AFJ24"/>
      <c r="AFK24"/>
      <c r="AFL24"/>
      <c r="AFM24"/>
      <c r="AFN24"/>
      <c r="AFO24"/>
      <c r="AFP24"/>
      <c r="AFQ24"/>
      <c r="AFR24"/>
      <c r="AFS24"/>
      <c r="AFT24"/>
      <c r="AFU24"/>
      <c r="AFV24"/>
      <c r="AFW24"/>
      <c r="AFX24"/>
      <c r="AFY24"/>
      <c r="AFZ24"/>
      <c r="AGA24"/>
      <c r="AGB24"/>
      <c r="AGC24"/>
      <c r="AGD24"/>
      <c r="AGE24"/>
      <c r="AGF24"/>
      <c r="AGG24"/>
      <c r="AGH24"/>
      <c r="AGI24"/>
      <c r="AGJ24"/>
      <c r="AGK24"/>
      <c r="AGL24"/>
      <c r="AGM24"/>
      <c r="AGN24"/>
      <c r="AGO24"/>
      <c r="AGP24"/>
      <c r="AGQ24"/>
      <c r="AGR24"/>
      <c r="AGS24"/>
      <c r="AGT24"/>
      <c r="AGU24"/>
      <c r="AGV24"/>
      <c r="AGW24"/>
      <c r="AGX24"/>
      <c r="AGY24"/>
      <c r="AGZ24"/>
      <c r="AHA24"/>
      <c r="AHB24"/>
      <c r="AHC24"/>
      <c r="AHD24"/>
      <c r="AHE24"/>
      <c r="AHF24"/>
      <c r="AHG24"/>
      <c r="AHH24"/>
      <c r="AHI24"/>
      <c r="AHJ24"/>
      <c r="AHK24"/>
      <c r="AHL24"/>
      <c r="AHM24"/>
      <c r="AHN24"/>
      <c r="AHO24"/>
      <c r="AHP24"/>
      <c r="AHQ24"/>
      <c r="AHR24"/>
      <c r="AHS24"/>
      <c r="AHT24"/>
      <c r="AHU24"/>
      <c r="AHV24"/>
      <c r="AHW24"/>
      <c r="AHX24"/>
      <c r="AHY24"/>
      <c r="AHZ24"/>
      <c r="AIA24"/>
      <c r="AIB24"/>
      <c r="AIC24"/>
      <c r="AID24"/>
      <c r="AIE24"/>
      <c r="AIF24"/>
      <c r="AIG24"/>
      <c r="AIH24"/>
      <c r="AII24"/>
      <c r="AIJ24"/>
      <c r="AIK24"/>
      <c r="AIL24"/>
      <c r="AIM24"/>
      <c r="AIN24"/>
      <c r="AIO24"/>
      <c r="AIP24"/>
      <c r="AIQ24"/>
      <c r="AIR24"/>
      <c r="AIS24"/>
      <c r="AIT24"/>
      <c r="AIU24"/>
      <c r="AIV24"/>
      <c r="AIW24"/>
      <c r="AIX24"/>
      <c r="AIY24"/>
      <c r="AIZ24"/>
      <c r="AJA24"/>
      <c r="AJB24"/>
      <c r="AJC24"/>
      <c r="AJD24"/>
      <c r="AJE24"/>
      <c r="AJF24"/>
      <c r="AJG24"/>
      <c r="AJH24"/>
      <c r="AJI24"/>
      <c r="AJJ24"/>
      <c r="AJK24"/>
      <c r="AJL24"/>
      <c r="AJM24"/>
      <c r="AJN24"/>
      <c r="AJO24"/>
      <c r="AJP24"/>
      <c r="AJQ24"/>
      <c r="AJR24"/>
      <c r="AJS24"/>
      <c r="AJT24"/>
      <c r="AJU24"/>
      <c r="AJV24"/>
      <c r="AJW24"/>
      <c r="AJX24"/>
      <c r="AJY24"/>
      <c r="AJZ24"/>
      <c r="AKA24"/>
      <c r="AKB24"/>
      <c r="AKC24"/>
      <c r="AKD24"/>
      <c r="AKE24"/>
      <c r="AKF24"/>
      <c r="AKG24"/>
      <c r="AKH24"/>
      <c r="AKI24"/>
      <c r="AKJ24"/>
      <c r="AKK24"/>
      <c r="AKL24"/>
      <c r="AKM24"/>
      <c r="AKN24"/>
      <c r="AKO24"/>
      <c r="AKP24"/>
      <c r="AKQ24"/>
      <c r="AKR24"/>
      <c r="AKS24"/>
      <c r="AKT24"/>
      <c r="AKU24"/>
      <c r="AKV24"/>
      <c r="AKW24"/>
      <c r="AKX24"/>
      <c r="AKY24"/>
      <c r="AKZ24"/>
      <c r="ALA24"/>
      <c r="ALB24"/>
      <c r="ALC24"/>
      <c r="ALD24"/>
      <c r="ALE24"/>
      <c r="ALF24"/>
      <c r="ALG24"/>
      <c r="ALH24"/>
      <c r="ALI24"/>
      <c r="ALJ24"/>
      <c r="ALK24"/>
      <c r="ALL24"/>
      <c r="ALM24"/>
      <c r="ALN24"/>
      <c r="ALO24"/>
      <c r="ALP24"/>
      <c r="ALQ24"/>
      <c r="ALR24"/>
      <c r="ALS24"/>
      <c r="ALT24"/>
      <c r="ALU24"/>
      <c r="ALV24"/>
      <c r="ALW24"/>
      <c r="ALX24"/>
      <c r="ALY24"/>
      <c r="ALZ24"/>
      <c r="AMA24"/>
      <c r="AMB24"/>
      <c r="AMC24"/>
      <c r="AMD24"/>
      <c r="AME24"/>
      <c r="AMF24"/>
      <c r="AMG24"/>
      <c r="AMH24"/>
      <c r="AMI24"/>
      <c r="AMJ24"/>
    </row>
    <row r="25" spans="1:1024" ht="54.75" customHeight="1" x14ac:dyDescent="0.25">
      <c r="A25" s="188" t="s">
        <v>123</v>
      </c>
      <c r="B25" s="188"/>
      <c r="C25" s="188"/>
      <c r="D25" s="188"/>
      <c r="E25" s="188"/>
      <c r="F25" s="188"/>
      <c r="G25" s="188"/>
      <c r="H25" s="188"/>
      <c r="I25" s="188"/>
      <c r="J25" s="188"/>
      <c r="K25" s="188"/>
      <c r="L25" s="188"/>
      <c r="M25" s="188"/>
      <c r="N25" s="188"/>
      <c r="O25" s="89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  <c r="SU25"/>
      <c r="SV25"/>
      <c r="SW25"/>
      <c r="SX25"/>
      <c r="SY25"/>
      <c r="SZ25"/>
      <c r="TA25"/>
      <c r="TB25"/>
      <c r="TC25"/>
      <c r="TD25"/>
      <c r="TE25"/>
      <c r="TF25"/>
      <c r="TG25"/>
      <c r="TH25"/>
      <c r="TI25"/>
      <c r="TJ25"/>
      <c r="TK25"/>
      <c r="TL25"/>
      <c r="TM25"/>
      <c r="TN25"/>
      <c r="TO25"/>
      <c r="TP25"/>
      <c r="TQ25"/>
      <c r="TR25"/>
      <c r="TS25"/>
      <c r="TT25"/>
      <c r="TU25"/>
      <c r="TV25"/>
      <c r="TW25"/>
      <c r="TX25"/>
      <c r="TY25"/>
      <c r="TZ25"/>
      <c r="UA25"/>
      <c r="UB25"/>
      <c r="UC25"/>
      <c r="UD25"/>
      <c r="UE25"/>
      <c r="UF25"/>
      <c r="UG25"/>
      <c r="UH25"/>
      <c r="UI25"/>
      <c r="UJ25"/>
      <c r="UK25"/>
      <c r="UL25"/>
      <c r="UM25"/>
      <c r="UN25"/>
      <c r="UO25"/>
      <c r="UP25"/>
      <c r="UQ25"/>
      <c r="UR25"/>
      <c r="US25"/>
      <c r="UT25"/>
      <c r="UU25"/>
      <c r="UV25"/>
      <c r="UW25"/>
      <c r="UX25"/>
      <c r="UY25"/>
      <c r="UZ25"/>
      <c r="VA25"/>
      <c r="VB25"/>
      <c r="VC25"/>
      <c r="VD25"/>
      <c r="VE25"/>
      <c r="VF25"/>
      <c r="VG25"/>
      <c r="VH25"/>
      <c r="VI25"/>
      <c r="VJ25"/>
      <c r="VK25"/>
      <c r="VL25"/>
      <c r="VM25"/>
      <c r="VN25"/>
      <c r="VO25"/>
      <c r="VP25"/>
      <c r="VQ25"/>
      <c r="VR25"/>
      <c r="VS25"/>
      <c r="VT25"/>
      <c r="VU25"/>
      <c r="VV25"/>
      <c r="VW25"/>
      <c r="VX25"/>
      <c r="VY25"/>
      <c r="VZ25"/>
      <c r="WA25"/>
      <c r="WB25"/>
      <c r="WC25"/>
      <c r="WD25"/>
      <c r="WE25"/>
      <c r="WF25"/>
      <c r="WG25"/>
      <c r="WH25"/>
      <c r="WI25"/>
      <c r="WJ25"/>
      <c r="WK25"/>
      <c r="WL25"/>
      <c r="WM25"/>
      <c r="WN25"/>
      <c r="WO25"/>
      <c r="WP25"/>
      <c r="WQ25"/>
      <c r="WR25"/>
      <c r="WS25"/>
      <c r="WT25"/>
      <c r="WU25"/>
      <c r="WV25"/>
      <c r="WW25"/>
      <c r="WX25"/>
      <c r="WY25"/>
      <c r="WZ25"/>
      <c r="XA25"/>
      <c r="XB25"/>
      <c r="XC25"/>
      <c r="XD25"/>
      <c r="XE25"/>
      <c r="XF25"/>
      <c r="XG25"/>
      <c r="XH25"/>
      <c r="XI25"/>
      <c r="XJ25"/>
      <c r="XK25"/>
      <c r="XL25"/>
      <c r="XM25"/>
      <c r="XN25"/>
      <c r="XO25"/>
      <c r="XP25"/>
      <c r="XQ25"/>
      <c r="XR25"/>
      <c r="XS25"/>
      <c r="XT25"/>
      <c r="XU25"/>
      <c r="XV25"/>
      <c r="XW25"/>
      <c r="XX25"/>
      <c r="XY25"/>
      <c r="XZ25"/>
      <c r="YA25"/>
      <c r="YB25"/>
      <c r="YC25"/>
      <c r="YD25"/>
      <c r="YE25"/>
      <c r="YF25"/>
      <c r="YG25"/>
      <c r="YH25"/>
      <c r="YI25"/>
      <c r="YJ25"/>
      <c r="YK25"/>
      <c r="YL25"/>
      <c r="YM25"/>
      <c r="YN25"/>
      <c r="YO25"/>
      <c r="YP25"/>
      <c r="YQ25"/>
      <c r="YR25"/>
      <c r="YS25"/>
      <c r="YT25"/>
      <c r="YU25"/>
      <c r="YV25"/>
      <c r="YW25"/>
      <c r="YX25"/>
      <c r="YY25"/>
      <c r="YZ25"/>
      <c r="ZA25"/>
      <c r="ZB25"/>
      <c r="ZC25"/>
      <c r="ZD25"/>
      <c r="ZE25"/>
      <c r="ZF25"/>
      <c r="ZG25"/>
      <c r="ZH25"/>
      <c r="ZI25"/>
      <c r="ZJ25"/>
      <c r="ZK25"/>
      <c r="ZL25"/>
      <c r="ZM25"/>
      <c r="ZN25"/>
      <c r="ZO25"/>
      <c r="ZP25"/>
      <c r="ZQ25"/>
      <c r="ZR25"/>
      <c r="ZS25"/>
      <c r="ZT25"/>
      <c r="ZU25"/>
      <c r="ZV25"/>
      <c r="ZW25"/>
      <c r="ZX25"/>
      <c r="ZY25"/>
      <c r="ZZ25"/>
      <c r="AAA25"/>
      <c r="AAB25"/>
      <c r="AAC25"/>
      <c r="AAD25"/>
      <c r="AAE25"/>
      <c r="AAF25"/>
      <c r="AAG25"/>
      <c r="AAH25"/>
      <c r="AAI25"/>
      <c r="AAJ25"/>
      <c r="AAK25"/>
      <c r="AAL25"/>
      <c r="AAM25"/>
      <c r="AAN25"/>
      <c r="AAO25"/>
      <c r="AAP25"/>
      <c r="AAQ25"/>
      <c r="AAR25"/>
      <c r="AAS25"/>
      <c r="AAT25"/>
      <c r="AAU25"/>
      <c r="AAV25"/>
      <c r="AAW25"/>
      <c r="AAX25"/>
      <c r="AAY25"/>
      <c r="AAZ25"/>
      <c r="ABA25"/>
      <c r="ABB25"/>
      <c r="ABC25"/>
      <c r="ABD25"/>
      <c r="ABE25"/>
      <c r="ABF25"/>
      <c r="ABG25"/>
      <c r="ABH25"/>
      <c r="ABI25"/>
      <c r="ABJ25"/>
      <c r="ABK25"/>
      <c r="ABL25"/>
      <c r="ABM25"/>
      <c r="ABN25"/>
      <c r="ABO25"/>
      <c r="ABP25"/>
      <c r="ABQ25"/>
      <c r="ABR25"/>
      <c r="ABS25"/>
      <c r="ABT25"/>
      <c r="ABU25"/>
      <c r="ABV25"/>
      <c r="ABW25"/>
      <c r="ABX25"/>
      <c r="ABY25"/>
      <c r="ABZ25"/>
      <c r="ACA25"/>
      <c r="ACB25"/>
      <c r="ACC25"/>
      <c r="ACD25"/>
      <c r="ACE25"/>
      <c r="ACF25"/>
      <c r="ACG25"/>
      <c r="ACH25"/>
      <c r="ACI25"/>
      <c r="ACJ25"/>
      <c r="ACK25"/>
      <c r="ACL25"/>
      <c r="ACM25"/>
      <c r="ACN25"/>
      <c r="ACO25"/>
      <c r="ACP25"/>
      <c r="ACQ25"/>
      <c r="ACR25"/>
      <c r="ACS25"/>
      <c r="ACT25"/>
      <c r="ACU25"/>
      <c r="ACV25"/>
      <c r="ACW25"/>
      <c r="ACX25"/>
      <c r="ACY25"/>
      <c r="ACZ25"/>
      <c r="ADA25"/>
      <c r="ADB25"/>
      <c r="ADC25"/>
      <c r="ADD25"/>
      <c r="ADE25"/>
      <c r="ADF25"/>
      <c r="ADG25"/>
      <c r="ADH25"/>
      <c r="ADI25"/>
      <c r="ADJ25"/>
      <c r="ADK25"/>
      <c r="ADL25"/>
      <c r="ADM25"/>
      <c r="ADN25"/>
      <c r="ADO25"/>
      <c r="ADP25"/>
      <c r="ADQ25"/>
      <c r="ADR25"/>
      <c r="ADS25"/>
      <c r="ADT25"/>
      <c r="ADU25"/>
      <c r="ADV25"/>
      <c r="ADW25"/>
      <c r="ADX25"/>
      <c r="ADY25"/>
      <c r="ADZ25"/>
      <c r="AEA25"/>
      <c r="AEB25"/>
      <c r="AEC25"/>
      <c r="AED25"/>
      <c r="AEE25"/>
      <c r="AEF25"/>
      <c r="AEG25"/>
      <c r="AEH25"/>
      <c r="AEI25"/>
      <c r="AEJ25"/>
      <c r="AEK25"/>
      <c r="AEL25"/>
      <c r="AEM25"/>
      <c r="AEN25"/>
      <c r="AEO25"/>
      <c r="AEP25"/>
      <c r="AEQ25"/>
      <c r="AER25"/>
      <c r="AES25"/>
      <c r="AET25"/>
      <c r="AEU25"/>
      <c r="AEV25"/>
      <c r="AEW25"/>
      <c r="AEX25"/>
      <c r="AEY25"/>
      <c r="AEZ25"/>
      <c r="AFA25"/>
      <c r="AFB25"/>
      <c r="AFC25"/>
      <c r="AFD25"/>
      <c r="AFE25"/>
      <c r="AFF25"/>
      <c r="AFG25"/>
      <c r="AFH25"/>
      <c r="AFI25"/>
      <c r="AFJ25"/>
      <c r="AFK25"/>
      <c r="AFL25"/>
      <c r="AFM25"/>
      <c r="AFN25"/>
      <c r="AFO25"/>
      <c r="AFP25"/>
      <c r="AFQ25"/>
      <c r="AFR25"/>
      <c r="AFS25"/>
      <c r="AFT25"/>
      <c r="AFU25"/>
      <c r="AFV25"/>
      <c r="AFW25"/>
      <c r="AFX25"/>
      <c r="AFY25"/>
      <c r="AFZ25"/>
      <c r="AGA25"/>
      <c r="AGB25"/>
      <c r="AGC25"/>
      <c r="AGD25"/>
      <c r="AGE25"/>
      <c r="AGF25"/>
      <c r="AGG25"/>
      <c r="AGH25"/>
      <c r="AGI25"/>
      <c r="AGJ25"/>
      <c r="AGK25"/>
      <c r="AGL25"/>
      <c r="AGM25"/>
      <c r="AGN25"/>
      <c r="AGO25"/>
      <c r="AGP25"/>
      <c r="AGQ25"/>
      <c r="AGR25"/>
      <c r="AGS25"/>
      <c r="AGT25"/>
      <c r="AGU25"/>
      <c r="AGV25"/>
      <c r="AGW25"/>
      <c r="AGX25"/>
      <c r="AGY25"/>
      <c r="AGZ25"/>
      <c r="AHA25"/>
      <c r="AHB25"/>
      <c r="AHC25"/>
      <c r="AHD25"/>
      <c r="AHE25"/>
      <c r="AHF25"/>
      <c r="AHG25"/>
      <c r="AHH25"/>
      <c r="AHI25"/>
      <c r="AHJ25"/>
      <c r="AHK25"/>
      <c r="AHL25"/>
      <c r="AHM25"/>
      <c r="AHN25"/>
      <c r="AHO25"/>
      <c r="AHP25"/>
      <c r="AHQ25"/>
      <c r="AHR25"/>
      <c r="AHS25"/>
      <c r="AHT25"/>
      <c r="AHU25"/>
      <c r="AHV25"/>
      <c r="AHW25"/>
      <c r="AHX25"/>
      <c r="AHY25"/>
      <c r="AHZ25"/>
      <c r="AIA25"/>
      <c r="AIB25"/>
      <c r="AIC25"/>
      <c r="AID25"/>
      <c r="AIE25"/>
      <c r="AIF25"/>
      <c r="AIG25"/>
      <c r="AIH25"/>
      <c r="AII25"/>
      <c r="AIJ25"/>
      <c r="AIK25"/>
      <c r="AIL25"/>
      <c r="AIM25"/>
      <c r="AIN25"/>
      <c r="AIO25"/>
      <c r="AIP25"/>
      <c r="AIQ25"/>
      <c r="AIR25"/>
      <c r="AIS25"/>
      <c r="AIT25"/>
      <c r="AIU25"/>
      <c r="AIV25"/>
      <c r="AIW25"/>
      <c r="AIX25"/>
      <c r="AIY25"/>
      <c r="AIZ25"/>
      <c r="AJA25"/>
      <c r="AJB25"/>
      <c r="AJC25"/>
      <c r="AJD25"/>
      <c r="AJE25"/>
      <c r="AJF25"/>
      <c r="AJG25"/>
      <c r="AJH25"/>
      <c r="AJI25"/>
      <c r="AJJ25"/>
      <c r="AJK25"/>
      <c r="AJL25"/>
      <c r="AJM25"/>
      <c r="AJN25"/>
      <c r="AJO25"/>
      <c r="AJP25"/>
      <c r="AJQ25"/>
      <c r="AJR25"/>
      <c r="AJS25"/>
      <c r="AJT25"/>
      <c r="AJU25"/>
      <c r="AJV25"/>
      <c r="AJW25"/>
      <c r="AJX25"/>
      <c r="AJY25"/>
      <c r="AJZ25"/>
      <c r="AKA25"/>
      <c r="AKB25"/>
      <c r="AKC25"/>
      <c r="AKD25"/>
      <c r="AKE25"/>
      <c r="AKF25"/>
      <c r="AKG25"/>
      <c r="AKH25"/>
      <c r="AKI25"/>
      <c r="AKJ25"/>
      <c r="AKK25"/>
      <c r="AKL25"/>
      <c r="AKM25"/>
      <c r="AKN25"/>
      <c r="AKO25"/>
      <c r="AKP25"/>
      <c r="AKQ25"/>
      <c r="AKR25"/>
      <c r="AKS25"/>
      <c r="AKT25"/>
      <c r="AKU25"/>
      <c r="AKV25"/>
      <c r="AKW25"/>
      <c r="AKX25"/>
      <c r="AKY25"/>
      <c r="AKZ25"/>
      <c r="ALA25"/>
      <c r="ALB25"/>
      <c r="ALC25"/>
      <c r="ALD25"/>
      <c r="ALE25"/>
      <c r="ALF25"/>
      <c r="ALG25"/>
      <c r="ALH25"/>
      <c r="ALI25"/>
      <c r="ALJ25"/>
      <c r="ALK25"/>
      <c r="ALL25"/>
      <c r="ALM25"/>
      <c r="ALN25"/>
      <c r="ALO25"/>
      <c r="ALP25"/>
      <c r="ALQ25"/>
      <c r="ALR25"/>
      <c r="ALS25"/>
      <c r="ALT25"/>
      <c r="ALU25"/>
      <c r="ALV25"/>
      <c r="ALW25"/>
      <c r="ALX25"/>
      <c r="ALY25"/>
      <c r="ALZ25"/>
      <c r="AMA25"/>
      <c r="AMB25"/>
      <c r="AMC25"/>
      <c r="AMD25"/>
      <c r="AME25"/>
      <c r="AMF25"/>
      <c r="AMG25"/>
      <c r="AMH25"/>
      <c r="AMI25"/>
      <c r="AMJ25"/>
    </row>
    <row r="26" spans="1:1024" ht="18" customHeight="1" x14ac:dyDescent="0.25">
      <c r="A26" s="90"/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2"/>
      <c r="O26" s="89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</row>
    <row r="27" spans="1:1024" ht="19.5" customHeight="1" x14ac:dyDescent="0.25">
      <c r="A27" s="189" t="s">
        <v>124</v>
      </c>
      <c r="B27" s="189"/>
      <c r="C27" s="189"/>
      <c r="D27" s="189"/>
      <c r="E27" s="189"/>
      <c r="F27" s="189"/>
      <c r="G27" s="189"/>
      <c r="H27" s="189"/>
      <c r="I27" s="189"/>
      <c r="J27" s="189"/>
      <c r="K27" s="189"/>
      <c r="L27" s="189"/>
      <c r="M27" s="189"/>
      <c r="N27" s="189"/>
      <c r="O27" s="93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  <c r="SU27"/>
      <c r="SV27"/>
      <c r="SW27"/>
      <c r="SX27"/>
      <c r="SY27"/>
      <c r="SZ27"/>
      <c r="TA27"/>
      <c r="TB27"/>
      <c r="TC27"/>
      <c r="TD27"/>
      <c r="TE27"/>
      <c r="TF27"/>
      <c r="TG27"/>
      <c r="TH27"/>
      <c r="TI27"/>
      <c r="TJ27"/>
      <c r="TK27"/>
      <c r="TL27"/>
      <c r="TM27"/>
      <c r="TN27"/>
      <c r="TO27"/>
      <c r="TP27"/>
      <c r="TQ27"/>
      <c r="TR27"/>
      <c r="TS27"/>
      <c r="TT27"/>
      <c r="TU27"/>
      <c r="TV27"/>
      <c r="TW27"/>
      <c r="TX27"/>
      <c r="TY27"/>
      <c r="TZ27"/>
      <c r="UA27"/>
      <c r="UB27"/>
      <c r="UC27"/>
      <c r="UD27"/>
      <c r="UE27"/>
      <c r="UF27"/>
      <c r="UG27"/>
      <c r="UH27"/>
      <c r="UI27"/>
      <c r="UJ27"/>
      <c r="UK27"/>
      <c r="UL27"/>
      <c r="UM27"/>
      <c r="UN27"/>
      <c r="UO27"/>
      <c r="UP27"/>
      <c r="UQ27"/>
      <c r="UR27"/>
      <c r="US27"/>
      <c r="UT27"/>
      <c r="UU27"/>
      <c r="UV27"/>
      <c r="UW27"/>
      <c r="UX27"/>
      <c r="UY27"/>
      <c r="UZ27"/>
      <c r="VA27"/>
      <c r="VB27"/>
      <c r="VC27"/>
      <c r="VD27"/>
      <c r="VE27"/>
      <c r="VF27"/>
      <c r="VG27"/>
      <c r="VH27"/>
      <c r="VI27"/>
      <c r="VJ27"/>
      <c r="VK27"/>
      <c r="VL27"/>
      <c r="VM27"/>
      <c r="VN27"/>
      <c r="VO27"/>
      <c r="VP27"/>
      <c r="VQ27"/>
      <c r="VR27"/>
      <c r="VS27"/>
      <c r="VT27"/>
      <c r="VU27"/>
      <c r="VV27"/>
      <c r="VW27"/>
      <c r="VX27"/>
      <c r="VY27"/>
      <c r="VZ27"/>
      <c r="WA27"/>
      <c r="WB27"/>
      <c r="WC27"/>
      <c r="WD27"/>
      <c r="WE27"/>
      <c r="WF27"/>
      <c r="WG27"/>
      <c r="WH27"/>
      <c r="WI27"/>
      <c r="WJ27"/>
      <c r="WK27"/>
      <c r="WL27"/>
      <c r="WM27"/>
      <c r="WN27"/>
      <c r="WO27"/>
      <c r="WP27"/>
      <c r="WQ27"/>
      <c r="WR27"/>
      <c r="WS27"/>
      <c r="WT27"/>
      <c r="WU27"/>
      <c r="WV27"/>
      <c r="WW27"/>
      <c r="WX27"/>
      <c r="WY27"/>
      <c r="WZ27"/>
      <c r="XA27"/>
      <c r="XB27"/>
      <c r="XC27"/>
      <c r="XD27"/>
      <c r="XE27"/>
      <c r="XF27"/>
      <c r="XG27"/>
      <c r="XH27"/>
      <c r="XI27"/>
      <c r="XJ27"/>
      <c r="XK27"/>
      <c r="XL27"/>
      <c r="XM27"/>
      <c r="XN27"/>
      <c r="XO27"/>
      <c r="XP27"/>
      <c r="XQ27"/>
      <c r="XR27"/>
      <c r="XS27"/>
      <c r="XT27"/>
      <c r="XU27"/>
      <c r="XV27"/>
      <c r="XW27"/>
      <c r="XX27"/>
      <c r="XY27"/>
      <c r="XZ27"/>
      <c r="YA27"/>
      <c r="YB27"/>
      <c r="YC27"/>
      <c r="YD27"/>
      <c r="YE27"/>
      <c r="YF27"/>
      <c r="YG27"/>
      <c r="YH27"/>
      <c r="YI27"/>
      <c r="YJ27"/>
      <c r="YK27"/>
      <c r="YL27"/>
      <c r="YM27"/>
      <c r="YN27"/>
      <c r="YO27"/>
      <c r="YP27"/>
      <c r="YQ27"/>
      <c r="YR27"/>
      <c r="YS27"/>
      <c r="YT27"/>
      <c r="YU27"/>
      <c r="YV27"/>
      <c r="YW27"/>
      <c r="YX27"/>
      <c r="YY27"/>
      <c r="YZ27"/>
      <c r="ZA27"/>
      <c r="ZB27"/>
      <c r="ZC27"/>
      <c r="ZD27"/>
      <c r="ZE27"/>
      <c r="ZF27"/>
      <c r="ZG27"/>
      <c r="ZH27"/>
      <c r="ZI27"/>
      <c r="ZJ27"/>
      <c r="ZK27"/>
      <c r="ZL27"/>
      <c r="ZM27"/>
      <c r="ZN27"/>
      <c r="ZO27"/>
      <c r="ZP27"/>
      <c r="ZQ27"/>
      <c r="ZR27"/>
      <c r="ZS27"/>
      <c r="ZT27"/>
      <c r="ZU27"/>
      <c r="ZV27"/>
      <c r="ZW27"/>
      <c r="ZX27"/>
      <c r="ZY27"/>
      <c r="ZZ27"/>
      <c r="AAA27"/>
      <c r="AAB27"/>
      <c r="AAC27"/>
      <c r="AAD27"/>
      <c r="AAE27"/>
      <c r="AAF27"/>
      <c r="AAG27"/>
      <c r="AAH27"/>
      <c r="AAI27"/>
      <c r="AAJ27"/>
      <c r="AAK27"/>
      <c r="AAL27"/>
      <c r="AAM27"/>
      <c r="AAN27"/>
      <c r="AAO27"/>
      <c r="AAP27"/>
      <c r="AAQ27"/>
      <c r="AAR27"/>
      <c r="AAS27"/>
      <c r="AAT27"/>
      <c r="AAU27"/>
      <c r="AAV27"/>
      <c r="AAW27"/>
      <c r="AAX27"/>
      <c r="AAY27"/>
      <c r="AAZ27"/>
      <c r="ABA27"/>
      <c r="ABB27"/>
      <c r="ABC27"/>
      <c r="ABD27"/>
      <c r="ABE27"/>
      <c r="ABF27"/>
      <c r="ABG27"/>
      <c r="ABH27"/>
      <c r="ABI27"/>
      <c r="ABJ27"/>
      <c r="ABK27"/>
      <c r="ABL27"/>
      <c r="ABM27"/>
      <c r="ABN27"/>
      <c r="ABO27"/>
      <c r="ABP27"/>
      <c r="ABQ27"/>
      <c r="ABR27"/>
      <c r="ABS27"/>
      <c r="ABT27"/>
      <c r="ABU27"/>
      <c r="ABV27"/>
      <c r="ABW27"/>
      <c r="ABX27"/>
      <c r="ABY27"/>
      <c r="ABZ27"/>
      <c r="ACA27"/>
      <c r="ACB27"/>
      <c r="ACC27"/>
      <c r="ACD27"/>
      <c r="ACE27"/>
      <c r="ACF27"/>
      <c r="ACG27"/>
      <c r="ACH27"/>
      <c r="ACI27"/>
      <c r="ACJ27"/>
      <c r="ACK27"/>
      <c r="ACL27"/>
      <c r="ACM27"/>
      <c r="ACN27"/>
      <c r="ACO27"/>
      <c r="ACP27"/>
      <c r="ACQ27"/>
      <c r="ACR27"/>
      <c r="ACS27"/>
      <c r="ACT27"/>
      <c r="ACU27"/>
      <c r="ACV27"/>
      <c r="ACW27"/>
      <c r="ACX27"/>
      <c r="ACY27"/>
      <c r="ACZ27"/>
      <c r="ADA27"/>
      <c r="ADB27"/>
      <c r="ADC27"/>
      <c r="ADD27"/>
      <c r="ADE27"/>
      <c r="ADF27"/>
      <c r="ADG27"/>
      <c r="ADH27"/>
      <c r="ADI27"/>
      <c r="ADJ27"/>
      <c r="ADK27"/>
      <c r="ADL27"/>
      <c r="ADM27"/>
      <c r="ADN27"/>
      <c r="ADO27"/>
      <c r="ADP27"/>
      <c r="ADQ27"/>
      <c r="ADR27"/>
      <c r="ADS27"/>
      <c r="ADT27"/>
      <c r="ADU27"/>
      <c r="ADV27"/>
      <c r="ADW27"/>
      <c r="ADX27"/>
      <c r="ADY27"/>
      <c r="ADZ27"/>
      <c r="AEA27"/>
      <c r="AEB27"/>
      <c r="AEC27"/>
      <c r="AED27"/>
      <c r="AEE27"/>
      <c r="AEF27"/>
      <c r="AEG27"/>
      <c r="AEH27"/>
      <c r="AEI27"/>
      <c r="AEJ27"/>
      <c r="AEK27"/>
      <c r="AEL27"/>
      <c r="AEM27"/>
      <c r="AEN27"/>
      <c r="AEO27"/>
      <c r="AEP27"/>
      <c r="AEQ27"/>
      <c r="AER27"/>
      <c r="AES27"/>
      <c r="AET27"/>
      <c r="AEU27"/>
      <c r="AEV27"/>
      <c r="AEW27"/>
      <c r="AEX27"/>
      <c r="AEY27"/>
      <c r="AEZ27"/>
      <c r="AFA27"/>
      <c r="AFB27"/>
      <c r="AFC27"/>
      <c r="AFD27"/>
      <c r="AFE27"/>
      <c r="AFF27"/>
      <c r="AFG27"/>
      <c r="AFH27"/>
      <c r="AFI27"/>
      <c r="AFJ27"/>
      <c r="AFK27"/>
      <c r="AFL27"/>
      <c r="AFM27"/>
      <c r="AFN27"/>
      <c r="AFO27"/>
      <c r="AFP27"/>
      <c r="AFQ27"/>
      <c r="AFR27"/>
      <c r="AFS27"/>
      <c r="AFT27"/>
      <c r="AFU27"/>
      <c r="AFV27"/>
      <c r="AFW27"/>
      <c r="AFX27"/>
      <c r="AFY27"/>
      <c r="AFZ27"/>
      <c r="AGA27"/>
      <c r="AGB27"/>
      <c r="AGC27"/>
      <c r="AGD27"/>
      <c r="AGE27"/>
      <c r="AGF27"/>
      <c r="AGG27"/>
      <c r="AGH27"/>
      <c r="AGI27"/>
      <c r="AGJ27"/>
      <c r="AGK27"/>
      <c r="AGL27"/>
      <c r="AGM27"/>
      <c r="AGN27"/>
      <c r="AGO27"/>
      <c r="AGP27"/>
      <c r="AGQ27"/>
      <c r="AGR27"/>
      <c r="AGS27"/>
      <c r="AGT27"/>
      <c r="AGU27"/>
      <c r="AGV27"/>
      <c r="AGW27"/>
      <c r="AGX27"/>
      <c r="AGY27"/>
      <c r="AGZ27"/>
      <c r="AHA27"/>
      <c r="AHB27"/>
      <c r="AHC27"/>
      <c r="AHD27"/>
      <c r="AHE27"/>
      <c r="AHF27"/>
      <c r="AHG27"/>
      <c r="AHH27"/>
      <c r="AHI27"/>
      <c r="AHJ27"/>
      <c r="AHK27"/>
      <c r="AHL27"/>
      <c r="AHM27"/>
      <c r="AHN27"/>
      <c r="AHO27"/>
      <c r="AHP27"/>
      <c r="AHQ27"/>
      <c r="AHR27"/>
      <c r="AHS27"/>
      <c r="AHT27"/>
      <c r="AHU27"/>
      <c r="AHV27"/>
      <c r="AHW27"/>
      <c r="AHX27"/>
      <c r="AHY27"/>
      <c r="AHZ27"/>
      <c r="AIA27"/>
      <c r="AIB27"/>
      <c r="AIC27"/>
      <c r="AID27"/>
      <c r="AIE27"/>
      <c r="AIF27"/>
      <c r="AIG27"/>
      <c r="AIH27"/>
      <c r="AII27"/>
      <c r="AIJ27"/>
      <c r="AIK27"/>
      <c r="AIL27"/>
      <c r="AIM27"/>
      <c r="AIN27"/>
      <c r="AIO27"/>
      <c r="AIP27"/>
      <c r="AIQ27"/>
      <c r="AIR27"/>
      <c r="AIS27"/>
      <c r="AIT27"/>
      <c r="AIU27"/>
      <c r="AIV27"/>
      <c r="AIW27"/>
      <c r="AIX27"/>
      <c r="AIY27"/>
      <c r="AIZ27"/>
      <c r="AJA27"/>
      <c r="AJB27"/>
      <c r="AJC27"/>
      <c r="AJD27"/>
      <c r="AJE27"/>
      <c r="AJF27"/>
      <c r="AJG27"/>
      <c r="AJH27"/>
      <c r="AJI27"/>
      <c r="AJJ27"/>
      <c r="AJK27"/>
      <c r="AJL27"/>
      <c r="AJM27"/>
      <c r="AJN27"/>
      <c r="AJO27"/>
      <c r="AJP27"/>
      <c r="AJQ27"/>
      <c r="AJR27"/>
      <c r="AJS27"/>
      <c r="AJT27"/>
      <c r="AJU27"/>
      <c r="AJV27"/>
      <c r="AJW27"/>
      <c r="AJX27"/>
      <c r="AJY27"/>
      <c r="AJZ27"/>
      <c r="AKA27"/>
      <c r="AKB27"/>
      <c r="AKC27"/>
      <c r="AKD27"/>
      <c r="AKE27"/>
      <c r="AKF27"/>
      <c r="AKG27"/>
      <c r="AKH27"/>
      <c r="AKI27"/>
      <c r="AKJ27"/>
      <c r="AKK27"/>
      <c r="AKL27"/>
      <c r="AKM27"/>
      <c r="AKN27"/>
      <c r="AKO27"/>
      <c r="AKP27"/>
      <c r="AKQ27"/>
      <c r="AKR27"/>
      <c r="AKS27"/>
      <c r="AKT27"/>
      <c r="AKU27"/>
      <c r="AKV27"/>
      <c r="AKW27"/>
      <c r="AKX27"/>
      <c r="AKY27"/>
      <c r="AKZ27"/>
      <c r="ALA27"/>
      <c r="ALB27"/>
      <c r="ALC27"/>
      <c r="ALD27"/>
      <c r="ALE27"/>
      <c r="ALF27"/>
      <c r="ALG27"/>
      <c r="ALH27"/>
      <c r="ALI27"/>
      <c r="ALJ27"/>
      <c r="ALK27"/>
      <c r="ALL27"/>
      <c r="ALM27"/>
      <c r="ALN27"/>
      <c r="ALO27"/>
      <c r="ALP27"/>
      <c r="ALQ27"/>
      <c r="ALR27"/>
      <c r="ALS27"/>
      <c r="ALT27"/>
      <c r="ALU27"/>
      <c r="ALV27"/>
      <c r="ALW27"/>
      <c r="ALX27"/>
      <c r="ALY27"/>
      <c r="ALZ27"/>
      <c r="AMA27"/>
      <c r="AMB27"/>
      <c r="AMC27"/>
      <c r="AMD27"/>
      <c r="AME27"/>
      <c r="AMF27"/>
      <c r="AMG27"/>
      <c r="AMH27"/>
      <c r="AMI27"/>
      <c r="AMJ27"/>
    </row>
    <row r="28" spans="1:1024" ht="19.5" customHeight="1" x14ac:dyDescent="0.25">
      <c r="A28" s="167" t="s">
        <v>36</v>
      </c>
      <c r="B28" s="167"/>
      <c r="C28" s="167"/>
      <c r="D28" s="167"/>
      <c r="E28" s="167"/>
      <c r="F28" s="167"/>
      <c r="G28" s="167"/>
      <c r="H28" s="167"/>
      <c r="I28" s="167"/>
      <c r="J28" s="167" t="s">
        <v>125</v>
      </c>
      <c r="K28" s="167"/>
      <c r="L28" s="167"/>
      <c r="M28" s="167"/>
      <c r="N28" s="167"/>
      <c r="O28" s="52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  <c r="SU28"/>
      <c r="SV28"/>
      <c r="SW28"/>
      <c r="SX28"/>
      <c r="SY28"/>
      <c r="SZ28"/>
      <c r="TA28"/>
      <c r="TB28"/>
      <c r="TC28"/>
      <c r="TD28"/>
      <c r="TE28"/>
      <c r="TF28"/>
      <c r="TG28"/>
      <c r="TH28"/>
      <c r="TI28"/>
      <c r="TJ28"/>
      <c r="TK28"/>
      <c r="TL28"/>
      <c r="TM28"/>
      <c r="TN28"/>
      <c r="TO28"/>
      <c r="TP28"/>
      <c r="TQ28"/>
      <c r="TR28"/>
      <c r="TS28"/>
      <c r="TT28"/>
      <c r="TU28"/>
      <c r="TV28"/>
      <c r="TW28"/>
      <c r="TX28"/>
      <c r="TY28"/>
      <c r="TZ28"/>
      <c r="UA28"/>
      <c r="UB28"/>
      <c r="UC28"/>
      <c r="UD28"/>
      <c r="UE28"/>
      <c r="UF28"/>
      <c r="UG28"/>
      <c r="UH28"/>
      <c r="UI28"/>
      <c r="UJ28"/>
      <c r="UK28"/>
      <c r="UL28"/>
      <c r="UM28"/>
      <c r="UN28"/>
      <c r="UO28"/>
      <c r="UP28"/>
      <c r="UQ28"/>
      <c r="UR28"/>
      <c r="US28"/>
      <c r="UT28"/>
      <c r="UU28"/>
      <c r="UV28"/>
      <c r="UW28"/>
      <c r="UX28"/>
      <c r="UY28"/>
      <c r="UZ28"/>
      <c r="VA28"/>
      <c r="VB28"/>
      <c r="VC28"/>
      <c r="VD28"/>
      <c r="VE28"/>
      <c r="VF28"/>
      <c r="VG28"/>
      <c r="VH28"/>
      <c r="VI28"/>
      <c r="VJ28"/>
      <c r="VK28"/>
      <c r="VL28"/>
      <c r="VM28"/>
      <c r="VN28"/>
      <c r="VO28"/>
      <c r="VP28"/>
      <c r="VQ28"/>
      <c r="VR28"/>
      <c r="VS28"/>
      <c r="VT28"/>
      <c r="VU28"/>
      <c r="VV28"/>
      <c r="VW28"/>
      <c r="VX28"/>
      <c r="VY28"/>
      <c r="VZ28"/>
      <c r="WA28"/>
      <c r="WB28"/>
      <c r="WC28"/>
      <c r="WD28"/>
      <c r="WE28"/>
      <c r="WF28"/>
      <c r="WG28"/>
      <c r="WH28"/>
      <c r="WI28"/>
      <c r="WJ28"/>
      <c r="WK28"/>
      <c r="WL28"/>
      <c r="WM28"/>
      <c r="WN28"/>
      <c r="WO28"/>
      <c r="WP28"/>
      <c r="WQ28"/>
      <c r="WR28"/>
      <c r="WS28"/>
      <c r="WT28"/>
      <c r="WU28"/>
      <c r="WV28"/>
      <c r="WW28"/>
      <c r="WX28"/>
      <c r="WY28"/>
      <c r="WZ28"/>
      <c r="XA28"/>
      <c r="XB28"/>
      <c r="XC28"/>
      <c r="XD28"/>
      <c r="XE28"/>
      <c r="XF28"/>
      <c r="XG28"/>
      <c r="XH28"/>
      <c r="XI28"/>
      <c r="XJ28"/>
      <c r="XK28"/>
      <c r="XL28"/>
      <c r="XM28"/>
      <c r="XN28"/>
      <c r="XO28"/>
      <c r="XP28"/>
      <c r="XQ28"/>
      <c r="XR28"/>
      <c r="XS28"/>
      <c r="XT28"/>
      <c r="XU28"/>
      <c r="XV28"/>
      <c r="XW28"/>
      <c r="XX28"/>
      <c r="XY28"/>
      <c r="XZ28"/>
      <c r="YA28"/>
      <c r="YB28"/>
      <c r="YC28"/>
      <c r="YD28"/>
      <c r="YE28"/>
      <c r="YF28"/>
      <c r="YG28"/>
      <c r="YH28"/>
      <c r="YI28"/>
      <c r="YJ28"/>
      <c r="YK28"/>
      <c r="YL28"/>
      <c r="YM28"/>
      <c r="YN28"/>
      <c r="YO28"/>
      <c r="YP28"/>
      <c r="YQ28"/>
      <c r="YR28"/>
      <c r="YS28"/>
      <c r="YT28"/>
      <c r="YU28"/>
      <c r="YV28"/>
      <c r="YW28"/>
      <c r="YX28"/>
      <c r="YY28"/>
      <c r="YZ28"/>
      <c r="ZA28"/>
      <c r="ZB28"/>
      <c r="ZC28"/>
      <c r="ZD28"/>
      <c r="ZE28"/>
      <c r="ZF28"/>
      <c r="ZG28"/>
      <c r="ZH28"/>
      <c r="ZI28"/>
      <c r="ZJ28"/>
      <c r="ZK28"/>
      <c r="ZL28"/>
      <c r="ZM28"/>
      <c r="ZN28"/>
      <c r="ZO28"/>
      <c r="ZP28"/>
      <c r="ZQ28"/>
      <c r="ZR28"/>
      <c r="ZS28"/>
      <c r="ZT28"/>
      <c r="ZU28"/>
      <c r="ZV28"/>
      <c r="ZW28"/>
      <c r="ZX28"/>
      <c r="ZY28"/>
      <c r="ZZ28"/>
      <c r="AAA28"/>
      <c r="AAB28"/>
      <c r="AAC28"/>
      <c r="AAD28"/>
      <c r="AAE28"/>
      <c r="AAF28"/>
      <c r="AAG28"/>
      <c r="AAH28"/>
      <c r="AAI28"/>
      <c r="AAJ28"/>
      <c r="AAK28"/>
      <c r="AAL28"/>
      <c r="AAM28"/>
      <c r="AAN28"/>
      <c r="AAO28"/>
      <c r="AAP28"/>
      <c r="AAQ28"/>
      <c r="AAR28"/>
      <c r="AAS28"/>
      <c r="AAT28"/>
      <c r="AAU28"/>
      <c r="AAV28"/>
      <c r="AAW28"/>
      <c r="AAX28"/>
      <c r="AAY28"/>
      <c r="AAZ28"/>
      <c r="ABA28"/>
      <c r="ABB28"/>
      <c r="ABC28"/>
      <c r="ABD28"/>
      <c r="ABE28"/>
      <c r="ABF28"/>
      <c r="ABG28"/>
      <c r="ABH28"/>
      <c r="ABI28"/>
      <c r="ABJ28"/>
      <c r="ABK28"/>
      <c r="ABL28"/>
      <c r="ABM28"/>
      <c r="ABN28"/>
      <c r="ABO28"/>
      <c r="ABP28"/>
      <c r="ABQ28"/>
      <c r="ABR28"/>
      <c r="ABS28"/>
      <c r="ABT28"/>
      <c r="ABU28"/>
      <c r="ABV28"/>
      <c r="ABW28"/>
      <c r="ABX28"/>
      <c r="ABY28"/>
      <c r="ABZ28"/>
      <c r="ACA28"/>
      <c r="ACB28"/>
      <c r="ACC28"/>
      <c r="ACD28"/>
      <c r="ACE28"/>
      <c r="ACF28"/>
      <c r="ACG28"/>
      <c r="ACH28"/>
      <c r="ACI28"/>
      <c r="ACJ28"/>
      <c r="ACK28"/>
      <c r="ACL28"/>
      <c r="ACM28"/>
      <c r="ACN28"/>
      <c r="ACO28"/>
      <c r="ACP28"/>
      <c r="ACQ28"/>
      <c r="ACR28"/>
      <c r="ACS28"/>
      <c r="ACT28"/>
      <c r="ACU28"/>
      <c r="ACV28"/>
      <c r="ACW28"/>
      <c r="ACX28"/>
      <c r="ACY28"/>
      <c r="ACZ28"/>
      <c r="ADA28"/>
      <c r="ADB28"/>
      <c r="ADC28"/>
      <c r="ADD28"/>
      <c r="ADE28"/>
      <c r="ADF28"/>
      <c r="ADG28"/>
      <c r="ADH28"/>
      <c r="ADI28"/>
      <c r="ADJ28"/>
      <c r="ADK28"/>
      <c r="ADL28"/>
      <c r="ADM28"/>
      <c r="ADN28"/>
      <c r="ADO28"/>
      <c r="ADP28"/>
      <c r="ADQ28"/>
      <c r="ADR28"/>
      <c r="ADS28"/>
      <c r="ADT28"/>
      <c r="ADU28"/>
      <c r="ADV28"/>
      <c r="ADW28"/>
      <c r="ADX28"/>
      <c r="ADY28"/>
      <c r="ADZ28"/>
      <c r="AEA28"/>
      <c r="AEB28"/>
      <c r="AEC28"/>
      <c r="AED28"/>
      <c r="AEE28"/>
      <c r="AEF28"/>
      <c r="AEG28"/>
      <c r="AEH28"/>
      <c r="AEI28"/>
      <c r="AEJ28"/>
      <c r="AEK28"/>
      <c r="AEL28"/>
      <c r="AEM28"/>
      <c r="AEN28"/>
      <c r="AEO28"/>
      <c r="AEP28"/>
      <c r="AEQ28"/>
      <c r="AER28"/>
      <c r="AES28"/>
      <c r="AET28"/>
      <c r="AEU28"/>
      <c r="AEV28"/>
      <c r="AEW28"/>
      <c r="AEX28"/>
      <c r="AEY28"/>
      <c r="AEZ28"/>
      <c r="AFA28"/>
      <c r="AFB28"/>
      <c r="AFC28"/>
      <c r="AFD28"/>
      <c r="AFE28"/>
      <c r="AFF28"/>
      <c r="AFG28"/>
      <c r="AFH28"/>
      <c r="AFI28"/>
      <c r="AFJ28"/>
      <c r="AFK28"/>
      <c r="AFL28"/>
      <c r="AFM28"/>
      <c r="AFN28"/>
      <c r="AFO28"/>
      <c r="AFP28"/>
      <c r="AFQ28"/>
      <c r="AFR28"/>
      <c r="AFS28"/>
      <c r="AFT28"/>
      <c r="AFU28"/>
      <c r="AFV28"/>
      <c r="AFW28"/>
      <c r="AFX28"/>
      <c r="AFY28"/>
      <c r="AFZ28"/>
      <c r="AGA28"/>
      <c r="AGB28"/>
      <c r="AGC28"/>
      <c r="AGD28"/>
      <c r="AGE28"/>
      <c r="AGF28"/>
      <c r="AGG28"/>
      <c r="AGH28"/>
      <c r="AGI28"/>
      <c r="AGJ28"/>
      <c r="AGK28"/>
      <c r="AGL28"/>
      <c r="AGM28"/>
      <c r="AGN28"/>
      <c r="AGO28"/>
      <c r="AGP28"/>
      <c r="AGQ28"/>
      <c r="AGR28"/>
      <c r="AGS28"/>
      <c r="AGT28"/>
      <c r="AGU28"/>
      <c r="AGV28"/>
      <c r="AGW28"/>
      <c r="AGX28"/>
      <c r="AGY28"/>
      <c r="AGZ28"/>
      <c r="AHA28"/>
      <c r="AHB28"/>
      <c r="AHC28"/>
      <c r="AHD28"/>
      <c r="AHE28"/>
      <c r="AHF28"/>
      <c r="AHG28"/>
      <c r="AHH28"/>
      <c r="AHI28"/>
      <c r="AHJ28"/>
      <c r="AHK28"/>
      <c r="AHL28"/>
      <c r="AHM28"/>
      <c r="AHN28"/>
      <c r="AHO28"/>
      <c r="AHP28"/>
      <c r="AHQ28"/>
      <c r="AHR28"/>
      <c r="AHS28"/>
      <c r="AHT28"/>
      <c r="AHU28"/>
      <c r="AHV28"/>
      <c r="AHW28"/>
      <c r="AHX28"/>
      <c r="AHY28"/>
      <c r="AHZ28"/>
      <c r="AIA28"/>
      <c r="AIB28"/>
      <c r="AIC28"/>
      <c r="AID28"/>
      <c r="AIE28"/>
      <c r="AIF28"/>
      <c r="AIG28"/>
      <c r="AIH28"/>
      <c r="AII28"/>
      <c r="AIJ28"/>
      <c r="AIK28"/>
      <c r="AIL28"/>
      <c r="AIM28"/>
      <c r="AIN28"/>
      <c r="AIO28"/>
      <c r="AIP28"/>
      <c r="AIQ28"/>
      <c r="AIR28"/>
      <c r="AIS28"/>
      <c r="AIT28"/>
      <c r="AIU28"/>
      <c r="AIV28"/>
      <c r="AIW28"/>
      <c r="AIX28"/>
      <c r="AIY28"/>
      <c r="AIZ28"/>
      <c r="AJA28"/>
      <c r="AJB28"/>
      <c r="AJC28"/>
      <c r="AJD28"/>
      <c r="AJE28"/>
      <c r="AJF28"/>
      <c r="AJG28"/>
      <c r="AJH28"/>
      <c r="AJI28"/>
      <c r="AJJ28"/>
      <c r="AJK28"/>
      <c r="AJL28"/>
      <c r="AJM28"/>
      <c r="AJN28"/>
      <c r="AJO28"/>
      <c r="AJP28"/>
      <c r="AJQ28"/>
      <c r="AJR28"/>
      <c r="AJS28"/>
      <c r="AJT28"/>
      <c r="AJU28"/>
      <c r="AJV28"/>
      <c r="AJW28"/>
      <c r="AJX28"/>
      <c r="AJY28"/>
      <c r="AJZ28"/>
      <c r="AKA28"/>
      <c r="AKB28"/>
      <c r="AKC28"/>
      <c r="AKD28"/>
      <c r="AKE28"/>
      <c r="AKF28"/>
      <c r="AKG28"/>
      <c r="AKH28"/>
      <c r="AKI28"/>
      <c r="AKJ28"/>
      <c r="AKK28"/>
      <c r="AKL28"/>
      <c r="AKM28"/>
      <c r="AKN28"/>
      <c r="AKO28"/>
      <c r="AKP28"/>
      <c r="AKQ28"/>
      <c r="AKR28"/>
      <c r="AKS28"/>
      <c r="AKT28"/>
      <c r="AKU28"/>
      <c r="AKV28"/>
      <c r="AKW28"/>
      <c r="AKX28"/>
      <c r="AKY28"/>
      <c r="AKZ28"/>
      <c r="ALA28"/>
      <c r="ALB28"/>
      <c r="ALC28"/>
      <c r="ALD28"/>
      <c r="ALE28"/>
      <c r="ALF28"/>
      <c r="ALG28"/>
      <c r="ALH28"/>
      <c r="ALI28"/>
      <c r="ALJ28"/>
      <c r="ALK28"/>
      <c r="ALL28"/>
      <c r="ALM28"/>
      <c r="ALN28"/>
      <c r="ALO28"/>
      <c r="ALP28"/>
      <c r="ALQ28"/>
      <c r="ALR28"/>
      <c r="ALS28"/>
      <c r="ALT28"/>
      <c r="ALU28"/>
      <c r="ALV28"/>
      <c r="ALW28"/>
      <c r="ALX28"/>
      <c r="ALY28"/>
      <c r="ALZ28"/>
      <c r="AMA28"/>
      <c r="AMB28"/>
      <c r="AMC28"/>
      <c r="AMD28"/>
      <c r="AME28"/>
      <c r="AMF28"/>
      <c r="AMG28"/>
      <c r="AMH28"/>
      <c r="AMI28"/>
      <c r="AMJ28"/>
    </row>
    <row r="29" spans="1:1024" ht="19.5" customHeight="1" x14ac:dyDescent="0.25">
      <c r="A29" s="174" t="s">
        <v>126</v>
      </c>
      <c r="B29" s="174"/>
      <c r="C29" s="174"/>
      <c r="D29" s="174"/>
      <c r="E29" s="174"/>
      <c r="F29" s="174"/>
      <c r="G29" s="174"/>
      <c r="H29" s="174"/>
      <c r="I29" s="174"/>
      <c r="J29" s="190">
        <v>18026325</v>
      </c>
      <c r="K29" s="190"/>
      <c r="L29" s="190"/>
      <c r="M29" s="190"/>
      <c r="N29" s="190"/>
      <c r="O29" s="94"/>
      <c r="P29"/>
      <c r="Q29"/>
      <c r="R29" s="95"/>
      <c r="S29"/>
      <c r="T29"/>
      <c r="U29"/>
      <c r="V29"/>
      <c r="W29"/>
      <c r="X29"/>
      <c r="Y29"/>
      <c r="Z29" s="28">
        <f>1100000*3</f>
        <v>3300000</v>
      </c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  <c r="SU29"/>
      <c r="SV29"/>
      <c r="SW29"/>
      <c r="SX29"/>
      <c r="SY29"/>
      <c r="SZ29"/>
      <c r="TA29"/>
      <c r="TB29"/>
      <c r="TC29"/>
      <c r="TD29"/>
      <c r="TE29"/>
      <c r="TF29"/>
      <c r="TG29"/>
      <c r="TH29"/>
      <c r="TI29"/>
      <c r="TJ29"/>
      <c r="TK29"/>
      <c r="TL29"/>
      <c r="TM29"/>
      <c r="TN29"/>
      <c r="TO29"/>
      <c r="TP29"/>
      <c r="TQ29"/>
      <c r="TR29"/>
      <c r="TS29"/>
      <c r="TT29"/>
      <c r="TU29"/>
      <c r="TV29"/>
      <c r="TW29"/>
      <c r="TX29"/>
      <c r="TY29"/>
      <c r="TZ29"/>
      <c r="UA29"/>
      <c r="UB29"/>
      <c r="UC29"/>
      <c r="UD29"/>
      <c r="UE29"/>
      <c r="UF29"/>
      <c r="UG29"/>
      <c r="UH29"/>
      <c r="UI29"/>
      <c r="UJ29"/>
      <c r="UK29"/>
      <c r="UL29"/>
      <c r="UM29"/>
      <c r="UN29"/>
      <c r="UO29"/>
      <c r="UP29"/>
      <c r="UQ29"/>
      <c r="UR29"/>
      <c r="US29"/>
      <c r="UT29"/>
      <c r="UU29"/>
      <c r="UV29"/>
      <c r="UW29"/>
      <c r="UX29"/>
      <c r="UY29"/>
      <c r="UZ29"/>
      <c r="VA29"/>
      <c r="VB29"/>
      <c r="VC29"/>
      <c r="VD29"/>
      <c r="VE29"/>
      <c r="VF29"/>
      <c r="VG29"/>
      <c r="VH29"/>
      <c r="VI29"/>
      <c r="VJ29"/>
      <c r="VK29"/>
      <c r="VL29"/>
      <c r="VM29"/>
      <c r="VN29"/>
      <c r="VO29"/>
      <c r="VP29"/>
      <c r="VQ29"/>
      <c r="VR29"/>
      <c r="VS29"/>
      <c r="VT29"/>
      <c r="VU29"/>
      <c r="VV29"/>
      <c r="VW29"/>
      <c r="VX29"/>
      <c r="VY29"/>
      <c r="VZ29"/>
      <c r="WA29"/>
      <c r="WB29"/>
      <c r="WC29"/>
      <c r="WD29"/>
      <c r="WE29"/>
      <c r="WF29"/>
      <c r="WG29"/>
      <c r="WH29"/>
      <c r="WI29"/>
      <c r="WJ29"/>
      <c r="WK29"/>
      <c r="WL29"/>
      <c r="WM29"/>
      <c r="WN29"/>
      <c r="WO29"/>
      <c r="WP29"/>
      <c r="WQ29"/>
      <c r="WR29"/>
      <c r="WS29"/>
      <c r="WT29"/>
      <c r="WU29"/>
      <c r="WV29"/>
      <c r="WW29"/>
      <c r="WX29"/>
      <c r="WY29"/>
      <c r="WZ29"/>
      <c r="XA29"/>
      <c r="XB29"/>
      <c r="XC29"/>
      <c r="XD29"/>
      <c r="XE29"/>
      <c r="XF29"/>
      <c r="XG29"/>
      <c r="XH29"/>
      <c r="XI29"/>
      <c r="XJ29"/>
      <c r="XK29"/>
      <c r="XL29"/>
      <c r="XM29"/>
      <c r="XN29"/>
      <c r="XO29"/>
      <c r="XP29"/>
      <c r="XQ29"/>
      <c r="XR29"/>
      <c r="XS29"/>
      <c r="XT29"/>
      <c r="XU29"/>
      <c r="XV29"/>
      <c r="XW29"/>
      <c r="XX29"/>
      <c r="XY29"/>
      <c r="XZ29"/>
      <c r="YA29"/>
      <c r="YB29"/>
      <c r="YC29"/>
      <c r="YD29"/>
      <c r="YE29"/>
      <c r="YF29"/>
      <c r="YG29"/>
      <c r="YH29"/>
      <c r="YI29"/>
      <c r="YJ29"/>
      <c r="YK29"/>
      <c r="YL29"/>
      <c r="YM29"/>
      <c r="YN29"/>
      <c r="YO29"/>
      <c r="YP29"/>
      <c r="YQ29"/>
      <c r="YR29"/>
      <c r="YS29"/>
      <c r="YT29"/>
      <c r="YU29"/>
      <c r="YV29"/>
      <c r="YW29"/>
      <c r="YX29"/>
      <c r="YY29"/>
      <c r="YZ29"/>
      <c r="ZA29"/>
      <c r="ZB29"/>
      <c r="ZC29"/>
      <c r="ZD29"/>
      <c r="ZE29"/>
      <c r="ZF29"/>
      <c r="ZG29"/>
      <c r="ZH29"/>
      <c r="ZI29"/>
      <c r="ZJ29"/>
      <c r="ZK29"/>
      <c r="ZL29"/>
      <c r="ZM29"/>
      <c r="ZN29"/>
      <c r="ZO29"/>
      <c r="ZP29"/>
      <c r="ZQ29"/>
      <c r="ZR29"/>
      <c r="ZS29"/>
      <c r="ZT29"/>
      <c r="ZU29"/>
      <c r="ZV29"/>
      <c r="ZW29"/>
      <c r="ZX29"/>
      <c r="ZY29"/>
      <c r="ZZ29"/>
      <c r="AAA29"/>
      <c r="AAB29"/>
      <c r="AAC29"/>
      <c r="AAD29"/>
      <c r="AAE29"/>
      <c r="AAF29"/>
      <c r="AAG29"/>
      <c r="AAH29"/>
      <c r="AAI29"/>
      <c r="AAJ29"/>
      <c r="AAK29"/>
      <c r="AAL29"/>
      <c r="AAM29"/>
      <c r="AAN29"/>
      <c r="AAO29"/>
      <c r="AAP29"/>
      <c r="AAQ29"/>
      <c r="AAR29"/>
      <c r="AAS29"/>
      <c r="AAT29"/>
      <c r="AAU29"/>
      <c r="AAV29"/>
      <c r="AAW29"/>
      <c r="AAX29"/>
      <c r="AAY29"/>
      <c r="AAZ29"/>
      <c r="ABA29"/>
      <c r="ABB29"/>
      <c r="ABC29"/>
      <c r="ABD29"/>
      <c r="ABE29"/>
      <c r="ABF29"/>
      <c r="ABG29"/>
      <c r="ABH29"/>
      <c r="ABI29"/>
      <c r="ABJ29"/>
      <c r="ABK29"/>
      <c r="ABL29"/>
      <c r="ABM29"/>
      <c r="ABN29"/>
      <c r="ABO29"/>
      <c r="ABP29"/>
      <c r="ABQ29"/>
      <c r="ABR29"/>
      <c r="ABS29"/>
      <c r="ABT29"/>
      <c r="ABU29"/>
      <c r="ABV29"/>
      <c r="ABW29"/>
      <c r="ABX29"/>
      <c r="ABY29"/>
      <c r="ABZ29"/>
      <c r="ACA29"/>
      <c r="ACB29"/>
      <c r="ACC29"/>
      <c r="ACD29"/>
      <c r="ACE29"/>
      <c r="ACF29"/>
      <c r="ACG29"/>
      <c r="ACH29"/>
      <c r="ACI29"/>
      <c r="ACJ29"/>
      <c r="ACK29"/>
      <c r="ACL29"/>
      <c r="ACM29"/>
      <c r="ACN29"/>
      <c r="ACO29"/>
      <c r="ACP29"/>
      <c r="ACQ29"/>
      <c r="ACR29"/>
      <c r="ACS29"/>
      <c r="ACT29"/>
      <c r="ACU29"/>
      <c r="ACV29"/>
      <c r="ACW29"/>
      <c r="ACX29"/>
      <c r="ACY29"/>
      <c r="ACZ29"/>
      <c r="ADA29"/>
      <c r="ADB29"/>
      <c r="ADC29"/>
      <c r="ADD29"/>
      <c r="ADE29"/>
      <c r="ADF29"/>
      <c r="ADG29"/>
      <c r="ADH29"/>
      <c r="ADI29"/>
      <c r="ADJ29"/>
      <c r="ADK29"/>
      <c r="ADL29"/>
      <c r="ADM29"/>
      <c r="ADN29"/>
      <c r="ADO29"/>
      <c r="ADP29"/>
      <c r="ADQ29"/>
      <c r="ADR29"/>
      <c r="ADS29"/>
      <c r="ADT29"/>
      <c r="ADU29"/>
      <c r="ADV29"/>
      <c r="ADW29"/>
      <c r="ADX29"/>
      <c r="ADY29"/>
      <c r="ADZ29"/>
      <c r="AEA29"/>
      <c r="AEB29"/>
      <c r="AEC29"/>
      <c r="AED29"/>
      <c r="AEE29"/>
      <c r="AEF29"/>
      <c r="AEG29"/>
      <c r="AEH29"/>
      <c r="AEI29"/>
      <c r="AEJ29"/>
      <c r="AEK29"/>
      <c r="AEL29"/>
      <c r="AEM29"/>
      <c r="AEN29"/>
      <c r="AEO29"/>
      <c r="AEP29"/>
      <c r="AEQ29"/>
      <c r="AER29"/>
      <c r="AES29"/>
      <c r="AET29"/>
      <c r="AEU29"/>
      <c r="AEV29"/>
      <c r="AEW29"/>
      <c r="AEX29"/>
      <c r="AEY29"/>
      <c r="AEZ29"/>
      <c r="AFA29"/>
      <c r="AFB29"/>
      <c r="AFC29"/>
      <c r="AFD29"/>
      <c r="AFE29"/>
      <c r="AFF29"/>
      <c r="AFG29"/>
      <c r="AFH29"/>
      <c r="AFI29"/>
      <c r="AFJ29"/>
      <c r="AFK29"/>
      <c r="AFL29"/>
      <c r="AFM29"/>
      <c r="AFN29"/>
      <c r="AFO29"/>
      <c r="AFP29"/>
      <c r="AFQ29"/>
      <c r="AFR29"/>
      <c r="AFS29"/>
      <c r="AFT29"/>
      <c r="AFU29"/>
      <c r="AFV29"/>
      <c r="AFW29"/>
      <c r="AFX29"/>
      <c r="AFY29"/>
      <c r="AFZ29"/>
      <c r="AGA29"/>
      <c r="AGB29"/>
      <c r="AGC29"/>
      <c r="AGD29"/>
      <c r="AGE29"/>
      <c r="AGF29"/>
      <c r="AGG29"/>
      <c r="AGH29"/>
      <c r="AGI29"/>
      <c r="AGJ29"/>
      <c r="AGK29"/>
      <c r="AGL29"/>
      <c r="AGM29"/>
      <c r="AGN29"/>
      <c r="AGO29"/>
      <c r="AGP29"/>
      <c r="AGQ29"/>
      <c r="AGR29"/>
      <c r="AGS29"/>
      <c r="AGT29"/>
      <c r="AGU29"/>
      <c r="AGV29"/>
      <c r="AGW29"/>
      <c r="AGX29"/>
      <c r="AGY29"/>
      <c r="AGZ29"/>
      <c r="AHA29"/>
      <c r="AHB29"/>
      <c r="AHC29"/>
      <c r="AHD29"/>
      <c r="AHE29"/>
      <c r="AHF29"/>
      <c r="AHG29"/>
      <c r="AHH29"/>
      <c r="AHI29"/>
      <c r="AHJ29"/>
      <c r="AHK29"/>
      <c r="AHL29"/>
      <c r="AHM29"/>
      <c r="AHN29"/>
      <c r="AHO29"/>
      <c r="AHP29"/>
      <c r="AHQ29"/>
      <c r="AHR29"/>
      <c r="AHS29"/>
      <c r="AHT29"/>
      <c r="AHU29"/>
      <c r="AHV29"/>
      <c r="AHW29"/>
      <c r="AHX29"/>
      <c r="AHY29"/>
      <c r="AHZ29"/>
      <c r="AIA29"/>
      <c r="AIB29"/>
      <c r="AIC29"/>
      <c r="AID29"/>
      <c r="AIE29"/>
      <c r="AIF29"/>
      <c r="AIG29"/>
      <c r="AIH29"/>
      <c r="AII29"/>
      <c r="AIJ29"/>
      <c r="AIK29"/>
      <c r="AIL29"/>
      <c r="AIM29"/>
      <c r="AIN29"/>
      <c r="AIO29"/>
      <c r="AIP29"/>
      <c r="AIQ29"/>
      <c r="AIR29"/>
      <c r="AIS29"/>
      <c r="AIT29"/>
      <c r="AIU29"/>
      <c r="AIV29"/>
      <c r="AIW29"/>
      <c r="AIX29"/>
      <c r="AIY29"/>
      <c r="AIZ29"/>
      <c r="AJA29"/>
      <c r="AJB29"/>
      <c r="AJC29"/>
      <c r="AJD29"/>
      <c r="AJE29"/>
      <c r="AJF29"/>
      <c r="AJG29"/>
      <c r="AJH29"/>
      <c r="AJI29"/>
      <c r="AJJ29"/>
      <c r="AJK29"/>
      <c r="AJL29"/>
      <c r="AJM29"/>
      <c r="AJN29"/>
      <c r="AJO29"/>
      <c r="AJP29"/>
      <c r="AJQ29"/>
      <c r="AJR29"/>
      <c r="AJS29"/>
      <c r="AJT29"/>
      <c r="AJU29"/>
      <c r="AJV29"/>
      <c r="AJW29"/>
      <c r="AJX29"/>
      <c r="AJY29"/>
      <c r="AJZ29"/>
      <c r="AKA29"/>
      <c r="AKB29"/>
      <c r="AKC29"/>
      <c r="AKD29"/>
      <c r="AKE29"/>
      <c r="AKF29"/>
      <c r="AKG29"/>
      <c r="AKH29"/>
      <c r="AKI29"/>
      <c r="AKJ29"/>
      <c r="AKK29"/>
      <c r="AKL29"/>
      <c r="AKM29"/>
      <c r="AKN29"/>
      <c r="AKO29"/>
      <c r="AKP29"/>
      <c r="AKQ29"/>
      <c r="AKR29"/>
      <c r="AKS29"/>
      <c r="AKT29"/>
      <c r="AKU29"/>
      <c r="AKV29"/>
      <c r="AKW29"/>
      <c r="AKX29"/>
      <c r="AKY29"/>
      <c r="AKZ29"/>
      <c r="ALA29"/>
      <c r="ALB29"/>
      <c r="ALC29"/>
      <c r="ALD29"/>
      <c r="ALE29"/>
      <c r="ALF29"/>
      <c r="ALG29"/>
      <c r="ALH29"/>
      <c r="ALI29"/>
      <c r="ALJ29"/>
      <c r="ALK29"/>
      <c r="ALL29"/>
      <c r="ALM29"/>
      <c r="ALN29"/>
      <c r="ALO29"/>
      <c r="ALP29"/>
      <c r="ALQ29"/>
      <c r="ALR29"/>
      <c r="ALS29"/>
      <c r="ALT29"/>
      <c r="ALU29"/>
      <c r="ALV29"/>
      <c r="ALW29"/>
      <c r="ALX29"/>
      <c r="ALY29"/>
      <c r="ALZ29"/>
      <c r="AMA29"/>
      <c r="AMB29"/>
      <c r="AMC29"/>
      <c r="AMD29"/>
      <c r="AME29"/>
      <c r="AMF29"/>
      <c r="AMG29"/>
      <c r="AMH29"/>
      <c r="AMI29"/>
      <c r="AMJ29"/>
    </row>
    <row r="30" spans="1:1024" ht="19.5" customHeight="1" x14ac:dyDescent="0.25">
      <c r="A30" s="174" t="s">
        <v>41</v>
      </c>
      <c r="B30" s="174"/>
      <c r="C30" s="174"/>
      <c r="D30" s="174"/>
      <c r="E30" s="174"/>
      <c r="F30" s="174"/>
      <c r="G30" s="174"/>
      <c r="H30" s="174"/>
      <c r="I30" s="174"/>
      <c r="J30" s="190">
        <v>18000900</v>
      </c>
      <c r="K30" s="190"/>
      <c r="L30" s="190"/>
      <c r="M30" s="190"/>
      <c r="N30" s="190"/>
      <c r="O30" s="94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  <c r="SU30"/>
      <c r="SV30"/>
      <c r="SW30"/>
      <c r="SX30"/>
      <c r="SY30"/>
      <c r="SZ30"/>
      <c r="TA30"/>
      <c r="TB30"/>
      <c r="TC30"/>
      <c r="TD30"/>
      <c r="TE30"/>
      <c r="TF30"/>
      <c r="TG30"/>
      <c r="TH30"/>
      <c r="TI30"/>
      <c r="TJ30"/>
      <c r="TK30"/>
      <c r="TL30"/>
      <c r="TM30"/>
      <c r="TN30"/>
      <c r="TO30"/>
      <c r="TP30"/>
      <c r="TQ30"/>
      <c r="TR30"/>
      <c r="TS30"/>
      <c r="TT30"/>
      <c r="TU30"/>
      <c r="TV30"/>
      <c r="TW30"/>
      <c r="TX30"/>
      <c r="TY30"/>
      <c r="TZ30"/>
      <c r="UA30"/>
      <c r="UB30"/>
      <c r="UC30"/>
      <c r="UD30"/>
      <c r="UE30"/>
      <c r="UF30"/>
      <c r="UG30"/>
      <c r="UH30"/>
      <c r="UI30"/>
      <c r="UJ30"/>
      <c r="UK30"/>
      <c r="UL30"/>
      <c r="UM30"/>
      <c r="UN30"/>
      <c r="UO30"/>
      <c r="UP30"/>
      <c r="UQ30"/>
      <c r="UR30"/>
      <c r="US30"/>
      <c r="UT30"/>
      <c r="UU30"/>
      <c r="UV30"/>
      <c r="UW30"/>
      <c r="UX30"/>
      <c r="UY30"/>
      <c r="UZ30"/>
      <c r="VA30"/>
      <c r="VB30"/>
      <c r="VC30"/>
      <c r="VD30"/>
      <c r="VE30"/>
      <c r="VF30"/>
      <c r="VG30"/>
      <c r="VH30"/>
      <c r="VI30"/>
      <c r="VJ30"/>
      <c r="VK30"/>
      <c r="VL30"/>
      <c r="VM30"/>
      <c r="VN30"/>
      <c r="VO30"/>
      <c r="VP30"/>
      <c r="VQ30"/>
      <c r="VR30"/>
      <c r="VS30"/>
      <c r="VT30"/>
      <c r="VU30"/>
      <c r="VV30"/>
      <c r="VW30"/>
      <c r="VX30"/>
      <c r="VY30"/>
      <c r="VZ30"/>
      <c r="WA30"/>
      <c r="WB30"/>
      <c r="WC30"/>
      <c r="WD30"/>
      <c r="WE30"/>
      <c r="WF30"/>
      <c r="WG30"/>
      <c r="WH30"/>
      <c r="WI30"/>
      <c r="WJ30"/>
      <c r="WK30"/>
      <c r="WL30"/>
      <c r="WM30"/>
      <c r="WN30"/>
      <c r="WO30"/>
      <c r="WP30"/>
      <c r="WQ30"/>
      <c r="WR30"/>
      <c r="WS30"/>
      <c r="WT30"/>
      <c r="WU30"/>
      <c r="WV30"/>
      <c r="WW30"/>
      <c r="WX30"/>
      <c r="WY30"/>
      <c r="WZ30"/>
      <c r="XA30"/>
      <c r="XB30"/>
      <c r="XC30"/>
      <c r="XD30"/>
      <c r="XE30"/>
      <c r="XF30"/>
      <c r="XG30"/>
      <c r="XH30"/>
      <c r="XI30"/>
      <c r="XJ30"/>
      <c r="XK30"/>
      <c r="XL30"/>
      <c r="XM30"/>
      <c r="XN30"/>
      <c r="XO30"/>
      <c r="XP30"/>
      <c r="XQ30"/>
      <c r="XR30"/>
      <c r="XS30"/>
      <c r="XT30"/>
      <c r="XU30"/>
      <c r="XV30"/>
      <c r="XW30"/>
      <c r="XX30"/>
      <c r="XY30"/>
      <c r="XZ30"/>
      <c r="YA30"/>
      <c r="YB30"/>
      <c r="YC30"/>
      <c r="YD30"/>
      <c r="YE30"/>
      <c r="YF30"/>
      <c r="YG30"/>
      <c r="YH30"/>
      <c r="YI30"/>
      <c r="YJ30"/>
      <c r="YK30"/>
      <c r="YL30"/>
      <c r="YM30"/>
      <c r="YN30"/>
      <c r="YO30"/>
      <c r="YP30"/>
      <c r="YQ30"/>
      <c r="YR30"/>
      <c r="YS30"/>
      <c r="YT30"/>
      <c r="YU30"/>
      <c r="YV30"/>
      <c r="YW30"/>
      <c r="YX30"/>
      <c r="YY30"/>
      <c r="YZ30"/>
      <c r="ZA30"/>
      <c r="ZB30"/>
      <c r="ZC30"/>
      <c r="ZD30"/>
      <c r="ZE30"/>
      <c r="ZF30"/>
      <c r="ZG30"/>
      <c r="ZH30"/>
      <c r="ZI30"/>
      <c r="ZJ30"/>
      <c r="ZK30"/>
      <c r="ZL30"/>
      <c r="ZM30"/>
      <c r="ZN30"/>
      <c r="ZO30"/>
      <c r="ZP30"/>
      <c r="ZQ30"/>
      <c r="ZR30"/>
      <c r="ZS30"/>
      <c r="ZT30"/>
      <c r="ZU30"/>
      <c r="ZV30"/>
      <c r="ZW30"/>
      <c r="ZX30"/>
      <c r="ZY30"/>
      <c r="ZZ30"/>
      <c r="AAA30"/>
      <c r="AAB30"/>
      <c r="AAC30"/>
      <c r="AAD30"/>
      <c r="AAE30"/>
      <c r="AAF30"/>
      <c r="AAG30"/>
      <c r="AAH30"/>
      <c r="AAI30"/>
      <c r="AAJ30"/>
      <c r="AAK30"/>
      <c r="AAL30"/>
      <c r="AAM30"/>
      <c r="AAN30"/>
      <c r="AAO30"/>
      <c r="AAP30"/>
      <c r="AAQ30"/>
      <c r="AAR30"/>
      <c r="AAS30"/>
      <c r="AAT30"/>
      <c r="AAU30"/>
      <c r="AAV30"/>
      <c r="AAW30"/>
      <c r="AAX30"/>
      <c r="AAY30"/>
      <c r="AAZ30"/>
      <c r="ABA30"/>
      <c r="ABB30"/>
      <c r="ABC30"/>
      <c r="ABD30"/>
      <c r="ABE30"/>
      <c r="ABF30"/>
      <c r="ABG30"/>
      <c r="ABH30"/>
      <c r="ABI30"/>
      <c r="ABJ30"/>
      <c r="ABK30"/>
      <c r="ABL30"/>
      <c r="ABM30"/>
      <c r="ABN30"/>
      <c r="ABO30"/>
      <c r="ABP30"/>
      <c r="ABQ30"/>
      <c r="ABR30"/>
      <c r="ABS30"/>
      <c r="ABT30"/>
      <c r="ABU30"/>
      <c r="ABV30"/>
      <c r="ABW30"/>
      <c r="ABX30"/>
      <c r="ABY30"/>
      <c r="ABZ30"/>
      <c r="ACA30"/>
      <c r="ACB30"/>
      <c r="ACC30"/>
      <c r="ACD30"/>
      <c r="ACE30"/>
      <c r="ACF30"/>
      <c r="ACG30"/>
      <c r="ACH30"/>
      <c r="ACI30"/>
      <c r="ACJ30"/>
      <c r="ACK30"/>
      <c r="ACL30"/>
      <c r="ACM30"/>
      <c r="ACN30"/>
      <c r="ACO30"/>
      <c r="ACP30"/>
      <c r="ACQ30"/>
      <c r="ACR30"/>
      <c r="ACS30"/>
      <c r="ACT30"/>
      <c r="ACU30"/>
      <c r="ACV30"/>
      <c r="ACW30"/>
      <c r="ACX30"/>
      <c r="ACY30"/>
      <c r="ACZ30"/>
      <c r="ADA30"/>
      <c r="ADB30"/>
      <c r="ADC30"/>
      <c r="ADD30"/>
      <c r="ADE30"/>
      <c r="ADF30"/>
      <c r="ADG30"/>
      <c r="ADH30"/>
      <c r="ADI30"/>
      <c r="ADJ30"/>
      <c r="ADK30"/>
      <c r="ADL30"/>
      <c r="ADM30"/>
      <c r="ADN30"/>
      <c r="ADO30"/>
      <c r="ADP30"/>
      <c r="ADQ30"/>
      <c r="ADR30"/>
      <c r="ADS30"/>
      <c r="ADT30"/>
      <c r="ADU30"/>
      <c r="ADV30"/>
      <c r="ADW30"/>
      <c r="ADX30"/>
      <c r="ADY30"/>
      <c r="ADZ30"/>
      <c r="AEA30"/>
      <c r="AEB30"/>
      <c r="AEC30"/>
      <c r="AED30"/>
      <c r="AEE30"/>
      <c r="AEF30"/>
      <c r="AEG30"/>
      <c r="AEH30"/>
      <c r="AEI30"/>
      <c r="AEJ30"/>
      <c r="AEK30"/>
      <c r="AEL30"/>
      <c r="AEM30"/>
      <c r="AEN30"/>
      <c r="AEO30"/>
      <c r="AEP30"/>
      <c r="AEQ30"/>
      <c r="AER30"/>
      <c r="AES30"/>
      <c r="AET30"/>
      <c r="AEU30"/>
      <c r="AEV30"/>
      <c r="AEW30"/>
      <c r="AEX30"/>
      <c r="AEY30"/>
      <c r="AEZ30"/>
      <c r="AFA30"/>
      <c r="AFB30"/>
      <c r="AFC30"/>
      <c r="AFD30"/>
      <c r="AFE30"/>
      <c r="AFF30"/>
      <c r="AFG30"/>
      <c r="AFH30"/>
      <c r="AFI30"/>
      <c r="AFJ30"/>
      <c r="AFK30"/>
      <c r="AFL30"/>
      <c r="AFM30"/>
      <c r="AFN30"/>
      <c r="AFO30"/>
      <c r="AFP30"/>
      <c r="AFQ30"/>
      <c r="AFR30"/>
      <c r="AFS30"/>
      <c r="AFT30"/>
      <c r="AFU30"/>
      <c r="AFV30"/>
      <c r="AFW30"/>
      <c r="AFX30"/>
      <c r="AFY30"/>
      <c r="AFZ30"/>
      <c r="AGA30"/>
      <c r="AGB30"/>
      <c r="AGC30"/>
      <c r="AGD30"/>
      <c r="AGE30"/>
      <c r="AGF30"/>
      <c r="AGG30"/>
      <c r="AGH30"/>
      <c r="AGI30"/>
      <c r="AGJ30"/>
      <c r="AGK30"/>
      <c r="AGL30"/>
      <c r="AGM30"/>
      <c r="AGN30"/>
      <c r="AGO30"/>
      <c r="AGP30"/>
      <c r="AGQ30"/>
      <c r="AGR30"/>
      <c r="AGS30"/>
      <c r="AGT30"/>
      <c r="AGU30"/>
      <c r="AGV30"/>
      <c r="AGW30"/>
      <c r="AGX30"/>
      <c r="AGY30"/>
      <c r="AGZ30"/>
      <c r="AHA30"/>
      <c r="AHB30"/>
      <c r="AHC30"/>
      <c r="AHD30"/>
      <c r="AHE30"/>
      <c r="AHF30"/>
      <c r="AHG30"/>
      <c r="AHH30"/>
      <c r="AHI30"/>
      <c r="AHJ30"/>
      <c r="AHK30"/>
      <c r="AHL30"/>
      <c r="AHM30"/>
      <c r="AHN30"/>
      <c r="AHO30"/>
      <c r="AHP30"/>
      <c r="AHQ30"/>
      <c r="AHR30"/>
      <c r="AHS30"/>
      <c r="AHT30"/>
      <c r="AHU30"/>
      <c r="AHV30"/>
      <c r="AHW30"/>
      <c r="AHX30"/>
      <c r="AHY30"/>
      <c r="AHZ30"/>
      <c r="AIA30"/>
      <c r="AIB30"/>
      <c r="AIC30"/>
      <c r="AID30"/>
      <c r="AIE30"/>
      <c r="AIF30"/>
      <c r="AIG30"/>
      <c r="AIH30"/>
      <c r="AII30"/>
      <c r="AIJ30"/>
      <c r="AIK30"/>
      <c r="AIL30"/>
      <c r="AIM30"/>
      <c r="AIN30"/>
      <c r="AIO30"/>
      <c r="AIP30"/>
      <c r="AIQ30"/>
      <c r="AIR30"/>
      <c r="AIS30"/>
      <c r="AIT30"/>
      <c r="AIU30"/>
      <c r="AIV30"/>
      <c r="AIW30"/>
      <c r="AIX30"/>
      <c r="AIY30"/>
      <c r="AIZ30"/>
      <c r="AJA30"/>
      <c r="AJB30"/>
      <c r="AJC30"/>
      <c r="AJD30"/>
      <c r="AJE30"/>
      <c r="AJF30"/>
      <c r="AJG30"/>
      <c r="AJH30"/>
      <c r="AJI30"/>
      <c r="AJJ30"/>
      <c r="AJK30"/>
      <c r="AJL30"/>
      <c r="AJM30"/>
      <c r="AJN30"/>
      <c r="AJO30"/>
      <c r="AJP30"/>
      <c r="AJQ30"/>
      <c r="AJR30"/>
      <c r="AJS30"/>
      <c r="AJT30"/>
      <c r="AJU30"/>
      <c r="AJV30"/>
      <c r="AJW30"/>
      <c r="AJX30"/>
      <c r="AJY30"/>
      <c r="AJZ30"/>
      <c r="AKA30"/>
      <c r="AKB30"/>
      <c r="AKC30"/>
      <c r="AKD30"/>
      <c r="AKE30"/>
      <c r="AKF30"/>
      <c r="AKG30"/>
      <c r="AKH30"/>
      <c r="AKI30"/>
      <c r="AKJ30"/>
      <c r="AKK30"/>
      <c r="AKL30"/>
      <c r="AKM30"/>
      <c r="AKN30"/>
      <c r="AKO30"/>
      <c r="AKP30"/>
      <c r="AKQ30"/>
      <c r="AKR30"/>
      <c r="AKS30"/>
      <c r="AKT30"/>
      <c r="AKU30"/>
      <c r="AKV30"/>
      <c r="AKW30"/>
      <c r="AKX30"/>
      <c r="AKY30"/>
      <c r="AKZ30"/>
      <c r="ALA30"/>
      <c r="ALB30"/>
      <c r="ALC30"/>
      <c r="ALD30"/>
      <c r="ALE30"/>
      <c r="ALF30"/>
      <c r="ALG30"/>
      <c r="ALH30"/>
      <c r="ALI30"/>
      <c r="ALJ30"/>
      <c r="ALK30"/>
      <c r="ALL30"/>
      <c r="ALM30"/>
      <c r="ALN30"/>
      <c r="ALO30"/>
      <c r="ALP30"/>
      <c r="ALQ30"/>
      <c r="ALR30"/>
      <c r="ALS30"/>
      <c r="ALT30"/>
      <c r="ALU30"/>
      <c r="ALV30"/>
      <c r="ALW30"/>
      <c r="ALX30"/>
      <c r="ALY30"/>
      <c r="ALZ30"/>
      <c r="AMA30"/>
      <c r="AMB30"/>
      <c r="AMC30"/>
      <c r="AMD30"/>
      <c r="AME30"/>
      <c r="AMF30"/>
      <c r="AMG30"/>
      <c r="AMH30"/>
      <c r="AMI30"/>
      <c r="AMJ30"/>
    </row>
    <row r="31" spans="1:1024" ht="19.5" customHeight="1" x14ac:dyDescent="0.25">
      <c r="A31" s="191" t="s">
        <v>127</v>
      </c>
      <c r="B31" s="191"/>
      <c r="C31" s="191"/>
      <c r="D31" s="191"/>
      <c r="E31" s="191"/>
      <c r="F31" s="191"/>
      <c r="G31" s="191"/>
      <c r="H31" s="191"/>
      <c r="I31" s="191"/>
      <c r="J31" s="190">
        <v>1576350</v>
      </c>
      <c r="K31" s="190"/>
      <c r="L31" s="190"/>
      <c r="M31" s="190"/>
      <c r="N31" s="190"/>
      <c r="O31" s="94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  <c r="SU31"/>
      <c r="SV31"/>
      <c r="SW31"/>
      <c r="SX31"/>
      <c r="SY31"/>
      <c r="SZ31"/>
      <c r="TA31"/>
      <c r="TB31"/>
      <c r="TC31"/>
      <c r="TD31"/>
      <c r="TE31"/>
      <c r="TF31"/>
      <c r="TG31"/>
      <c r="TH31"/>
      <c r="TI31"/>
      <c r="TJ31"/>
      <c r="TK31"/>
      <c r="TL31"/>
      <c r="TM31"/>
      <c r="TN31"/>
      <c r="TO31"/>
      <c r="TP31"/>
      <c r="TQ31"/>
      <c r="TR31"/>
      <c r="TS31"/>
      <c r="TT31"/>
      <c r="TU31"/>
      <c r="TV31"/>
      <c r="TW31"/>
      <c r="TX31"/>
      <c r="TY31"/>
      <c r="TZ31"/>
      <c r="UA31"/>
      <c r="UB31"/>
      <c r="UC31"/>
      <c r="UD31"/>
      <c r="UE31"/>
      <c r="UF31"/>
      <c r="UG31"/>
      <c r="UH31"/>
      <c r="UI31"/>
      <c r="UJ31"/>
      <c r="UK31"/>
      <c r="UL31"/>
      <c r="UM31"/>
      <c r="UN31"/>
      <c r="UO31"/>
      <c r="UP31"/>
      <c r="UQ31"/>
      <c r="UR31"/>
      <c r="US31"/>
      <c r="UT31"/>
      <c r="UU31"/>
      <c r="UV31"/>
      <c r="UW31"/>
      <c r="UX31"/>
      <c r="UY31"/>
      <c r="UZ31"/>
      <c r="VA31"/>
      <c r="VB31"/>
      <c r="VC31"/>
      <c r="VD31"/>
      <c r="VE31"/>
      <c r="VF31"/>
      <c r="VG31"/>
      <c r="VH31"/>
      <c r="VI31"/>
      <c r="VJ31"/>
      <c r="VK31"/>
      <c r="VL31"/>
      <c r="VM31"/>
      <c r="VN31"/>
      <c r="VO31"/>
      <c r="VP31"/>
      <c r="VQ31"/>
      <c r="VR31"/>
      <c r="VS31"/>
      <c r="VT31"/>
      <c r="VU31"/>
      <c r="VV31"/>
      <c r="VW31"/>
      <c r="VX31"/>
      <c r="VY31"/>
      <c r="VZ31"/>
      <c r="WA31"/>
      <c r="WB31"/>
      <c r="WC31"/>
      <c r="WD31"/>
      <c r="WE31"/>
      <c r="WF31"/>
      <c r="WG31"/>
      <c r="WH31"/>
      <c r="WI31"/>
      <c r="WJ31"/>
      <c r="WK31"/>
      <c r="WL31"/>
      <c r="WM31"/>
      <c r="WN31"/>
      <c r="WO31"/>
      <c r="WP31"/>
      <c r="WQ31"/>
      <c r="WR31"/>
      <c r="WS31"/>
      <c r="WT31"/>
      <c r="WU31"/>
      <c r="WV31"/>
      <c r="WW31"/>
      <c r="WX31"/>
      <c r="WY31"/>
      <c r="WZ31"/>
      <c r="XA31"/>
      <c r="XB31"/>
      <c r="XC31"/>
      <c r="XD31"/>
      <c r="XE31"/>
      <c r="XF31"/>
      <c r="XG31"/>
      <c r="XH31"/>
      <c r="XI31"/>
      <c r="XJ31"/>
      <c r="XK31"/>
      <c r="XL31"/>
      <c r="XM31"/>
      <c r="XN31"/>
      <c r="XO31"/>
      <c r="XP31"/>
      <c r="XQ31"/>
      <c r="XR31"/>
      <c r="XS31"/>
      <c r="XT31"/>
      <c r="XU31"/>
      <c r="XV31"/>
      <c r="XW31"/>
      <c r="XX31"/>
      <c r="XY31"/>
      <c r="XZ31"/>
      <c r="YA31"/>
      <c r="YB31"/>
      <c r="YC31"/>
      <c r="YD31"/>
      <c r="YE31"/>
      <c r="YF31"/>
      <c r="YG31"/>
      <c r="YH31"/>
      <c r="YI31"/>
      <c r="YJ31"/>
      <c r="YK31"/>
      <c r="YL31"/>
      <c r="YM31"/>
      <c r="YN31"/>
      <c r="YO31"/>
      <c r="YP31"/>
      <c r="YQ31"/>
      <c r="YR31"/>
      <c r="YS31"/>
      <c r="YT31"/>
      <c r="YU31"/>
      <c r="YV31"/>
      <c r="YW31"/>
      <c r="YX31"/>
      <c r="YY31"/>
      <c r="YZ31"/>
      <c r="ZA31"/>
      <c r="ZB31"/>
      <c r="ZC31"/>
      <c r="ZD31"/>
      <c r="ZE31"/>
      <c r="ZF31"/>
      <c r="ZG31"/>
      <c r="ZH31"/>
      <c r="ZI31"/>
      <c r="ZJ31"/>
      <c r="ZK31"/>
      <c r="ZL31"/>
      <c r="ZM31"/>
      <c r="ZN31"/>
      <c r="ZO31"/>
      <c r="ZP31"/>
      <c r="ZQ31"/>
      <c r="ZR31"/>
      <c r="ZS31"/>
      <c r="ZT31"/>
      <c r="ZU31"/>
      <c r="ZV31"/>
      <c r="ZW31"/>
      <c r="ZX31"/>
      <c r="ZY31"/>
      <c r="ZZ31"/>
      <c r="AAA31"/>
      <c r="AAB31"/>
      <c r="AAC31"/>
      <c r="AAD31"/>
      <c r="AAE31"/>
      <c r="AAF31"/>
      <c r="AAG31"/>
      <c r="AAH31"/>
      <c r="AAI31"/>
      <c r="AAJ31"/>
      <c r="AAK31"/>
      <c r="AAL31"/>
      <c r="AAM31"/>
      <c r="AAN31"/>
      <c r="AAO31"/>
      <c r="AAP31"/>
      <c r="AAQ31"/>
      <c r="AAR31"/>
      <c r="AAS31"/>
      <c r="AAT31"/>
      <c r="AAU31"/>
      <c r="AAV31"/>
      <c r="AAW31"/>
      <c r="AAX31"/>
      <c r="AAY31"/>
      <c r="AAZ31"/>
      <c r="ABA31"/>
      <c r="ABB31"/>
      <c r="ABC31"/>
      <c r="ABD31"/>
      <c r="ABE31"/>
      <c r="ABF31"/>
      <c r="ABG31"/>
      <c r="ABH31"/>
      <c r="ABI31"/>
      <c r="ABJ31"/>
      <c r="ABK31"/>
      <c r="ABL31"/>
      <c r="ABM31"/>
      <c r="ABN31"/>
      <c r="ABO31"/>
      <c r="ABP31"/>
      <c r="ABQ31"/>
      <c r="ABR31"/>
      <c r="ABS31"/>
      <c r="ABT31"/>
      <c r="ABU31"/>
      <c r="ABV31"/>
      <c r="ABW31"/>
      <c r="ABX31"/>
      <c r="ABY31"/>
      <c r="ABZ31"/>
      <c r="ACA31"/>
      <c r="ACB31"/>
      <c r="ACC31"/>
      <c r="ACD31"/>
      <c r="ACE31"/>
      <c r="ACF31"/>
      <c r="ACG31"/>
      <c r="ACH31"/>
      <c r="ACI31"/>
      <c r="ACJ31"/>
      <c r="ACK31"/>
      <c r="ACL31"/>
      <c r="ACM31"/>
      <c r="ACN31"/>
      <c r="ACO31"/>
      <c r="ACP31"/>
      <c r="ACQ31"/>
      <c r="ACR31"/>
      <c r="ACS31"/>
      <c r="ACT31"/>
      <c r="ACU31"/>
      <c r="ACV31"/>
      <c r="ACW31"/>
      <c r="ACX31"/>
      <c r="ACY31"/>
      <c r="ACZ31"/>
      <c r="ADA31"/>
      <c r="ADB31"/>
      <c r="ADC31"/>
      <c r="ADD31"/>
      <c r="ADE31"/>
      <c r="ADF31"/>
      <c r="ADG31"/>
      <c r="ADH31"/>
      <c r="ADI31"/>
      <c r="ADJ31"/>
      <c r="ADK31"/>
      <c r="ADL31"/>
      <c r="ADM31"/>
      <c r="ADN31"/>
      <c r="ADO31"/>
      <c r="ADP31"/>
      <c r="ADQ31"/>
      <c r="ADR31"/>
      <c r="ADS31"/>
      <c r="ADT31"/>
      <c r="ADU31"/>
      <c r="ADV31"/>
      <c r="ADW31"/>
      <c r="ADX31"/>
      <c r="ADY31"/>
      <c r="ADZ31"/>
      <c r="AEA31"/>
      <c r="AEB31"/>
      <c r="AEC31"/>
      <c r="AED31"/>
      <c r="AEE31"/>
      <c r="AEF31"/>
      <c r="AEG31"/>
      <c r="AEH31"/>
      <c r="AEI31"/>
      <c r="AEJ31"/>
      <c r="AEK31"/>
      <c r="AEL31"/>
      <c r="AEM31"/>
      <c r="AEN31"/>
      <c r="AEO31"/>
      <c r="AEP31"/>
      <c r="AEQ31"/>
      <c r="AER31"/>
      <c r="AES31"/>
      <c r="AET31"/>
      <c r="AEU31"/>
      <c r="AEV31"/>
      <c r="AEW31"/>
      <c r="AEX31"/>
      <c r="AEY31"/>
      <c r="AEZ31"/>
      <c r="AFA31"/>
      <c r="AFB31"/>
      <c r="AFC31"/>
      <c r="AFD31"/>
      <c r="AFE31"/>
      <c r="AFF31"/>
      <c r="AFG31"/>
      <c r="AFH31"/>
      <c r="AFI31"/>
      <c r="AFJ31"/>
      <c r="AFK31"/>
      <c r="AFL31"/>
      <c r="AFM31"/>
      <c r="AFN31"/>
      <c r="AFO31"/>
      <c r="AFP31"/>
      <c r="AFQ31"/>
      <c r="AFR31"/>
      <c r="AFS31"/>
      <c r="AFT31"/>
      <c r="AFU31"/>
      <c r="AFV31"/>
      <c r="AFW31"/>
      <c r="AFX31"/>
      <c r="AFY31"/>
      <c r="AFZ31"/>
      <c r="AGA31"/>
      <c r="AGB31"/>
      <c r="AGC31"/>
      <c r="AGD31"/>
      <c r="AGE31"/>
      <c r="AGF31"/>
      <c r="AGG31"/>
      <c r="AGH31"/>
      <c r="AGI31"/>
      <c r="AGJ31"/>
      <c r="AGK31"/>
      <c r="AGL31"/>
      <c r="AGM31"/>
      <c r="AGN31"/>
      <c r="AGO31"/>
      <c r="AGP31"/>
      <c r="AGQ31"/>
      <c r="AGR31"/>
      <c r="AGS31"/>
      <c r="AGT31"/>
      <c r="AGU31"/>
      <c r="AGV31"/>
      <c r="AGW31"/>
      <c r="AGX31"/>
      <c r="AGY31"/>
      <c r="AGZ31"/>
      <c r="AHA31"/>
      <c r="AHB31"/>
      <c r="AHC31"/>
      <c r="AHD31"/>
      <c r="AHE31"/>
      <c r="AHF31"/>
      <c r="AHG31"/>
      <c r="AHH31"/>
      <c r="AHI31"/>
      <c r="AHJ31"/>
      <c r="AHK31"/>
      <c r="AHL31"/>
      <c r="AHM31"/>
      <c r="AHN31"/>
      <c r="AHO31"/>
      <c r="AHP31"/>
      <c r="AHQ31"/>
      <c r="AHR31"/>
      <c r="AHS31"/>
      <c r="AHT31"/>
      <c r="AHU31"/>
      <c r="AHV31"/>
      <c r="AHW31"/>
      <c r="AHX31"/>
      <c r="AHY31"/>
      <c r="AHZ31"/>
      <c r="AIA31"/>
      <c r="AIB31"/>
      <c r="AIC31"/>
      <c r="AID31"/>
      <c r="AIE31"/>
      <c r="AIF31"/>
      <c r="AIG31"/>
      <c r="AIH31"/>
      <c r="AII31"/>
      <c r="AIJ31"/>
      <c r="AIK31"/>
      <c r="AIL31"/>
      <c r="AIM31"/>
      <c r="AIN31"/>
      <c r="AIO31"/>
      <c r="AIP31"/>
      <c r="AIQ31"/>
      <c r="AIR31"/>
      <c r="AIS31"/>
      <c r="AIT31"/>
      <c r="AIU31"/>
      <c r="AIV31"/>
      <c r="AIW31"/>
      <c r="AIX31"/>
      <c r="AIY31"/>
      <c r="AIZ31"/>
      <c r="AJA31"/>
      <c r="AJB31"/>
      <c r="AJC31"/>
      <c r="AJD31"/>
      <c r="AJE31"/>
      <c r="AJF31"/>
      <c r="AJG31"/>
      <c r="AJH31"/>
      <c r="AJI31"/>
      <c r="AJJ31"/>
      <c r="AJK31"/>
      <c r="AJL31"/>
      <c r="AJM31"/>
      <c r="AJN31"/>
      <c r="AJO31"/>
      <c r="AJP31"/>
      <c r="AJQ31"/>
      <c r="AJR31"/>
      <c r="AJS31"/>
      <c r="AJT31"/>
      <c r="AJU31"/>
      <c r="AJV31"/>
      <c r="AJW31"/>
      <c r="AJX31"/>
      <c r="AJY31"/>
      <c r="AJZ31"/>
      <c r="AKA31"/>
      <c r="AKB31"/>
      <c r="AKC31"/>
      <c r="AKD31"/>
      <c r="AKE31"/>
      <c r="AKF31"/>
      <c r="AKG31"/>
      <c r="AKH31"/>
      <c r="AKI31"/>
      <c r="AKJ31"/>
      <c r="AKK31"/>
      <c r="AKL31"/>
      <c r="AKM31"/>
      <c r="AKN31"/>
      <c r="AKO31"/>
      <c r="AKP31"/>
      <c r="AKQ31"/>
      <c r="AKR31"/>
      <c r="AKS31"/>
      <c r="AKT31"/>
      <c r="AKU31"/>
      <c r="AKV31"/>
      <c r="AKW31"/>
      <c r="AKX31"/>
      <c r="AKY31"/>
      <c r="AKZ31"/>
      <c r="ALA31"/>
      <c r="ALB31"/>
      <c r="ALC31"/>
      <c r="ALD31"/>
      <c r="ALE31"/>
      <c r="ALF31"/>
      <c r="ALG31"/>
      <c r="ALH31"/>
      <c r="ALI31"/>
      <c r="ALJ31"/>
      <c r="ALK31"/>
      <c r="ALL31"/>
      <c r="ALM31"/>
      <c r="ALN31"/>
      <c r="ALO31"/>
      <c r="ALP31"/>
      <c r="ALQ31"/>
      <c r="ALR31"/>
      <c r="ALS31"/>
      <c r="ALT31"/>
      <c r="ALU31"/>
      <c r="ALV31"/>
      <c r="ALW31"/>
      <c r="ALX31"/>
      <c r="ALY31"/>
      <c r="ALZ31"/>
      <c r="AMA31"/>
      <c r="AMB31"/>
      <c r="AMC31"/>
      <c r="AMD31"/>
      <c r="AME31"/>
      <c r="AMF31"/>
      <c r="AMG31"/>
      <c r="AMH31"/>
      <c r="AMI31"/>
      <c r="AMJ31"/>
    </row>
    <row r="32" spans="1:1024" ht="19.5" customHeight="1" x14ac:dyDescent="0.25">
      <c r="A32" s="174" t="s">
        <v>43</v>
      </c>
      <c r="B32" s="174"/>
      <c r="C32" s="174"/>
      <c r="D32" s="174"/>
      <c r="E32" s="174"/>
      <c r="F32" s="174"/>
      <c r="G32" s="174"/>
      <c r="H32" s="174"/>
      <c r="I32" s="174"/>
      <c r="J32" s="190">
        <v>0</v>
      </c>
      <c r="K32" s="190"/>
      <c r="L32" s="190"/>
      <c r="M32" s="190"/>
      <c r="N32" s="190"/>
      <c r="O32" s="94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  <c r="SU32"/>
      <c r="SV32"/>
      <c r="SW32"/>
      <c r="SX32"/>
      <c r="SY32"/>
      <c r="SZ32"/>
      <c r="TA32"/>
      <c r="TB32"/>
      <c r="TC32"/>
      <c r="TD32"/>
      <c r="TE32"/>
      <c r="TF32"/>
      <c r="TG32"/>
      <c r="TH32"/>
      <c r="TI32"/>
      <c r="TJ32"/>
      <c r="TK32"/>
      <c r="TL32"/>
      <c r="TM32"/>
      <c r="TN32"/>
      <c r="TO32"/>
      <c r="TP32"/>
      <c r="TQ32"/>
      <c r="TR32"/>
      <c r="TS32"/>
      <c r="TT32"/>
      <c r="TU32"/>
      <c r="TV32"/>
      <c r="TW32"/>
      <c r="TX32"/>
      <c r="TY32"/>
      <c r="TZ32"/>
      <c r="UA32"/>
      <c r="UB32"/>
      <c r="UC32"/>
      <c r="UD32"/>
      <c r="UE32"/>
      <c r="UF32"/>
      <c r="UG32"/>
      <c r="UH32"/>
      <c r="UI32"/>
      <c r="UJ32"/>
      <c r="UK32"/>
      <c r="UL32"/>
      <c r="UM32"/>
      <c r="UN32"/>
      <c r="UO32"/>
      <c r="UP32"/>
      <c r="UQ32"/>
      <c r="UR32"/>
      <c r="US32"/>
      <c r="UT32"/>
      <c r="UU32"/>
      <c r="UV32"/>
      <c r="UW32"/>
      <c r="UX32"/>
      <c r="UY32"/>
      <c r="UZ32"/>
      <c r="VA32"/>
      <c r="VB32"/>
      <c r="VC32"/>
      <c r="VD32"/>
      <c r="VE32"/>
      <c r="VF32"/>
      <c r="VG32"/>
      <c r="VH32"/>
      <c r="VI32"/>
      <c r="VJ32"/>
      <c r="VK32"/>
      <c r="VL32"/>
      <c r="VM32"/>
      <c r="VN32"/>
      <c r="VO32"/>
      <c r="VP32"/>
      <c r="VQ32"/>
      <c r="VR32"/>
      <c r="VS32"/>
      <c r="VT32"/>
      <c r="VU32"/>
      <c r="VV32"/>
      <c r="VW32"/>
      <c r="VX32"/>
      <c r="VY32"/>
      <c r="VZ32"/>
      <c r="WA32"/>
      <c r="WB32"/>
      <c r="WC32"/>
      <c r="WD32"/>
      <c r="WE32"/>
      <c r="WF32"/>
      <c r="WG32"/>
      <c r="WH32"/>
      <c r="WI32"/>
      <c r="WJ32"/>
      <c r="WK32"/>
      <c r="WL32"/>
      <c r="WM32"/>
      <c r="WN32"/>
      <c r="WO32"/>
      <c r="WP32"/>
      <c r="WQ32"/>
      <c r="WR32"/>
      <c r="WS32"/>
      <c r="WT32"/>
      <c r="WU32"/>
      <c r="WV32"/>
      <c r="WW32"/>
      <c r="WX32"/>
      <c r="WY32"/>
      <c r="WZ32"/>
      <c r="XA32"/>
      <c r="XB32"/>
      <c r="XC32"/>
      <c r="XD32"/>
      <c r="XE32"/>
      <c r="XF32"/>
      <c r="XG32"/>
      <c r="XH32"/>
      <c r="XI32"/>
      <c r="XJ32"/>
      <c r="XK32"/>
      <c r="XL32"/>
      <c r="XM32"/>
      <c r="XN32"/>
      <c r="XO32"/>
      <c r="XP32"/>
      <c r="XQ32"/>
      <c r="XR32"/>
      <c r="XS32"/>
      <c r="XT32"/>
      <c r="XU32"/>
      <c r="XV32"/>
      <c r="XW32"/>
      <c r="XX32"/>
      <c r="XY32"/>
      <c r="XZ32"/>
      <c r="YA32"/>
      <c r="YB32"/>
      <c r="YC32"/>
      <c r="YD32"/>
      <c r="YE32"/>
      <c r="YF32"/>
      <c r="YG32"/>
      <c r="YH32"/>
      <c r="YI32"/>
      <c r="YJ32"/>
      <c r="YK32"/>
      <c r="YL32"/>
      <c r="YM32"/>
      <c r="YN32"/>
      <c r="YO32"/>
      <c r="YP32"/>
      <c r="YQ32"/>
      <c r="YR32"/>
      <c r="YS32"/>
      <c r="YT32"/>
      <c r="YU32"/>
      <c r="YV32"/>
      <c r="YW32"/>
      <c r="YX32"/>
      <c r="YY32"/>
      <c r="YZ32"/>
      <c r="ZA32"/>
      <c r="ZB32"/>
      <c r="ZC32"/>
      <c r="ZD32"/>
      <c r="ZE32"/>
      <c r="ZF32"/>
      <c r="ZG32"/>
      <c r="ZH32"/>
      <c r="ZI32"/>
      <c r="ZJ32"/>
      <c r="ZK32"/>
      <c r="ZL32"/>
      <c r="ZM32"/>
      <c r="ZN32"/>
      <c r="ZO32"/>
      <c r="ZP32"/>
      <c r="ZQ32"/>
      <c r="ZR32"/>
      <c r="ZS32"/>
      <c r="ZT32"/>
      <c r="ZU32"/>
      <c r="ZV32"/>
      <c r="ZW32"/>
      <c r="ZX32"/>
      <c r="ZY32"/>
      <c r="ZZ32"/>
      <c r="AAA32"/>
      <c r="AAB32"/>
      <c r="AAC32"/>
      <c r="AAD32"/>
      <c r="AAE32"/>
      <c r="AAF32"/>
      <c r="AAG32"/>
      <c r="AAH32"/>
      <c r="AAI32"/>
      <c r="AAJ32"/>
      <c r="AAK32"/>
      <c r="AAL32"/>
      <c r="AAM32"/>
      <c r="AAN32"/>
      <c r="AAO32"/>
      <c r="AAP32"/>
      <c r="AAQ32"/>
      <c r="AAR32"/>
      <c r="AAS32"/>
      <c r="AAT32"/>
      <c r="AAU32"/>
      <c r="AAV32"/>
      <c r="AAW32"/>
      <c r="AAX32"/>
      <c r="AAY32"/>
      <c r="AAZ32"/>
      <c r="ABA32"/>
      <c r="ABB32"/>
      <c r="ABC32"/>
      <c r="ABD32"/>
      <c r="ABE32"/>
      <c r="ABF32"/>
      <c r="ABG32"/>
      <c r="ABH32"/>
      <c r="ABI32"/>
      <c r="ABJ32"/>
      <c r="ABK32"/>
      <c r="ABL32"/>
      <c r="ABM32"/>
      <c r="ABN32"/>
      <c r="ABO32"/>
      <c r="ABP32"/>
      <c r="ABQ32"/>
      <c r="ABR32"/>
      <c r="ABS32"/>
      <c r="ABT32"/>
      <c r="ABU32"/>
      <c r="ABV32"/>
      <c r="ABW32"/>
      <c r="ABX32"/>
      <c r="ABY32"/>
      <c r="ABZ32"/>
      <c r="ACA32"/>
      <c r="ACB32"/>
      <c r="ACC32"/>
      <c r="ACD32"/>
      <c r="ACE32"/>
      <c r="ACF32"/>
      <c r="ACG32"/>
      <c r="ACH32"/>
      <c r="ACI32"/>
      <c r="ACJ32"/>
      <c r="ACK32"/>
      <c r="ACL32"/>
      <c r="ACM32"/>
      <c r="ACN32"/>
      <c r="ACO32"/>
      <c r="ACP32"/>
      <c r="ACQ32"/>
      <c r="ACR32"/>
      <c r="ACS32"/>
      <c r="ACT32"/>
      <c r="ACU32"/>
      <c r="ACV32"/>
      <c r="ACW32"/>
      <c r="ACX32"/>
      <c r="ACY32"/>
      <c r="ACZ32"/>
      <c r="ADA32"/>
      <c r="ADB32"/>
      <c r="ADC32"/>
      <c r="ADD32"/>
      <c r="ADE32"/>
      <c r="ADF32"/>
      <c r="ADG32"/>
      <c r="ADH32"/>
      <c r="ADI32"/>
      <c r="ADJ32"/>
      <c r="ADK32"/>
      <c r="ADL32"/>
      <c r="ADM32"/>
      <c r="ADN32"/>
      <c r="ADO32"/>
      <c r="ADP32"/>
      <c r="ADQ32"/>
      <c r="ADR32"/>
      <c r="ADS32"/>
      <c r="ADT32"/>
      <c r="ADU32"/>
      <c r="ADV32"/>
      <c r="ADW32"/>
      <c r="ADX32"/>
      <c r="ADY32"/>
      <c r="ADZ32"/>
      <c r="AEA32"/>
      <c r="AEB32"/>
      <c r="AEC32"/>
      <c r="AED32"/>
      <c r="AEE32"/>
      <c r="AEF32"/>
      <c r="AEG32"/>
      <c r="AEH32"/>
      <c r="AEI32"/>
      <c r="AEJ32"/>
      <c r="AEK32"/>
      <c r="AEL32"/>
      <c r="AEM32"/>
      <c r="AEN32"/>
      <c r="AEO32"/>
      <c r="AEP32"/>
      <c r="AEQ32"/>
      <c r="AER32"/>
      <c r="AES32"/>
      <c r="AET32"/>
      <c r="AEU32"/>
      <c r="AEV32"/>
      <c r="AEW32"/>
      <c r="AEX32"/>
      <c r="AEY32"/>
      <c r="AEZ32"/>
      <c r="AFA32"/>
      <c r="AFB32"/>
      <c r="AFC32"/>
      <c r="AFD32"/>
      <c r="AFE32"/>
      <c r="AFF32"/>
      <c r="AFG32"/>
      <c r="AFH32"/>
      <c r="AFI32"/>
      <c r="AFJ32"/>
      <c r="AFK32"/>
      <c r="AFL32"/>
      <c r="AFM32"/>
      <c r="AFN32"/>
      <c r="AFO32"/>
      <c r="AFP32"/>
      <c r="AFQ32"/>
      <c r="AFR32"/>
      <c r="AFS32"/>
      <c r="AFT32"/>
      <c r="AFU32"/>
      <c r="AFV32"/>
      <c r="AFW32"/>
      <c r="AFX32"/>
      <c r="AFY32"/>
      <c r="AFZ32"/>
      <c r="AGA32"/>
      <c r="AGB32"/>
      <c r="AGC32"/>
      <c r="AGD32"/>
      <c r="AGE32"/>
      <c r="AGF32"/>
      <c r="AGG32"/>
      <c r="AGH32"/>
      <c r="AGI32"/>
      <c r="AGJ32"/>
      <c r="AGK32"/>
      <c r="AGL32"/>
      <c r="AGM32"/>
      <c r="AGN32"/>
      <c r="AGO32"/>
      <c r="AGP32"/>
      <c r="AGQ32"/>
      <c r="AGR32"/>
      <c r="AGS32"/>
      <c r="AGT32"/>
      <c r="AGU32"/>
      <c r="AGV32"/>
      <c r="AGW32"/>
      <c r="AGX32"/>
      <c r="AGY32"/>
      <c r="AGZ32"/>
      <c r="AHA32"/>
      <c r="AHB32"/>
      <c r="AHC32"/>
      <c r="AHD32"/>
      <c r="AHE32"/>
      <c r="AHF32"/>
      <c r="AHG32"/>
      <c r="AHH32"/>
      <c r="AHI32"/>
      <c r="AHJ32"/>
      <c r="AHK32"/>
      <c r="AHL32"/>
      <c r="AHM32"/>
      <c r="AHN32"/>
      <c r="AHO32"/>
      <c r="AHP32"/>
      <c r="AHQ32"/>
      <c r="AHR32"/>
      <c r="AHS32"/>
      <c r="AHT32"/>
      <c r="AHU32"/>
      <c r="AHV32"/>
      <c r="AHW32"/>
      <c r="AHX32"/>
      <c r="AHY32"/>
      <c r="AHZ32"/>
      <c r="AIA32"/>
      <c r="AIB32"/>
      <c r="AIC32"/>
      <c r="AID32"/>
      <c r="AIE32"/>
      <c r="AIF32"/>
      <c r="AIG32"/>
      <c r="AIH32"/>
      <c r="AII32"/>
      <c r="AIJ32"/>
      <c r="AIK32"/>
      <c r="AIL32"/>
      <c r="AIM32"/>
      <c r="AIN32"/>
      <c r="AIO32"/>
      <c r="AIP32"/>
      <c r="AIQ32"/>
      <c r="AIR32"/>
      <c r="AIS32"/>
      <c r="AIT32"/>
      <c r="AIU32"/>
      <c r="AIV32"/>
      <c r="AIW32"/>
      <c r="AIX32"/>
      <c r="AIY32"/>
      <c r="AIZ32"/>
      <c r="AJA32"/>
      <c r="AJB32"/>
      <c r="AJC32"/>
      <c r="AJD32"/>
      <c r="AJE32"/>
      <c r="AJF32"/>
      <c r="AJG32"/>
      <c r="AJH32"/>
      <c r="AJI32"/>
      <c r="AJJ32"/>
      <c r="AJK32"/>
      <c r="AJL32"/>
      <c r="AJM32"/>
      <c r="AJN32"/>
      <c r="AJO32"/>
      <c r="AJP32"/>
      <c r="AJQ32"/>
      <c r="AJR32"/>
      <c r="AJS32"/>
      <c r="AJT32"/>
      <c r="AJU32"/>
      <c r="AJV32"/>
      <c r="AJW32"/>
      <c r="AJX32"/>
      <c r="AJY32"/>
      <c r="AJZ32"/>
      <c r="AKA32"/>
      <c r="AKB32"/>
      <c r="AKC32"/>
      <c r="AKD32"/>
      <c r="AKE32"/>
      <c r="AKF32"/>
      <c r="AKG32"/>
      <c r="AKH32"/>
      <c r="AKI32"/>
      <c r="AKJ32"/>
      <c r="AKK32"/>
      <c r="AKL32"/>
      <c r="AKM32"/>
      <c r="AKN32"/>
      <c r="AKO32"/>
      <c r="AKP32"/>
      <c r="AKQ32"/>
      <c r="AKR32"/>
      <c r="AKS32"/>
      <c r="AKT32"/>
      <c r="AKU32"/>
      <c r="AKV32"/>
      <c r="AKW32"/>
      <c r="AKX32"/>
      <c r="AKY32"/>
      <c r="AKZ32"/>
      <c r="ALA32"/>
      <c r="ALB32"/>
      <c r="ALC32"/>
      <c r="ALD32"/>
      <c r="ALE32"/>
      <c r="ALF32"/>
      <c r="ALG32"/>
      <c r="ALH32"/>
      <c r="ALI32"/>
      <c r="ALJ32"/>
      <c r="ALK32"/>
      <c r="ALL32"/>
      <c r="ALM32"/>
      <c r="ALN32"/>
      <c r="ALO32"/>
      <c r="ALP32"/>
      <c r="ALQ32"/>
      <c r="ALR32"/>
      <c r="ALS32"/>
      <c r="ALT32"/>
      <c r="ALU32"/>
      <c r="ALV32"/>
      <c r="ALW32"/>
      <c r="ALX32"/>
      <c r="ALY32"/>
      <c r="ALZ32"/>
      <c r="AMA32"/>
      <c r="AMB32"/>
      <c r="AMC32"/>
      <c r="AMD32"/>
      <c r="AME32"/>
      <c r="AMF32"/>
      <c r="AMG32"/>
      <c r="AMH32"/>
      <c r="AMI32"/>
      <c r="AMJ32"/>
    </row>
    <row r="33" spans="1:1024" ht="19.5" customHeight="1" x14ac:dyDescent="0.25">
      <c r="A33" s="174" t="s">
        <v>44</v>
      </c>
      <c r="B33" s="174"/>
      <c r="C33" s="174"/>
      <c r="D33" s="174"/>
      <c r="E33" s="174"/>
      <c r="F33" s="174"/>
      <c r="G33" s="174"/>
      <c r="H33" s="174"/>
      <c r="I33" s="174"/>
      <c r="J33" s="190">
        <f>+(J29-J30)</f>
        <v>25425</v>
      </c>
      <c r="K33" s="190"/>
      <c r="L33" s="190"/>
      <c r="M33" s="190"/>
      <c r="N33" s="190"/>
      <c r="O33" s="94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  <c r="SU33"/>
      <c r="SV33"/>
      <c r="SW33"/>
      <c r="SX33"/>
      <c r="SY33"/>
      <c r="SZ33"/>
      <c r="TA33"/>
      <c r="TB33"/>
      <c r="TC33"/>
      <c r="TD33"/>
      <c r="TE33"/>
      <c r="TF33"/>
      <c r="TG33"/>
      <c r="TH33"/>
      <c r="TI33"/>
      <c r="TJ33"/>
      <c r="TK33"/>
      <c r="TL33"/>
      <c r="TM33"/>
      <c r="TN33"/>
      <c r="TO33"/>
      <c r="TP33"/>
      <c r="TQ33"/>
      <c r="TR33"/>
      <c r="TS33"/>
      <c r="TT33"/>
      <c r="TU33"/>
      <c r="TV33"/>
      <c r="TW33"/>
      <c r="TX33"/>
      <c r="TY33"/>
      <c r="TZ33"/>
      <c r="UA33"/>
      <c r="UB33"/>
      <c r="UC33"/>
      <c r="UD33"/>
      <c r="UE33"/>
      <c r="UF33"/>
      <c r="UG33"/>
      <c r="UH33"/>
      <c r="UI33"/>
      <c r="UJ33"/>
      <c r="UK33"/>
      <c r="UL33"/>
      <c r="UM33"/>
      <c r="UN33"/>
      <c r="UO33"/>
      <c r="UP33"/>
      <c r="UQ33"/>
      <c r="UR33"/>
      <c r="US33"/>
      <c r="UT33"/>
      <c r="UU33"/>
      <c r="UV33"/>
      <c r="UW33"/>
      <c r="UX33"/>
      <c r="UY33"/>
      <c r="UZ33"/>
      <c r="VA33"/>
      <c r="VB33"/>
      <c r="VC33"/>
      <c r="VD33"/>
      <c r="VE33"/>
      <c r="VF33"/>
      <c r="VG33"/>
      <c r="VH33"/>
      <c r="VI33"/>
      <c r="VJ33"/>
      <c r="VK33"/>
      <c r="VL33"/>
      <c r="VM33"/>
      <c r="VN33"/>
      <c r="VO33"/>
      <c r="VP33"/>
      <c r="VQ33"/>
      <c r="VR33"/>
      <c r="VS33"/>
      <c r="VT33"/>
      <c r="VU33"/>
      <c r="VV33"/>
      <c r="VW33"/>
      <c r="VX33"/>
      <c r="VY33"/>
      <c r="VZ33"/>
      <c r="WA33"/>
      <c r="WB33"/>
      <c r="WC33"/>
      <c r="WD33"/>
      <c r="WE33"/>
      <c r="WF33"/>
      <c r="WG33"/>
      <c r="WH33"/>
      <c r="WI33"/>
      <c r="WJ33"/>
      <c r="WK33"/>
      <c r="WL33"/>
      <c r="WM33"/>
      <c r="WN33"/>
      <c r="WO33"/>
      <c r="WP33"/>
      <c r="WQ33"/>
      <c r="WR33"/>
      <c r="WS33"/>
      <c r="WT33"/>
      <c r="WU33"/>
      <c r="WV33"/>
      <c r="WW33"/>
      <c r="WX33"/>
      <c r="WY33"/>
      <c r="WZ33"/>
      <c r="XA33"/>
      <c r="XB33"/>
      <c r="XC33"/>
      <c r="XD33"/>
      <c r="XE33"/>
      <c r="XF33"/>
      <c r="XG33"/>
      <c r="XH33"/>
      <c r="XI33"/>
      <c r="XJ33"/>
      <c r="XK33"/>
      <c r="XL33"/>
      <c r="XM33"/>
      <c r="XN33"/>
      <c r="XO33"/>
      <c r="XP33"/>
      <c r="XQ33"/>
      <c r="XR33"/>
      <c r="XS33"/>
      <c r="XT33"/>
      <c r="XU33"/>
      <c r="XV33"/>
      <c r="XW33"/>
      <c r="XX33"/>
      <c r="XY33"/>
      <c r="XZ33"/>
      <c r="YA33"/>
      <c r="YB33"/>
      <c r="YC33"/>
      <c r="YD33"/>
      <c r="YE33"/>
      <c r="YF33"/>
      <c r="YG33"/>
      <c r="YH33"/>
      <c r="YI33"/>
      <c r="YJ33"/>
      <c r="YK33"/>
      <c r="YL33"/>
      <c r="YM33"/>
      <c r="YN33"/>
      <c r="YO33"/>
      <c r="YP33"/>
      <c r="YQ33"/>
      <c r="YR33"/>
      <c r="YS33"/>
      <c r="YT33"/>
      <c r="YU33"/>
      <c r="YV33"/>
      <c r="YW33"/>
      <c r="YX33"/>
      <c r="YY33"/>
      <c r="YZ33"/>
      <c r="ZA33"/>
      <c r="ZB33"/>
      <c r="ZC33"/>
      <c r="ZD33"/>
      <c r="ZE33"/>
      <c r="ZF33"/>
      <c r="ZG33"/>
      <c r="ZH33"/>
      <c r="ZI33"/>
      <c r="ZJ33"/>
      <c r="ZK33"/>
      <c r="ZL33"/>
      <c r="ZM33"/>
      <c r="ZN33"/>
      <c r="ZO33"/>
      <c r="ZP33"/>
      <c r="ZQ33"/>
      <c r="ZR33"/>
      <c r="ZS33"/>
      <c r="ZT33"/>
      <c r="ZU33"/>
      <c r="ZV33"/>
      <c r="ZW33"/>
      <c r="ZX33"/>
      <c r="ZY33"/>
      <c r="ZZ33"/>
      <c r="AAA33"/>
      <c r="AAB33"/>
      <c r="AAC33"/>
      <c r="AAD33"/>
      <c r="AAE33"/>
      <c r="AAF33"/>
      <c r="AAG33"/>
      <c r="AAH33"/>
      <c r="AAI33"/>
      <c r="AAJ33"/>
      <c r="AAK33"/>
      <c r="AAL33"/>
      <c r="AAM33"/>
      <c r="AAN33"/>
      <c r="AAO33"/>
      <c r="AAP33"/>
      <c r="AAQ33"/>
      <c r="AAR33"/>
      <c r="AAS33"/>
      <c r="AAT33"/>
      <c r="AAU33"/>
      <c r="AAV33"/>
      <c r="AAW33"/>
      <c r="AAX33"/>
      <c r="AAY33"/>
      <c r="AAZ33"/>
      <c r="ABA33"/>
      <c r="ABB33"/>
      <c r="ABC33"/>
      <c r="ABD33"/>
      <c r="ABE33"/>
      <c r="ABF33"/>
      <c r="ABG33"/>
      <c r="ABH33"/>
      <c r="ABI33"/>
      <c r="ABJ33"/>
      <c r="ABK33"/>
      <c r="ABL33"/>
      <c r="ABM33"/>
      <c r="ABN33"/>
      <c r="ABO33"/>
      <c r="ABP33"/>
      <c r="ABQ33"/>
      <c r="ABR33"/>
      <c r="ABS33"/>
      <c r="ABT33"/>
      <c r="ABU33"/>
      <c r="ABV33"/>
      <c r="ABW33"/>
      <c r="ABX33"/>
      <c r="ABY33"/>
      <c r="ABZ33"/>
      <c r="ACA33"/>
      <c r="ACB33"/>
      <c r="ACC33"/>
      <c r="ACD33"/>
      <c r="ACE33"/>
      <c r="ACF33"/>
      <c r="ACG33"/>
      <c r="ACH33"/>
      <c r="ACI33"/>
      <c r="ACJ33"/>
      <c r="ACK33"/>
      <c r="ACL33"/>
      <c r="ACM33"/>
      <c r="ACN33"/>
      <c r="ACO33"/>
      <c r="ACP33"/>
      <c r="ACQ33"/>
      <c r="ACR33"/>
      <c r="ACS33"/>
      <c r="ACT33"/>
      <c r="ACU33"/>
      <c r="ACV33"/>
      <c r="ACW33"/>
      <c r="ACX33"/>
      <c r="ACY33"/>
      <c r="ACZ33"/>
      <c r="ADA33"/>
      <c r="ADB33"/>
      <c r="ADC33"/>
      <c r="ADD33"/>
      <c r="ADE33"/>
      <c r="ADF33"/>
      <c r="ADG33"/>
      <c r="ADH33"/>
      <c r="ADI33"/>
      <c r="ADJ33"/>
      <c r="ADK33"/>
      <c r="ADL33"/>
      <c r="ADM33"/>
      <c r="ADN33"/>
      <c r="ADO33"/>
      <c r="ADP33"/>
      <c r="ADQ33"/>
      <c r="ADR33"/>
      <c r="ADS33"/>
      <c r="ADT33"/>
      <c r="ADU33"/>
      <c r="ADV33"/>
      <c r="ADW33"/>
      <c r="ADX33"/>
      <c r="ADY33"/>
      <c r="ADZ33"/>
      <c r="AEA33"/>
      <c r="AEB33"/>
      <c r="AEC33"/>
      <c r="AED33"/>
      <c r="AEE33"/>
      <c r="AEF33"/>
      <c r="AEG33"/>
      <c r="AEH33"/>
      <c r="AEI33"/>
      <c r="AEJ33"/>
      <c r="AEK33"/>
      <c r="AEL33"/>
      <c r="AEM33"/>
      <c r="AEN33"/>
      <c r="AEO33"/>
      <c r="AEP33"/>
      <c r="AEQ33"/>
      <c r="AER33"/>
      <c r="AES33"/>
      <c r="AET33"/>
      <c r="AEU33"/>
      <c r="AEV33"/>
      <c r="AEW33"/>
      <c r="AEX33"/>
      <c r="AEY33"/>
      <c r="AEZ33"/>
      <c r="AFA33"/>
      <c r="AFB33"/>
      <c r="AFC33"/>
      <c r="AFD33"/>
      <c r="AFE33"/>
      <c r="AFF33"/>
      <c r="AFG33"/>
      <c r="AFH33"/>
      <c r="AFI33"/>
      <c r="AFJ33"/>
      <c r="AFK33"/>
      <c r="AFL33"/>
      <c r="AFM33"/>
      <c r="AFN33"/>
      <c r="AFO33"/>
      <c r="AFP33"/>
      <c r="AFQ33"/>
      <c r="AFR33"/>
      <c r="AFS33"/>
      <c r="AFT33"/>
      <c r="AFU33"/>
      <c r="AFV33"/>
      <c r="AFW33"/>
      <c r="AFX33"/>
      <c r="AFY33"/>
      <c r="AFZ33"/>
      <c r="AGA33"/>
      <c r="AGB33"/>
      <c r="AGC33"/>
      <c r="AGD33"/>
      <c r="AGE33"/>
      <c r="AGF33"/>
      <c r="AGG33"/>
      <c r="AGH33"/>
      <c r="AGI33"/>
      <c r="AGJ33"/>
      <c r="AGK33"/>
      <c r="AGL33"/>
      <c r="AGM33"/>
      <c r="AGN33"/>
      <c r="AGO33"/>
      <c r="AGP33"/>
      <c r="AGQ33"/>
      <c r="AGR33"/>
      <c r="AGS33"/>
      <c r="AGT33"/>
      <c r="AGU33"/>
      <c r="AGV33"/>
      <c r="AGW33"/>
      <c r="AGX33"/>
      <c r="AGY33"/>
      <c r="AGZ33"/>
      <c r="AHA33"/>
      <c r="AHB33"/>
      <c r="AHC33"/>
      <c r="AHD33"/>
      <c r="AHE33"/>
      <c r="AHF33"/>
      <c r="AHG33"/>
      <c r="AHH33"/>
      <c r="AHI33"/>
      <c r="AHJ33"/>
      <c r="AHK33"/>
      <c r="AHL33"/>
      <c r="AHM33"/>
      <c r="AHN33"/>
      <c r="AHO33"/>
      <c r="AHP33"/>
      <c r="AHQ33"/>
      <c r="AHR33"/>
      <c r="AHS33"/>
      <c r="AHT33"/>
      <c r="AHU33"/>
      <c r="AHV33"/>
      <c r="AHW33"/>
      <c r="AHX33"/>
      <c r="AHY33"/>
      <c r="AHZ33"/>
      <c r="AIA33"/>
      <c r="AIB33"/>
      <c r="AIC33"/>
      <c r="AID33"/>
      <c r="AIE33"/>
      <c r="AIF33"/>
      <c r="AIG33"/>
      <c r="AIH33"/>
      <c r="AII33"/>
      <c r="AIJ33"/>
      <c r="AIK33"/>
      <c r="AIL33"/>
      <c r="AIM33"/>
      <c r="AIN33"/>
      <c r="AIO33"/>
      <c r="AIP33"/>
      <c r="AIQ33"/>
      <c r="AIR33"/>
      <c r="AIS33"/>
      <c r="AIT33"/>
      <c r="AIU33"/>
      <c r="AIV33"/>
      <c r="AIW33"/>
      <c r="AIX33"/>
      <c r="AIY33"/>
      <c r="AIZ33"/>
      <c r="AJA33"/>
      <c r="AJB33"/>
      <c r="AJC33"/>
      <c r="AJD33"/>
      <c r="AJE33"/>
      <c r="AJF33"/>
      <c r="AJG33"/>
      <c r="AJH33"/>
      <c r="AJI33"/>
      <c r="AJJ33"/>
      <c r="AJK33"/>
      <c r="AJL33"/>
      <c r="AJM33"/>
      <c r="AJN33"/>
      <c r="AJO33"/>
      <c r="AJP33"/>
      <c r="AJQ33"/>
      <c r="AJR33"/>
      <c r="AJS33"/>
      <c r="AJT33"/>
      <c r="AJU33"/>
      <c r="AJV33"/>
      <c r="AJW33"/>
      <c r="AJX33"/>
      <c r="AJY33"/>
      <c r="AJZ33"/>
      <c r="AKA33"/>
      <c r="AKB33"/>
      <c r="AKC33"/>
      <c r="AKD33"/>
      <c r="AKE33"/>
      <c r="AKF33"/>
      <c r="AKG33"/>
      <c r="AKH33"/>
      <c r="AKI33"/>
      <c r="AKJ33"/>
      <c r="AKK33"/>
      <c r="AKL33"/>
      <c r="AKM33"/>
      <c r="AKN33"/>
      <c r="AKO33"/>
      <c r="AKP33"/>
      <c r="AKQ33"/>
      <c r="AKR33"/>
      <c r="AKS33"/>
      <c r="AKT33"/>
      <c r="AKU33"/>
      <c r="AKV33"/>
      <c r="AKW33"/>
      <c r="AKX33"/>
      <c r="AKY33"/>
      <c r="AKZ33"/>
      <c r="ALA33"/>
      <c r="ALB33"/>
      <c r="ALC33"/>
      <c r="ALD33"/>
      <c r="ALE33"/>
      <c r="ALF33"/>
      <c r="ALG33"/>
      <c r="ALH33"/>
      <c r="ALI33"/>
      <c r="ALJ33"/>
      <c r="ALK33"/>
      <c r="ALL33"/>
      <c r="ALM33"/>
      <c r="ALN33"/>
      <c r="ALO33"/>
      <c r="ALP33"/>
      <c r="ALQ33"/>
      <c r="ALR33"/>
      <c r="ALS33"/>
      <c r="ALT33"/>
      <c r="ALU33"/>
      <c r="ALV33"/>
      <c r="ALW33"/>
      <c r="ALX33"/>
      <c r="ALY33"/>
      <c r="ALZ33"/>
      <c r="AMA33"/>
      <c r="AMB33"/>
      <c r="AMC33"/>
      <c r="AMD33"/>
      <c r="AME33"/>
      <c r="AMF33"/>
      <c r="AMG33"/>
      <c r="AMH33"/>
      <c r="AMI33"/>
      <c r="AMJ33"/>
    </row>
    <row r="34" spans="1:1024" ht="19.5" customHeight="1" x14ac:dyDescent="0.25">
      <c r="A34" s="168" t="s">
        <v>45</v>
      </c>
      <c r="B34" s="168"/>
      <c r="C34" s="168"/>
      <c r="D34" s="168"/>
      <c r="E34" s="168"/>
      <c r="F34" s="168"/>
      <c r="G34" s="168"/>
      <c r="H34" s="168"/>
      <c r="I34" s="168"/>
      <c r="J34" s="192">
        <f>+(J30*100/J29)/100</f>
        <v>0.99858956276445698</v>
      </c>
      <c r="K34" s="192"/>
      <c r="L34" s="192"/>
      <c r="M34" s="192"/>
      <c r="N34" s="192"/>
      <c r="O34" s="96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  <c r="SU34"/>
      <c r="SV34"/>
      <c r="SW34"/>
      <c r="SX34"/>
      <c r="SY34"/>
      <c r="SZ34"/>
      <c r="TA34"/>
      <c r="TB34"/>
      <c r="TC34"/>
      <c r="TD34"/>
      <c r="TE34"/>
      <c r="TF34"/>
      <c r="TG34"/>
      <c r="TH34"/>
      <c r="TI34"/>
      <c r="TJ34"/>
      <c r="TK34"/>
      <c r="TL34"/>
      <c r="TM34"/>
      <c r="TN34"/>
      <c r="TO34"/>
      <c r="TP34"/>
      <c r="TQ34"/>
      <c r="TR34"/>
      <c r="TS34"/>
      <c r="TT34"/>
      <c r="TU34"/>
      <c r="TV34"/>
      <c r="TW34"/>
      <c r="TX34"/>
      <c r="TY34"/>
      <c r="TZ34"/>
      <c r="UA34"/>
      <c r="UB34"/>
      <c r="UC34"/>
      <c r="UD34"/>
      <c r="UE34"/>
      <c r="UF34"/>
      <c r="UG34"/>
      <c r="UH34"/>
      <c r="UI34"/>
      <c r="UJ34"/>
      <c r="UK34"/>
      <c r="UL34"/>
      <c r="UM34"/>
      <c r="UN34"/>
      <c r="UO34"/>
      <c r="UP34"/>
      <c r="UQ34"/>
      <c r="UR34"/>
      <c r="US34"/>
      <c r="UT34"/>
      <c r="UU34"/>
      <c r="UV34"/>
      <c r="UW34"/>
      <c r="UX34"/>
      <c r="UY34"/>
      <c r="UZ34"/>
      <c r="VA34"/>
      <c r="VB34"/>
      <c r="VC34"/>
      <c r="VD34"/>
      <c r="VE34"/>
      <c r="VF34"/>
      <c r="VG34"/>
      <c r="VH34"/>
      <c r="VI34"/>
      <c r="VJ34"/>
      <c r="VK34"/>
      <c r="VL34"/>
      <c r="VM34"/>
      <c r="VN34"/>
      <c r="VO34"/>
      <c r="VP34"/>
      <c r="VQ34"/>
      <c r="VR34"/>
      <c r="VS34"/>
      <c r="VT34"/>
      <c r="VU34"/>
      <c r="VV34"/>
      <c r="VW34"/>
      <c r="VX34"/>
      <c r="VY34"/>
      <c r="VZ34"/>
      <c r="WA34"/>
      <c r="WB34"/>
      <c r="WC34"/>
      <c r="WD34"/>
      <c r="WE34"/>
      <c r="WF34"/>
      <c r="WG34"/>
      <c r="WH34"/>
      <c r="WI34"/>
      <c r="WJ34"/>
      <c r="WK34"/>
      <c r="WL34"/>
      <c r="WM34"/>
      <c r="WN34"/>
      <c r="WO34"/>
      <c r="WP34"/>
      <c r="WQ34"/>
      <c r="WR34"/>
      <c r="WS34"/>
      <c r="WT34"/>
      <c r="WU34"/>
      <c r="WV34"/>
      <c r="WW34"/>
      <c r="WX34"/>
      <c r="WY34"/>
      <c r="WZ34"/>
      <c r="XA34"/>
      <c r="XB34"/>
      <c r="XC34"/>
      <c r="XD34"/>
      <c r="XE34"/>
      <c r="XF34"/>
      <c r="XG34"/>
      <c r="XH34"/>
      <c r="XI34"/>
      <c r="XJ34"/>
      <c r="XK34"/>
      <c r="XL34"/>
      <c r="XM34"/>
      <c r="XN34"/>
      <c r="XO34"/>
      <c r="XP34"/>
      <c r="XQ34"/>
      <c r="XR34"/>
      <c r="XS34"/>
      <c r="XT34"/>
      <c r="XU34"/>
      <c r="XV34"/>
      <c r="XW34"/>
      <c r="XX34"/>
      <c r="XY34"/>
      <c r="XZ34"/>
      <c r="YA34"/>
      <c r="YB34"/>
      <c r="YC34"/>
      <c r="YD34"/>
      <c r="YE34"/>
      <c r="YF34"/>
      <c r="YG34"/>
      <c r="YH34"/>
      <c r="YI34"/>
      <c r="YJ34"/>
      <c r="YK34"/>
      <c r="YL34"/>
      <c r="YM34"/>
      <c r="YN34"/>
      <c r="YO34"/>
      <c r="YP34"/>
      <c r="YQ34"/>
      <c r="YR34"/>
      <c r="YS34"/>
      <c r="YT34"/>
      <c r="YU34"/>
      <c r="YV34"/>
      <c r="YW34"/>
      <c r="YX34"/>
      <c r="YY34"/>
      <c r="YZ34"/>
      <c r="ZA34"/>
      <c r="ZB34"/>
      <c r="ZC34"/>
      <c r="ZD34"/>
      <c r="ZE34"/>
      <c r="ZF34"/>
      <c r="ZG34"/>
      <c r="ZH34"/>
      <c r="ZI34"/>
      <c r="ZJ34"/>
      <c r="ZK34"/>
      <c r="ZL34"/>
      <c r="ZM34"/>
      <c r="ZN34"/>
      <c r="ZO34"/>
      <c r="ZP34"/>
      <c r="ZQ34"/>
      <c r="ZR34"/>
      <c r="ZS34"/>
      <c r="ZT34"/>
      <c r="ZU34"/>
      <c r="ZV34"/>
      <c r="ZW34"/>
      <c r="ZX34"/>
      <c r="ZY34"/>
      <c r="ZZ34"/>
      <c r="AAA34"/>
      <c r="AAB34"/>
      <c r="AAC34"/>
      <c r="AAD34"/>
      <c r="AAE34"/>
      <c r="AAF34"/>
      <c r="AAG34"/>
      <c r="AAH34"/>
      <c r="AAI34"/>
      <c r="AAJ34"/>
      <c r="AAK34"/>
      <c r="AAL34"/>
      <c r="AAM34"/>
      <c r="AAN34"/>
      <c r="AAO34"/>
      <c r="AAP34"/>
      <c r="AAQ34"/>
      <c r="AAR34"/>
      <c r="AAS34"/>
      <c r="AAT34"/>
      <c r="AAU34"/>
      <c r="AAV34"/>
      <c r="AAW34"/>
      <c r="AAX34"/>
      <c r="AAY34"/>
      <c r="AAZ34"/>
      <c r="ABA34"/>
      <c r="ABB34"/>
      <c r="ABC34"/>
      <c r="ABD34"/>
      <c r="ABE34"/>
      <c r="ABF34"/>
      <c r="ABG34"/>
      <c r="ABH34"/>
      <c r="ABI34"/>
      <c r="ABJ34"/>
      <c r="ABK34"/>
      <c r="ABL34"/>
      <c r="ABM34"/>
      <c r="ABN34"/>
      <c r="ABO34"/>
      <c r="ABP34"/>
      <c r="ABQ34"/>
      <c r="ABR34"/>
      <c r="ABS34"/>
      <c r="ABT34"/>
      <c r="ABU34"/>
      <c r="ABV34"/>
      <c r="ABW34"/>
      <c r="ABX34"/>
      <c r="ABY34"/>
      <c r="ABZ34"/>
      <c r="ACA34"/>
      <c r="ACB34"/>
      <c r="ACC34"/>
      <c r="ACD34"/>
      <c r="ACE34"/>
      <c r="ACF34"/>
      <c r="ACG34"/>
      <c r="ACH34"/>
      <c r="ACI34"/>
      <c r="ACJ34"/>
      <c r="ACK34"/>
      <c r="ACL34"/>
      <c r="ACM34"/>
      <c r="ACN34"/>
      <c r="ACO34"/>
      <c r="ACP34"/>
      <c r="ACQ34"/>
      <c r="ACR34"/>
      <c r="ACS34"/>
      <c r="ACT34"/>
      <c r="ACU34"/>
      <c r="ACV34"/>
      <c r="ACW34"/>
      <c r="ACX34"/>
      <c r="ACY34"/>
      <c r="ACZ34"/>
      <c r="ADA34"/>
      <c r="ADB34"/>
      <c r="ADC34"/>
      <c r="ADD34"/>
      <c r="ADE34"/>
      <c r="ADF34"/>
      <c r="ADG34"/>
      <c r="ADH34"/>
      <c r="ADI34"/>
      <c r="ADJ34"/>
      <c r="ADK34"/>
      <c r="ADL34"/>
      <c r="ADM34"/>
      <c r="ADN34"/>
      <c r="ADO34"/>
      <c r="ADP34"/>
      <c r="ADQ34"/>
      <c r="ADR34"/>
      <c r="ADS34"/>
      <c r="ADT34"/>
      <c r="ADU34"/>
      <c r="ADV34"/>
      <c r="ADW34"/>
      <c r="ADX34"/>
      <c r="ADY34"/>
      <c r="ADZ34"/>
      <c r="AEA34"/>
      <c r="AEB34"/>
      <c r="AEC34"/>
      <c r="AED34"/>
      <c r="AEE34"/>
      <c r="AEF34"/>
      <c r="AEG34"/>
      <c r="AEH34"/>
      <c r="AEI34"/>
      <c r="AEJ34"/>
      <c r="AEK34"/>
      <c r="AEL34"/>
      <c r="AEM34"/>
      <c r="AEN34"/>
      <c r="AEO34"/>
      <c r="AEP34"/>
      <c r="AEQ34"/>
      <c r="AER34"/>
      <c r="AES34"/>
      <c r="AET34"/>
      <c r="AEU34"/>
      <c r="AEV34"/>
      <c r="AEW34"/>
      <c r="AEX34"/>
      <c r="AEY34"/>
      <c r="AEZ34"/>
      <c r="AFA34"/>
      <c r="AFB34"/>
      <c r="AFC34"/>
      <c r="AFD34"/>
      <c r="AFE34"/>
      <c r="AFF34"/>
      <c r="AFG34"/>
      <c r="AFH34"/>
      <c r="AFI34"/>
      <c r="AFJ34"/>
      <c r="AFK34"/>
      <c r="AFL34"/>
      <c r="AFM34"/>
      <c r="AFN34"/>
      <c r="AFO34"/>
      <c r="AFP34"/>
      <c r="AFQ34"/>
      <c r="AFR34"/>
      <c r="AFS34"/>
      <c r="AFT34"/>
      <c r="AFU34"/>
      <c r="AFV34"/>
      <c r="AFW34"/>
      <c r="AFX34"/>
      <c r="AFY34"/>
      <c r="AFZ34"/>
      <c r="AGA34"/>
      <c r="AGB34"/>
      <c r="AGC34"/>
      <c r="AGD34"/>
      <c r="AGE34"/>
      <c r="AGF34"/>
      <c r="AGG34"/>
      <c r="AGH34"/>
      <c r="AGI34"/>
      <c r="AGJ34"/>
      <c r="AGK34"/>
      <c r="AGL34"/>
      <c r="AGM34"/>
      <c r="AGN34"/>
      <c r="AGO34"/>
      <c r="AGP34"/>
      <c r="AGQ34"/>
      <c r="AGR34"/>
      <c r="AGS34"/>
      <c r="AGT34"/>
      <c r="AGU34"/>
      <c r="AGV34"/>
      <c r="AGW34"/>
      <c r="AGX34"/>
      <c r="AGY34"/>
      <c r="AGZ34"/>
      <c r="AHA34"/>
      <c r="AHB34"/>
      <c r="AHC34"/>
      <c r="AHD34"/>
      <c r="AHE34"/>
      <c r="AHF34"/>
      <c r="AHG34"/>
      <c r="AHH34"/>
      <c r="AHI34"/>
      <c r="AHJ34"/>
      <c r="AHK34"/>
      <c r="AHL34"/>
      <c r="AHM34"/>
      <c r="AHN34"/>
      <c r="AHO34"/>
      <c r="AHP34"/>
      <c r="AHQ34"/>
      <c r="AHR34"/>
      <c r="AHS34"/>
      <c r="AHT34"/>
      <c r="AHU34"/>
      <c r="AHV34"/>
      <c r="AHW34"/>
      <c r="AHX34"/>
      <c r="AHY34"/>
      <c r="AHZ34"/>
      <c r="AIA34"/>
      <c r="AIB34"/>
      <c r="AIC34"/>
      <c r="AID34"/>
      <c r="AIE34"/>
      <c r="AIF34"/>
      <c r="AIG34"/>
      <c r="AIH34"/>
      <c r="AII34"/>
      <c r="AIJ34"/>
      <c r="AIK34"/>
      <c r="AIL34"/>
      <c r="AIM34"/>
      <c r="AIN34"/>
      <c r="AIO34"/>
      <c r="AIP34"/>
      <c r="AIQ34"/>
      <c r="AIR34"/>
      <c r="AIS34"/>
      <c r="AIT34"/>
      <c r="AIU34"/>
      <c r="AIV34"/>
      <c r="AIW34"/>
      <c r="AIX34"/>
      <c r="AIY34"/>
      <c r="AIZ34"/>
      <c r="AJA34"/>
      <c r="AJB34"/>
      <c r="AJC34"/>
      <c r="AJD34"/>
      <c r="AJE34"/>
      <c r="AJF34"/>
      <c r="AJG34"/>
      <c r="AJH34"/>
      <c r="AJI34"/>
      <c r="AJJ34"/>
      <c r="AJK34"/>
      <c r="AJL34"/>
      <c r="AJM34"/>
      <c r="AJN34"/>
      <c r="AJO34"/>
      <c r="AJP34"/>
      <c r="AJQ34"/>
      <c r="AJR34"/>
      <c r="AJS34"/>
      <c r="AJT34"/>
      <c r="AJU34"/>
      <c r="AJV34"/>
      <c r="AJW34"/>
      <c r="AJX34"/>
      <c r="AJY34"/>
      <c r="AJZ34"/>
      <c r="AKA34"/>
      <c r="AKB34"/>
      <c r="AKC34"/>
      <c r="AKD34"/>
      <c r="AKE34"/>
      <c r="AKF34"/>
      <c r="AKG34"/>
      <c r="AKH34"/>
      <c r="AKI34"/>
      <c r="AKJ34"/>
      <c r="AKK34"/>
      <c r="AKL34"/>
      <c r="AKM34"/>
      <c r="AKN34"/>
      <c r="AKO34"/>
      <c r="AKP34"/>
      <c r="AKQ34"/>
      <c r="AKR34"/>
      <c r="AKS34"/>
      <c r="AKT34"/>
      <c r="AKU34"/>
      <c r="AKV34"/>
      <c r="AKW34"/>
      <c r="AKX34"/>
      <c r="AKY34"/>
      <c r="AKZ34"/>
      <c r="ALA34"/>
      <c r="ALB34"/>
      <c r="ALC34"/>
      <c r="ALD34"/>
      <c r="ALE34"/>
      <c r="ALF34"/>
      <c r="ALG34"/>
      <c r="ALH34"/>
      <c r="ALI34"/>
      <c r="ALJ34"/>
      <c r="ALK34"/>
      <c r="ALL34"/>
      <c r="ALM34"/>
      <c r="ALN34"/>
      <c r="ALO34"/>
      <c r="ALP34"/>
      <c r="ALQ34"/>
      <c r="ALR34"/>
      <c r="ALS34"/>
      <c r="ALT34"/>
      <c r="ALU34"/>
      <c r="ALV34"/>
      <c r="ALW34"/>
      <c r="ALX34"/>
      <c r="ALY34"/>
      <c r="ALZ34"/>
      <c r="AMA34"/>
      <c r="AMB34"/>
      <c r="AMC34"/>
      <c r="AMD34"/>
      <c r="AME34"/>
      <c r="AMF34"/>
      <c r="AMG34"/>
      <c r="AMH34"/>
      <c r="AMI34"/>
      <c r="AMJ34"/>
    </row>
    <row r="35" spans="1:1024" x14ac:dyDescent="0.25">
      <c r="A35" s="97"/>
      <c r="B35" s="98"/>
      <c r="C35" s="98"/>
      <c r="D35" s="99"/>
      <c r="E35" s="100"/>
      <c r="F35" s="100"/>
      <c r="G35" s="101"/>
      <c r="H35" s="101"/>
      <c r="I35" s="101"/>
      <c r="J35" s="101"/>
      <c r="K35" s="101"/>
      <c r="L35" s="101"/>
      <c r="M35" s="101"/>
      <c r="N35" s="102"/>
      <c r="O35" s="39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  <c r="SU35"/>
      <c r="SV35"/>
      <c r="SW35"/>
      <c r="SX35"/>
      <c r="SY35"/>
      <c r="SZ35"/>
      <c r="TA35"/>
      <c r="TB35"/>
      <c r="TC35"/>
      <c r="TD35"/>
      <c r="TE35"/>
      <c r="TF35"/>
      <c r="TG35"/>
      <c r="TH35"/>
      <c r="TI35"/>
      <c r="TJ35"/>
      <c r="TK35"/>
      <c r="TL35"/>
      <c r="TM35"/>
      <c r="TN35"/>
      <c r="TO35"/>
      <c r="TP35"/>
      <c r="TQ35"/>
      <c r="TR35"/>
      <c r="TS35"/>
      <c r="TT35"/>
      <c r="TU35"/>
      <c r="TV35"/>
      <c r="TW35"/>
      <c r="TX35"/>
      <c r="TY35"/>
      <c r="TZ35"/>
      <c r="UA35"/>
      <c r="UB35"/>
      <c r="UC35"/>
      <c r="UD35"/>
      <c r="UE35"/>
      <c r="UF35"/>
      <c r="UG35"/>
      <c r="UH35"/>
      <c r="UI35"/>
      <c r="UJ35"/>
      <c r="UK35"/>
      <c r="UL35"/>
      <c r="UM35"/>
      <c r="UN35"/>
      <c r="UO35"/>
      <c r="UP35"/>
      <c r="UQ35"/>
      <c r="UR35"/>
      <c r="US35"/>
      <c r="UT35"/>
      <c r="UU35"/>
      <c r="UV35"/>
      <c r="UW35"/>
      <c r="UX35"/>
      <c r="UY35"/>
      <c r="UZ35"/>
      <c r="VA35"/>
      <c r="VB35"/>
      <c r="VC35"/>
      <c r="VD35"/>
      <c r="VE35"/>
      <c r="VF35"/>
      <c r="VG35"/>
      <c r="VH35"/>
      <c r="VI35"/>
      <c r="VJ35"/>
      <c r="VK35"/>
      <c r="VL35"/>
      <c r="VM35"/>
      <c r="VN35"/>
      <c r="VO35"/>
      <c r="VP35"/>
      <c r="VQ35"/>
      <c r="VR35"/>
      <c r="VS35"/>
      <c r="VT35"/>
      <c r="VU35"/>
      <c r="VV35"/>
      <c r="VW35"/>
      <c r="VX35"/>
      <c r="VY35"/>
      <c r="VZ35"/>
      <c r="WA35"/>
      <c r="WB35"/>
      <c r="WC35"/>
      <c r="WD35"/>
      <c r="WE35"/>
      <c r="WF35"/>
      <c r="WG35"/>
      <c r="WH35"/>
      <c r="WI35"/>
      <c r="WJ35"/>
      <c r="WK35"/>
      <c r="WL35"/>
      <c r="WM35"/>
      <c r="WN35"/>
      <c r="WO35"/>
      <c r="WP35"/>
      <c r="WQ35"/>
      <c r="WR35"/>
      <c r="WS35"/>
      <c r="WT35"/>
      <c r="WU35"/>
      <c r="WV35"/>
      <c r="WW35"/>
      <c r="WX35"/>
      <c r="WY35"/>
      <c r="WZ35"/>
      <c r="XA35"/>
      <c r="XB35"/>
      <c r="XC35"/>
      <c r="XD35"/>
      <c r="XE35"/>
      <c r="XF35"/>
      <c r="XG35"/>
      <c r="XH35"/>
      <c r="XI35"/>
      <c r="XJ35"/>
      <c r="XK35"/>
      <c r="XL35"/>
      <c r="XM35"/>
      <c r="XN35"/>
      <c r="XO35"/>
      <c r="XP35"/>
      <c r="XQ35"/>
      <c r="XR35"/>
      <c r="XS35"/>
      <c r="XT35"/>
      <c r="XU35"/>
      <c r="XV35"/>
      <c r="XW35"/>
      <c r="XX35"/>
      <c r="XY35"/>
      <c r="XZ35"/>
      <c r="YA35"/>
      <c r="YB35"/>
      <c r="YC35"/>
      <c r="YD35"/>
      <c r="YE35"/>
      <c r="YF35"/>
      <c r="YG35"/>
      <c r="YH35"/>
      <c r="YI35"/>
      <c r="YJ35"/>
      <c r="YK35"/>
      <c r="YL35"/>
      <c r="YM35"/>
      <c r="YN35"/>
      <c r="YO35"/>
      <c r="YP35"/>
      <c r="YQ35"/>
      <c r="YR35"/>
      <c r="YS35"/>
      <c r="YT35"/>
      <c r="YU35"/>
      <c r="YV35"/>
      <c r="YW35"/>
      <c r="YX35"/>
      <c r="YY35"/>
      <c r="YZ35"/>
      <c r="ZA35"/>
      <c r="ZB35"/>
      <c r="ZC35"/>
      <c r="ZD35"/>
      <c r="ZE35"/>
      <c r="ZF35"/>
      <c r="ZG35"/>
      <c r="ZH35"/>
      <c r="ZI35"/>
      <c r="ZJ35"/>
      <c r="ZK35"/>
      <c r="ZL35"/>
      <c r="ZM35"/>
      <c r="ZN35"/>
      <c r="ZO35"/>
      <c r="ZP35"/>
      <c r="ZQ35"/>
      <c r="ZR35"/>
      <c r="ZS35"/>
      <c r="ZT35"/>
      <c r="ZU35"/>
      <c r="ZV35"/>
      <c r="ZW35"/>
      <c r="ZX35"/>
      <c r="ZY35"/>
      <c r="ZZ35"/>
      <c r="AAA35"/>
      <c r="AAB35"/>
      <c r="AAC35"/>
      <c r="AAD35"/>
      <c r="AAE35"/>
      <c r="AAF35"/>
      <c r="AAG35"/>
      <c r="AAH35"/>
      <c r="AAI35"/>
      <c r="AAJ35"/>
      <c r="AAK35"/>
      <c r="AAL35"/>
      <c r="AAM35"/>
      <c r="AAN35"/>
      <c r="AAO35"/>
      <c r="AAP35"/>
      <c r="AAQ35"/>
      <c r="AAR35"/>
      <c r="AAS35"/>
      <c r="AAT35"/>
      <c r="AAU35"/>
      <c r="AAV35"/>
      <c r="AAW35"/>
      <c r="AAX35"/>
      <c r="AAY35"/>
      <c r="AAZ35"/>
      <c r="ABA35"/>
      <c r="ABB35"/>
      <c r="ABC35"/>
      <c r="ABD35"/>
      <c r="ABE35"/>
      <c r="ABF35"/>
      <c r="ABG35"/>
      <c r="ABH35"/>
      <c r="ABI35"/>
      <c r="ABJ35"/>
      <c r="ABK35"/>
      <c r="ABL35"/>
      <c r="ABM35"/>
      <c r="ABN35"/>
      <c r="ABO35"/>
      <c r="ABP35"/>
      <c r="ABQ35"/>
      <c r="ABR35"/>
      <c r="ABS35"/>
      <c r="ABT35"/>
      <c r="ABU35"/>
      <c r="ABV35"/>
      <c r="ABW35"/>
      <c r="ABX35"/>
      <c r="ABY35"/>
      <c r="ABZ35"/>
      <c r="ACA35"/>
      <c r="ACB35"/>
      <c r="ACC35"/>
      <c r="ACD35"/>
      <c r="ACE35"/>
      <c r="ACF35"/>
      <c r="ACG35"/>
      <c r="ACH35"/>
      <c r="ACI35"/>
      <c r="ACJ35"/>
      <c r="ACK35"/>
      <c r="ACL35"/>
      <c r="ACM35"/>
      <c r="ACN35"/>
      <c r="ACO35"/>
      <c r="ACP35"/>
      <c r="ACQ35"/>
      <c r="ACR35"/>
      <c r="ACS35"/>
      <c r="ACT35"/>
      <c r="ACU35"/>
      <c r="ACV35"/>
      <c r="ACW35"/>
      <c r="ACX35"/>
      <c r="ACY35"/>
      <c r="ACZ35"/>
      <c r="ADA35"/>
      <c r="ADB35"/>
      <c r="ADC35"/>
      <c r="ADD35"/>
      <c r="ADE35"/>
      <c r="ADF35"/>
      <c r="ADG35"/>
      <c r="ADH35"/>
      <c r="ADI35"/>
      <c r="ADJ35"/>
      <c r="ADK35"/>
      <c r="ADL35"/>
      <c r="ADM35"/>
      <c r="ADN35"/>
      <c r="ADO35"/>
      <c r="ADP35"/>
      <c r="ADQ35"/>
      <c r="ADR35"/>
      <c r="ADS35"/>
      <c r="ADT35"/>
      <c r="ADU35"/>
      <c r="ADV35"/>
      <c r="ADW35"/>
      <c r="ADX35"/>
      <c r="ADY35"/>
      <c r="ADZ35"/>
      <c r="AEA35"/>
      <c r="AEB35"/>
      <c r="AEC35"/>
      <c r="AED35"/>
      <c r="AEE35"/>
      <c r="AEF35"/>
      <c r="AEG35"/>
      <c r="AEH35"/>
      <c r="AEI35"/>
      <c r="AEJ35"/>
      <c r="AEK35"/>
      <c r="AEL35"/>
      <c r="AEM35"/>
      <c r="AEN35"/>
      <c r="AEO35"/>
      <c r="AEP35"/>
      <c r="AEQ35"/>
      <c r="AER35"/>
      <c r="AES35"/>
      <c r="AET35"/>
      <c r="AEU35"/>
      <c r="AEV35"/>
      <c r="AEW35"/>
      <c r="AEX35"/>
      <c r="AEY35"/>
      <c r="AEZ35"/>
      <c r="AFA35"/>
      <c r="AFB35"/>
      <c r="AFC35"/>
      <c r="AFD35"/>
      <c r="AFE35"/>
      <c r="AFF35"/>
      <c r="AFG35"/>
      <c r="AFH35"/>
      <c r="AFI35"/>
      <c r="AFJ35"/>
      <c r="AFK35"/>
      <c r="AFL35"/>
      <c r="AFM35"/>
      <c r="AFN35"/>
      <c r="AFO35"/>
      <c r="AFP35"/>
      <c r="AFQ35"/>
      <c r="AFR35"/>
      <c r="AFS35"/>
      <c r="AFT35"/>
      <c r="AFU35"/>
      <c r="AFV35"/>
      <c r="AFW35"/>
      <c r="AFX35"/>
      <c r="AFY35"/>
      <c r="AFZ35"/>
      <c r="AGA35"/>
      <c r="AGB35"/>
      <c r="AGC35"/>
      <c r="AGD35"/>
      <c r="AGE35"/>
      <c r="AGF35"/>
      <c r="AGG35"/>
      <c r="AGH35"/>
      <c r="AGI35"/>
      <c r="AGJ35"/>
      <c r="AGK35"/>
      <c r="AGL35"/>
      <c r="AGM35"/>
      <c r="AGN35"/>
      <c r="AGO35"/>
      <c r="AGP35"/>
      <c r="AGQ35"/>
      <c r="AGR35"/>
      <c r="AGS35"/>
      <c r="AGT35"/>
      <c r="AGU35"/>
      <c r="AGV35"/>
      <c r="AGW35"/>
      <c r="AGX35"/>
      <c r="AGY35"/>
      <c r="AGZ35"/>
      <c r="AHA35"/>
      <c r="AHB35"/>
      <c r="AHC35"/>
      <c r="AHD35"/>
      <c r="AHE35"/>
      <c r="AHF35"/>
      <c r="AHG35"/>
      <c r="AHH35"/>
      <c r="AHI35"/>
      <c r="AHJ35"/>
      <c r="AHK35"/>
      <c r="AHL35"/>
      <c r="AHM35"/>
      <c r="AHN35"/>
      <c r="AHO35"/>
      <c r="AHP35"/>
      <c r="AHQ35"/>
      <c r="AHR35"/>
      <c r="AHS35"/>
      <c r="AHT35"/>
      <c r="AHU35"/>
      <c r="AHV35"/>
      <c r="AHW35"/>
      <c r="AHX35"/>
      <c r="AHY35"/>
      <c r="AHZ35"/>
      <c r="AIA35"/>
      <c r="AIB35"/>
      <c r="AIC35"/>
      <c r="AID35"/>
      <c r="AIE35"/>
      <c r="AIF35"/>
      <c r="AIG35"/>
      <c r="AIH35"/>
      <c r="AII35"/>
      <c r="AIJ35"/>
      <c r="AIK35"/>
      <c r="AIL35"/>
      <c r="AIM35"/>
      <c r="AIN35"/>
      <c r="AIO35"/>
      <c r="AIP35"/>
      <c r="AIQ35"/>
      <c r="AIR35"/>
      <c r="AIS35"/>
      <c r="AIT35"/>
      <c r="AIU35"/>
      <c r="AIV35"/>
      <c r="AIW35"/>
      <c r="AIX35"/>
      <c r="AIY35"/>
      <c r="AIZ35"/>
      <c r="AJA35"/>
      <c r="AJB35"/>
      <c r="AJC35"/>
      <c r="AJD35"/>
      <c r="AJE35"/>
      <c r="AJF35"/>
      <c r="AJG35"/>
      <c r="AJH35"/>
      <c r="AJI35"/>
      <c r="AJJ35"/>
      <c r="AJK35"/>
      <c r="AJL35"/>
      <c r="AJM35"/>
      <c r="AJN35"/>
      <c r="AJO35"/>
      <c r="AJP35"/>
      <c r="AJQ35"/>
      <c r="AJR35"/>
      <c r="AJS35"/>
      <c r="AJT35"/>
      <c r="AJU35"/>
      <c r="AJV35"/>
      <c r="AJW35"/>
      <c r="AJX35"/>
      <c r="AJY35"/>
      <c r="AJZ35"/>
      <c r="AKA35"/>
      <c r="AKB35"/>
      <c r="AKC35"/>
      <c r="AKD35"/>
      <c r="AKE35"/>
      <c r="AKF35"/>
      <c r="AKG35"/>
      <c r="AKH35"/>
      <c r="AKI35"/>
      <c r="AKJ35"/>
      <c r="AKK35"/>
      <c r="AKL35"/>
      <c r="AKM35"/>
      <c r="AKN35"/>
      <c r="AKO35"/>
      <c r="AKP35"/>
      <c r="AKQ35"/>
      <c r="AKR35"/>
      <c r="AKS35"/>
      <c r="AKT35"/>
      <c r="AKU35"/>
      <c r="AKV35"/>
      <c r="AKW35"/>
      <c r="AKX35"/>
      <c r="AKY35"/>
      <c r="AKZ35"/>
      <c r="ALA35"/>
      <c r="ALB35"/>
      <c r="ALC35"/>
      <c r="ALD35"/>
      <c r="ALE35"/>
      <c r="ALF35"/>
      <c r="ALG35"/>
      <c r="ALH35"/>
      <c r="ALI35"/>
      <c r="ALJ35"/>
      <c r="ALK35"/>
      <c r="ALL35"/>
      <c r="ALM35"/>
      <c r="ALN35"/>
      <c r="ALO35"/>
      <c r="ALP35"/>
      <c r="ALQ35"/>
      <c r="ALR35"/>
      <c r="ALS35"/>
      <c r="ALT35"/>
      <c r="ALU35"/>
      <c r="ALV35"/>
      <c r="ALW35"/>
      <c r="ALX35"/>
      <c r="ALY35"/>
      <c r="ALZ35"/>
      <c r="AMA35"/>
      <c r="AMB35"/>
      <c r="AMC35"/>
      <c r="AMD35"/>
      <c r="AME35"/>
      <c r="AMF35"/>
      <c r="AMG35"/>
      <c r="AMH35"/>
      <c r="AMI35"/>
      <c r="AMJ35"/>
    </row>
    <row r="36" spans="1:1024" ht="15" customHeight="1" x14ac:dyDescent="0.25">
      <c r="A36" s="167" t="s">
        <v>48</v>
      </c>
      <c r="B36" s="167"/>
      <c r="C36" s="167"/>
      <c r="D36" s="167"/>
      <c r="E36" s="167"/>
      <c r="F36" s="167"/>
      <c r="G36" s="167"/>
      <c r="H36" s="167"/>
      <c r="I36" s="167"/>
      <c r="J36" s="167"/>
      <c r="K36" s="167"/>
      <c r="L36" s="167"/>
      <c r="M36" s="167"/>
      <c r="N36" s="167"/>
      <c r="O36" s="103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  <c r="SU36"/>
      <c r="SV36"/>
      <c r="SW36"/>
      <c r="SX36"/>
      <c r="SY36"/>
      <c r="SZ36"/>
      <c r="TA36"/>
      <c r="TB36"/>
      <c r="TC36"/>
      <c r="TD36"/>
      <c r="TE36"/>
      <c r="TF36"/>
      <c r="TG36"/>
      <c r="TH36"/>
      <c r="TI36"/>
      <c r="TJ36"/>
      <c r="TK36"/>
      <c r="TL36"/>
      <c r="TM36"/>
      <c r="TN36"/>
      <c r="TO36"/>
      <c r="TP36"/>
      <c r="TQ36"/>
      <c r="TR36"/>
      <c r="TS36"/>
      <c r="TT36"/>
      <c r="TU36"/>
      <c r="TV36"/>
      <c r="TW36"/>
      <c r="TX36"/>
      <c r="TY36"/>
      <c r="TZ36"/>
      <c r="UA36"/>
      <c r="UB36"/>
      <c r="UC36"/>
      <c r="UD36"/>
      <c r="UE36"/>
      <c r="UF36"/>
      <c r="UG36"/>
      <c r="UH36"/>
      <c r="UI36"/>
      <c r="UJ36"/>
      <c r="UK36"/>
      <c r="UL36"/>
      <c r="UM36"/>
      <c r="UN36"/>
      <c r="UO36"/>
      <c r="UP36"/>
      <c r="UQ36"/>
      <c r="UR36"/>
      <c r="US36"/>
      <c r="UT36"/>
      <c r="UU36"/>
      <c r="UV36"/>
      <c r="UW36"/>
      <c r="UX36"/>
      <c r="UY36"/>
      <c r="UZ36"/>
      <c r="VA36"/>
      <c r="VB36"/>
      <c r="VC36"/>
      <c r="VD36"/>
      <c r="VE36"/>
      <c r="VF36"/>
      <c r="VG36"/>
      <c r="VH36"/>
      <c r="VI36"/>
      <c r="VJ36"/>
      <c r="VK36"/>
      <c r="VL36"/>
      <c r="VM36"/>
      <c r="VN36"/>
      <c r="VO36"/>
      <c r="VP36"/>
      <c r="VQ36"/>
      <c r="VR36"/>
      <c r="VS36"/>
      <c r="VT36"/>
      <c r="VU36"/>
      <c r="VV36"/>
      <c r="VW36"/>
      <c r="VX36"/>
      <c r="VY36"/>
      <c r="VZ36"/>
      <c r="WA36"/>
      <c r="WB36"/>
      <c r="WC36"/>
      <c r="WD36"/>
      <c r="WE36"/>
      <c r="WF36"/>
      <c r="WG36"/>
      <c r="WH36"/>
      <c r="WI36"/>
      <c r="WJ36"/>
      <c r="WK36"/>
      <c r="WL36"/>
      <c r="WM36"/>
      <c r="WN36"/>
      <c r="WO36"/>
      <c r="WP36"/>
      <c r="WQ36"/>
      <c r="WR36"/>
      <c r="WS36"/>
      <c r="WT36"/>
      <c r="WU36"/>
      <c r="WV36"/>
      <c r="WW36"/>
      <c r="WX36"/>
      <c r="WY36"/>
      <c r="WZ36"/>
      <c r="XA36"/>
      <c r="XB36"/>
      <c r="XC36"/>
      <c r="XD36"/>
      <c r="XE36"/>
      <c r="XF36"/>
      <c r="XG36"/>
      <c r="XH36"/>
      <c r="XI36"/>
      <c r="XJ36"/>
      <c r="XK36"/>
      <c r="XL36"/>
      <c r="XM36"/>
      <c r="XN36"/>
      <c r="XO36"/>
      <c r="XP36"/>
      <c r="XQ36"/>
      <c r="XR36"/>
      <c r="XS36"/>
      <c r="XT36"/>
      <c r="XU36"/>
      <c r="XV36"/>
      <c r="XW36"/>
      <c r="XX36"/>
      <c r="XY36"/>
      <c r="XZ36"/>
      <c r="YA36"/>
      <c r="YB36"/>
      <c r="YC36"/>
      <c r="YD36"/>
      <c r="YE36"/>
      <c r="YF36"/>
      <c r="YG36"/>
      <c r="YH36"/>
      <c r="YI36"/>
      <c r="YJ36"/>
      <c r="YK36"/>
      <c r="YL36"/>
      <c r="YM36"/>
      <c r="YN36"/>
      <c r="YO36"/>
      <c r="YP36"/>
      <c r="YQ36"/>
      <c r="YR36"/>
      <c r="YS36"/>
      <c r="YT36"/>
      <c r="YU36"/>
      <c r="YV36"/>
      <c r="YW36"/>
      <c r="YX36"/>
      <c r="YY36"/>
      <c r="YZ36"/>
      <c r="ZA36"/>
      <c r="ZB36"/>
      <c r="ZC36"/>
      <c r="ZD36"/>
      <c r="ZE36"/>
      <c r="ZF36"/>
      <c r="ZG36"/>
      <c r="ZH36"/>
      <c r="ZI36"/>
      <c r="ZJ36"/>
      <c r="ZK36"/>
      <c r="ZL36"/>
      <c r="ZM36"/>
      <c r="ZN36"/>
      <c r="ZO36"/>
      <c r="ZP36"/>
      <c r="ZQ36"/>
      <c r="ZR36"/>
      <c r="ZS36"/>
      <c r="ZT36"/>
      <c r="ZU36"/>
      <c r="ZV36"/>
      <c r="ZW36"/>
      <c r="ZX36"/>
      <c r="ZY36"/>
      <c r="ZZ36"/>
      <c r="AAA36"/>
      <c r="AAB36"/>
      <c r="AAC36"/>
      <c r="AAD36"/>
      <c r="AAE36"/>
      <c r="AAF36"/>
      <c r="AAG36"/>
      <c r="AAH36"/>
      <c r="AAI36"/>
      <c r="AAJ36"/>
      <c r="AAK36"/>
      <c r="AAL36"/>
      <c r="AAM36"/>
      <c r="AAN36"/>
      <c r="AAO36"/>
      <c r="AAP36"/>
      <c r="AAQ36"/>
      <c r="AAR36"/>
      <c r="AAS36"/>
      <c r="AAT36"/>
      <c r="AAU36"/>
      <c r="AAV36"/>
      <c r="AAW36"/>
      <c r="AAX36"/>
      <c r="AAY36"/>
      <c r="AAZ36"/>
      <c r="ABA36"/>
      <c r="ABB36"/>
      <c r="ABC36"/>
      <c r="ABD36"/>
      <c r="ABE36"/>
      <c r="ABF36"/>
      <c r="ABG36"/>
      <c r="ABH36"/>
      <c r="ABI36"/>
      <c r="ABJ36"/>
      <c r="ABK36"/>
      <c r="ABL36"/>
      <c r="ABM36"/>
      <c r="ABN36"/>
      <c r="ABO36"/>
      <c r="ABP36"/>
      <c r="ABQ36"/>
      <c r="ABR36"/>
      <c r="ABS36"/>
      <c r="ABT36"/>
      <c r="ABU36"/>
      <c r="ABV36"/>
      <c r="ABW36"/>
      <c r="ABX36"/>
      <c r="ABY36"/>
      <c r="ABZ36"/>
      <c r="ACA36"/>
      <c r="ACB36"/>
      <c r="ACC36"/>
      <c r="ACD36"/>
      <c r="ACE36"/>
      <c r="ACF36"/>
      <c r="ACG36"/>
      <c r="ACH36"/>
      <c r="ACI36"/>
      <c r="ACJ36"/>
      <c r="ACK36"/>
      <c r="ACL36"/>
      <c r="ACM36"/>
      <c r="ACN36"/>
      <c r="ACO36"/>
      <c r="ACP36"/>
      <c r="ACQ36"/>
      <c r="ACR36"/>
      <c r="ACS36"/>
      <c r="ACT36"/>
      <c r="ACU36"/>
      <c r="ACV36"/>
      <c r="ACW36"/>
      <c r="ACX36"/>
      <c r="ACY36"/>
      <c r="ACZ36"/>
      <c r="ADA36"/>
      <c r="ADB36"/>
      <c r="ADC36"/>
      <c r="ADD36"/>
      <c r="ADE36"/>
      <c r="ADF36"/>
      <c r="ADG36"/>
      <c r="ADH36"/>
      <c r="ADI36"/>
      <c r="ADJ36"/>
      <c r="ADK36"/>
      <c r="ADL36"/>
      <c r="ADM36"/>
      <c r="ADN36"/>
      <c r="ADO36"/>
      <c r="ADP36"/>
      <c r="ADQ36"/>
      <c r="ADR36"/>
      <c r="ADS36"/>
      <c r="ADT36"/>
      <c r="ADU36"/>
      <c r="ADV36"/>
      <c r="ADW36"/>
      <c r="ADX36"/>
      <c r="ADY36"/>
      <c r="ADZ36"/>
      <c r="AEA36"/>
      <c r="AEB36"/>
      <c r="AEC36"/>
      <c r="AED36"/>
      <c r="AEE36"/>
      <c r="AEF36"/>
      <c r="AEG36"/>
      <c r="AEH36"/>
      <c r="AEI36"/>
      <c r="AEJ36"/>
      <c r="AEK36"/>
      <c r="AEL36"/>
      <c r="AEM36"/>
      <c r="AEN36"/>
      <c r="AEO36"/>
      <c r="AEP36"/>
      <c r="AEQ36"/>
      <c r="AER36"/>
      <c r="AES36"/>
      <c r="AET36"/>
      <c r="AEU36"/>
      <c r="AEV36"/>
      <c r="AEW36"/>
      <c r="AEX36"/>
      <c r="AEY36"/>
      <c r="AEZ36"/>
      <c r="AFA36"/>
      <c r="AFB36"/>
      <c r="AFC36"/>
      <c r="AFD36"/>
      <c r="AFE36"/>
      <c r="AFF36"/>
      <c r="AFG36"/>
      <c r="AFH36"/>
      <c r="AFI36"/>
      <c r="AFJ36"/>
      <c r="AFK36"/>
      <c r="AFL36"/>
      <c r="AFM36"/>
      <c r="AFN36"/>
      <c r="AFO36"/>
      <c r="AFP36"/>
      <c r="AFQ36"/>
      <c r="AFR36"/>
      <c r="AFS36"/>
      <c r="AFT36"/>
      <c r="AFU36"/>
      <c r="AFV36"/>
      <c r="AFW36"/>
      <c r="AFX36"/>
      <c r="AFY36"/>
      <c r="AFZ36"/>
      <c r="AGA36"/>
      <c r="AGB36"/>
      <c r="AGC36"/>
      <c r="AGD36"/>
      <c r="AGE36"/>
      <c r="AGF36"/>
      <c r="AGG36"/>
      <c r="AGH36"/>
      <c r="AGI36"/>
      <c r="AGJ36"/>
      <c r="AGK36"/>
      <c r="AGL36"/>
      <c r="AGM36"/>
      <c r="AGN36"/>
      <c r="AGO36"/>
      <c r="AGP36"/>
      <c r="AGQ36"/>
      <c r="AGR36"/>
      <c r="AGS36"/>
      <c r="AGT36"/>
      <c r="AGU36"/>
      <c r="AGV36"/>
      <c r="AGW36"/>
      <c r="AGX36"/>
      <c r="AGY36"/>
      <c r="AGZ36"/>
      <c r="AHA36"/>
      <c r="AHB36"/>
      <c r="AHC36"/>
      <c r="AHD36"/>
      <c r="AHE36"/>
      <c r="AHF36"/>
      <c r="AHG36"/>
      <c r="AHH36"/>
      <c r="AHI36"/>
      <c r="AHJ36"/>
      <c r="AHK36"/>
      <c r="AHL36"/>
      <c r="AHM36"/>
      <c r="AHN36"/>
      <c r="AHO36"/>
      <c r="AHP36"/>
      <c r="AHQ36"/>
      <c r="AHR36"/>
      <c r="AHS36"/>
      <c r="AHT36"/>
      <c r="AHU36"/>
      <c r="AHV36"/>
      <c r="AHW36"/>
      <c r="AHX36"/>
      <c r="AHY36"/>
      <c r="AHZ36"/>
      <c r="AIA36"/>
      <c r="AIB36"/>
      <c r="AIC36"/>
      <c r="AID36"/>
      <c r="AIE36"/>
      <c r="AIF36"/>
      <c r="AIG36"/>
      <c r="AIH36"/>
      <c r="AII36"/>
      <c r="AIJ36"/>
      <c r="AIK36"/>
      <c r="AIL36"/>
      <c r="AIM36"/>
      <c r="AIN36"/>
      <c r="AIO36"/>
      <c r="AIP36"/>
      <c r="AIQ36"/>
      <c r="AIR36"/>
      <c r="AIS36"/>
      <c r="AIT36"/>
      <c r="AIU36"/>
      <c r="AIV36"/>
      <c r="AIW36"/>
      <c r="AIX36"/>
      <c r="AIY36"/>
      <c r="AIZ36"/>
      <c r="AJA36"/>
      <c r="AJB36"/>
      <c r="AJC36"/>
      <c r="AJD36"/>
      <c r="AJE36"/>
      <c r="AJF36"/>
      <c r="AJG36"/>
      <c r="AJH36"/>
      <c r="AJI36"/>
      <c r="AJJ36"/>
      <c r="AJK36"/>
      <c r="AJL36"/>
      <c r="AJM36"/>
      <c r="AJN36"/>
      <c r="AJO36"/>
      <c r="AJP36"/>
      <c r="AJQ36"/>
      <c r="AJR36"/>
      <c r="AJS36"/>
      <c r="AJT36"/>
      <c r="AJU36"/>
      <c r="AJV36"/>
      <c r="AJW36"/>
      <c r="AJX36"/>
      <c r="AJY36"/>
      <c r="AJZ36"/>
      <c r="AKA36"/>
      <c r="AKB36"/>
      <c r="AKC36"/>
      <c r="AKD36"/>
      <c r="AKE36"/>
      <c r="AKF36"/>
      <c r="AKG36"/>
      <c r="AKH36"/>
      <c r="AKI36"/>
      <c r="AKJ36"/>
      <c r="AKK36"/>
      <c r="AKL36"/>
      <c r="AKM36"/>
      <c r="AKN36"/>
      <c r="AKO36"/>
      <c r="AKP36"/>
      <c r="AKQ36"/>
      <c r="AKR36"/>
      <c r="AKS36"/>
      <c r="AKT36"/>
      <c r="AKU36"/>
      <c r="AKV36"/>
      <c r="AKW36"/>
      <c r="AKX36"/>
      <c r="AKY36"/>
      <c r="AKZ36"/>
      <c r="ALA36"/>
      <c r="ALB36"/>
      <c r="ALC36"/>
      <c r="ALD36"/>
      <c r="ALE36"/>
      <c r="ALF36"/>
      <c r="ALG36"/>
      <c r="ALH36"/>
      <c r="ALI36"/>
      <c r="ALJ36"/>
      <c r="ALK36"/>
      <c r="ALL36"/>
      <c r="ALM36"/>
      <c r="ALN36"/>
      <c r="ALO36"/>
      <c r="ALP36"/>
      <c r="ALQ36"/>
      <c r="ALR36"/>
      <c r="ALS36"/>
      <c r="ALT36"/>
      <c r="ALU36"/>
      <c r="ALV36"/>
      <c r="ALW36"/>
      <c r="ALX36"/>
      <c r="ALY36"/>
      <c r="ALZ36"/>
      <c r="AMA36"/>
      <c r="AMB36"/>
      <c r="AMC36"/>
      <c r="AMD36"/>
      <c r="AME36"/>
      <c r="AMF36"/>
      <c r="AMG36"/>
      <c r="AMH36"/>
      <c r="AMI36"/>
      <c r="AMJ36"/>
    </row>
    <row r="37" spans="1:1024" ht="16.5" customHeight="1" x14ac:dyDescent="0.25">
      <c r="A37" s="167"/>
      <c r="B37" s="167"/>
      <c r="C37" s="167"/>
      <c r="D37" s="167"/>
      <c r="E37" s="167"/>
      <c r="F37" s="167"/>
      <c r="G37" s="167"/>
      <c r="H37" s="167"/>
      <c r="I37" s="167"/>
      <c r="J37" s="167"/>
      <c r="K37" s="167"/>
      <c r="L37" s="167"/>
      <c r="M37" s="167"/>
      <c r="N37" s="167"/>
      <c r="O37" s="103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  <c r="SU37"/>
      <c r="SV37"/>
      <c r="SW37"/>
      <c r="SX37"/>
      <c r="SY37"/>
      <c r="SZ37"/>
      <c r="TA37"/>
      <c r="TB37"/>
      <c r="TC37"/>
      <c r="TD37"/>
      <c r="TE37"/>
      <c r="TF37"/>
      <c r="TG37"/>
      <c r="TH37"/>
      <c r="TI37"/>
      <c r="TJ37"/>
      <c r="TK37"/>
      <c r="TL37"/>
      <c r="TM37"/>
      <c r="TN37"/>
      <c r="TO37"/>
      <c r="TP37"/>
      <c r="TQ37"/>
      <c r="TR37"/>
      <c r="TS37"/>
      <c r="TT37"/>
      <c r="TU37"/>
      <c r="TV37"/>
      <c r="TW37"/>
      <c r="TX37"/>
      <c r="TY37"/>
      <c r="TZ37"/>
      <c r="UA37"/>
      <c r="UB37"/>
      <c r="UC37"/>
      <c r="UD37"/>
      <c r="UE37"/>
      <c r="UF37"/>
      <c r="UG37"/>
      <c r="UH37"/>
      <c r="UI37"/>
      <c r="UJ37"/>
      <c r="UK37"/>
      <c r="UL37"/>
      <c r="UM37"/>
      <c r="UN37"/>
      <c r="UO37"/>
      <c r="UP37"/>
      <c r="UQ37"/>
      <c r="UR37"/>
      <c r="US37"/>
      <c r="UT37"/>
      <c r="UU37"/>
      <c r="UV37"/>
      <c r="UW37"/>
      <c r="UX37"/>
      <c r="UY37"/>
      <c r="UZ37"/>
      <c r="VA37"/>
      <c r="VB37"/>
      <c r="VC37"/>
      <c r="VD37"/>
      <c r="VE37"/>
      <c r="VF37"/>
      <c r="VG37"/>
      <c r="VH37"/>
      <c r="VI37"/>
      <c r="VJ37"/>
      <c r="VK37"/>
      <c r="VL37"/>
      <c r="VM37"/>
      <c r="VN37"/>
      <c r="VO37"/>
      <c r="VP37"/>
      <c r="VQ37"/>
      <c r="VR37"/>
      <c r="VS37"/>
      <c r="VT37"/>
      <c r="VU37"/>
      <c r="VV37"/>
      <c r="VW37"/>
      <c r="VX37"/>
      <c r="VY37"/>
      <c r="VZ37"/>
      <c r="WA37"/>
      <c r="WB37"/>
      <c r="WC37"/>
      <c r="WD37"/>
      <c r="WE37"/>
      <c r="WF37"/>
      <c r="WG37"/>
      <c r="WH37"/>
      <c r="WI37"/>
      <c r="WJ37"/>
      <c r="WK37"/>
      <c r="WL37"/>
      <c r="WM37"/>
      <c r="WN37"/>
      <c r="WO37"/>
      <c r="WP37"/>
      <c r="WQ37"/>
      <c r="WR37"/>
      <c r="WS37"/>
      <c r="WT37"/>
      <c r="WU37"/>
      <c r="WV37"/>
      <c r="WW37"/>
      <c r="WX37"/>
      <c r="WY37"/>
      <c r="WZ37"/>
      <c r="XA37"/>
      <c r="XB37"/>
      <c r="XC37"/>
      <c r="XD37"/>
      <c r="XE37"/>
      <c r="XF37"/>
      <c r="XG37"/>
      <c r="XH37"/>
      <c r="XI37"/>
      <c r="XJ37"/>
      <c r="XK37"/>
      <c r="XL37"/>
      <c r="XM37"/>
      <c r="XN37"/>
      <c r="XO37"/>
      <c r="XP37"/>
      <c r="XQ37"/>
      <c r="XR37"/>
      <c r="XS37"/>
      <c r="XT37"/>
      <c r="XU37"/>
      <c r="XV37"/>
      <c r="XW37"/>
      <c r="XX37"/>
      <c r="XY37"/>
      <c r="XZ37"/>
      <c r="YA37"/>
      <c r="YB37"/>
      <c r="YC37"/>
      <c r="YD37"/>
      <c r="YE37"/>
      <c r="YF37"/>
      <c r="YG37"/>
      <c r="YH37"/>
      <c r="YI37"/>
      <c r="YJ37"/>
      <c r="YK37"/>
      <c r="YL37"/>
      <c r="YM37"/>
      <c r="YN37"/>
      <c r="YO37"/>
      <c r="YP37"/>
      <c r="YQ37"/>
      <c r="YR37"/>
      <c r="YS37"/>
      <c r="YT37"/>
      <c r="YU37"/>
      <c r="YV37"/>
      <c r="YW37"/>
      <c r="YX37"/>
      <c r="YY37"/>
      <c r="YZ37"/>
      <c r="ZA37"/>
      <c r="ZB37"/>
      <c r="ZC37"/>
      <c r="ZD37"/>
      <c r="ZE37"/>
      <c r="ZF37"/>
      <c r="ZG37"/>
      <c r="ZH37"/>
      <c r="ZI37"/>
      <c r="ZJ37"/>
      <c r="ZK37"/>
      <c r="ZL37"/>
      <c r="ZM37"/>
      <c r="ZN37"/>
      <c r="ZO37"/>
      <c r="ZP37"/>
      <c r="ZQ37"/>
      <c r="ZR37"/>
      <c r="ZS37"/>
      <c r="ZT37"/>
      <c r="ZU37"/>
      <c r="ZV37"/>
      <c r="ZW37"/>
      <c r="ZX37"/>
      <c r="ZY37"/>
      <c r="ZZ37"/>
      <c r="AAA37"/>
      <c r="AAB37"/>
      <c r="AAC37"/>
      <c r="AAD37"/>
      <c r="AAE37"/>
      <c r="AAF37"/>
      <c r="AAG37"/>
      <c r="AAH37"/>
      <c r="AAI37"/>
      <c r="AAJ37"/>
      <c r="AAK37"/>
      <c r="AAL37"/>
      <c r="AAM37"/>
      <c r="AAN37"/>
      <c r="AAO37"/>
      <c r="AAP37"/>
      <c r="AAQ37"/>
      <c r="AAR37"/>
      <c r="AAS37"/>
      <c r="AAT37"/>
      <c r="AAU37"/>
      <c r="AAV37"/>
      <c r="AAW37"/>
      <c r="AAX37"/>
      <c r="AAY37"/>
      <c r="AAZ37"/>
      <c r="ABA37"/>
      <c r="ABB37"/>
      <c r="ABC37"/>
      <c r="ABD37"/>
      <c r="ABE37"/>
      <c r="ABF37"/>
      <c r="ABG37"/>
      <c r="ABH37"/>
      <c r="ABI37"/>
      <c r="ABJ37"/>
      <c r="ABK37"/>
      <c r="ABL37"/>
      <c r="ABM37"/>
      <c r="ABN37"/>
      <c r="ABO37"/>
      <c r="ABP37"/>
      <c r="ABQ37"/>
      <c r="ABR37"/>
      <c r="ABS37"/>
      <c r="ABT37"/>
      <c r="ABU37"/>
      <c r="ABV37"/>
      <c r="ABW37"/>
      <c r="ABX37"/>
      <c r="ABY37"/>
      <c r="ABZ37"/>
      <c r="ACA37"/>
      <c r="ACB37"/>
      <c r="ACC37"/>
      <c r="ACD37"/>
      <c r="ACE37"/>
      <c r="ACF37"/>
      <c r="ACG37"/>
      <c r="ACH37"/>
      <c r="ACI37"/>
      <c r="ACJ37"/>
      <c r="ACK37"/>
      <c r="ACL37"/>
      <c r="ACM37"/>
      <c r="ACN37"/>
      <c r="ACO37"/>
      <c r="ACP37"/>
      <c r="ACQ37"/>
      <c r="ACR37"/>
      <c r="ACS37"/>
      <c r="ACT37"/>
      <c r="ACU37"/>
      <c r="ACV37"/>
      <c r="ACW37"/>
      <c r="ACX37"/>
      <c r="ACY37"/>
      <c r="ACZ37"/>
      <c r="ADA37"/>
      <c r="ADB37"/>
      <c r="ADC37"/>
      <c r="ADD37"/>
      <c r="ADE37"/>
      <c r="ADF37"/>
      <c r="ADG37"/>
      <c r="ADH37"/>
      <c r="ADI37"/>
      <c r="ADJ37"/>
      <c r="ADK37"/>
      <c r="ADL37"/>
      <c r="ADM37"/>
      <c r="ADN37"/>
      <c r="ADO37"/>
      <c r="ADP37"/>
      <c r="ADQ37"/>
      <c r="ADR37"/>
      <c r="ADS37"/>
      <c r="ADT37"/>
      <c r="ADU37"/>
      <c r="ADV37"/>
      <c r="ADW37"/>
      <c r="ADX37"/>
      <c r="ADY37"/>
      <c r="ADZ37"/>
      <c r="AEA37"/>
      <c r="AEB37"/>
      <c r="AEC37"/>
      <c r="AED37"/>
      <c r="AEE37"/>
      <c r="AEF37"/>
      <c r="AEG37"/>
      <c r="AEH37"/>
      <c r="AEI37"/>
      <c r="AEJ37"/>
      <c r="AEK37"/>
      <c r="AEL37"/>
      <c r="AEM37"/>
      <c r="AEN37"/>
      <c r="AEO37"/>
      <c r="AEP37"/>
      <c r="AEQ37"/>
      <c r="AER37"/>
      <c r="AES37"/>
      <c r="AET37"/>
      <c r="AEU37"/>
      <c r="AEV37"/>
      <c r="AEW37"/>
      <c r="AEX37"/>
      <c r="AEY37"/>
      <c r="AEZ37"/>
      <c r="AFA37"/>
      <c r="AFB37"/>
      <c r="AFC37"/>
      <c r="AFD37"/>
      <c r="AFE37"/>
      <c r="AFF37"/>
      <c r="AFG37"/>
      <c r="AFH37"/>
      <c r="AFI37"/>
      <c r="AFJ37"/>
      <c r="AFK37"/>
      <c r="AFL37"/>
      <c r="AFM37"/>
      <c r="AFN37"/>
      <c r="AFO37"/>
      <c r="AFP37"/>
      <c r="AFQ37"/>
      <c r="AFR37"/>
      <c r="AFS37"/>
      <c r="AFT37"/>
      <c r="AFU37"/>
      <c r="AFV37"/>
      <c r="AFW37"/>
      <c r="AFX37"/>
      <c r="AFY37"/>
      <c r="AFZ37"/>
      <c r="AGA37"/>
      <c r="AGB37"/>
      <c r="AGC37"/>
      <c r="AGD37"/>
      <c r="AGE37"/>
      <c r="AGF37"/>
      <c r="AGG37"/>
      <c r="AGH37"/>
      <c r="AGI37"/>
      <c r="AGJ37"/>
      <c r="AGK37"/>
      <c r="AGL37"/>
      <c r="AGM37"/>
      <c r="AGN37"/>
      <c r="AGO37"/>
      <c r="AGP37"/>
      <c r="AGQ37"/>
      <c r="AGR37"/>
      <c r="AGS37"/>
      <c r="AGT37"/>
      <c r="AGU37"/>
      <c r="AGV37"/>
      <c r="AGW37"/>
      <c r="AGX37"/>
      <c r="AGY37"/>
      <c r="AGZ37"/>
      <c r="AHA37"/>
      <c r="AHB37"/>
      <c r="AHC37"/>
      <c r="AHD37"/>
      <c r="AHE37"/>
      <c r="AHF37"/>
      <c r="AHG37"/>
      <c r="AHH37"/>
      <c r="AHI37"/>
      <c r="AHJ37"/>
      <c r="AHK37"/>
      <c r="AHL37"/>
      <c r="AHM37"/>
      <c r="AHN37"/>
      <c r="AHO37"/>
      <c r="AHP37"/>
      <c r="AHQ37"/>
      <c r="AHR37"/>
      <c r="AHS37"/>
      <c r="AHT37"/>
      <c r="AHU37"/>
      <c r="AHV37"/>
      <c r="AHW37"/>
      <c r="AHX37"/>
      <c r="AHY37"/>
      <c r="AHZ37"/>
      <c r="AIA37"/>
      <c r="AIB37"/>
      <c r="AIC37"/>
      <c r="AID37"/>
      <c r="AIE37"/>
      <c r="AIF37"/>
      <c r="AIG37"/>
      <c r="AIH37"/>
      <c r="AII37"/>
      <c r="AIJ37"/>
      <c r="AIK37"/>
      <c r="AIL37"/>
      <c r="AIM37"/>
      <c r="AIN37"/>
      <c r="AIO37"/>
      <c r="AIP37"/>
      <c r="AIQ37"/>
      <c r="AIR37"/>
      <c r="AIS37"/>
      <c r="AIT37"/>
      <c r="AIU37"/>
      <c r="AIV37"/>
      <c r="AIW37"/>
      <c r="AIX37"/>
      <c r="AIY37"/>
      <c r="AIZ37"/>
      <c r="AJA37"/>
      <c r="AJB37"/>
      <c r="AJC37"/>
      <c r="AJD37"/>
      <c r="AJE37"/>
      <c r="AJF37"/>
      <c r="AJG37"/>
      <c r="AJH37"/>
      <c r="AJI37"/>
      <c r="AJJ37"/>
      <c r="AJK37"/>
      <c r="AJL37"/>
      <c r="AJM37"/>
      <c r="AJN37"/>
      <c r="AJO37"/>
      <c r="AJP37"/>
      <c r="AJQ37"/>
      <c r="AJR37"/>
      <c r="AJS37"/>
      <c r="AJT37"/>
      <c r="AJU37"/>
      <c r="AJV37"/>
      <c r="AJW37"/>
      <c r="AJX37"/>
      <c r="AJY37"/>
      <c r="AJZ37"/>
      <c r="AKA37"/>
      <c r="AKB37"/>
      <c r="AKC37"/>
      <c r="AKD37"/>
      <c r="AKE37"/>
      <c r="AKF37"/>
      <c r="AKG37"/>
      <c r="AKH37"/>
      <c r="AKI37"/>
      <c r="AKJ37"/>
      <c r="AKK37"/>
      <c r="AKL37"/>
      <c r="AKM37"/>
      <c r="AKN37"/>
      <c r="AKO37"/>
      <c r="AKP37"/>
      <c r="AKQ37"/>
      <c r="AKR37"/>
      <c r="AKS37"/>
      <c r="AKT37"/>
      <c r="AKU37"/>
      <c r="AKV37"/>
      <c r="AKW37"/>
      <c r="AKX37"/>
      <c r="AKY37"/>
      <c r="AKZ37"/>
      <c r="ALA37"/>
      <c r="ALB37"/>
      <c r="ALC37"/>
      <c r="ALD37"/>
      <c r="ALE37"/>
      <c r="ALF37"/>
      <c r="ALG37"/>
      <c r="ALH37"/>
      <c r="ALI37"/>
      <c r="ALJ37"/>
      <c r="ALK37"/>
      <c r="ALL37"/>
      <c r="ALM37"/>
      <c r="ALN37"/>
      <c r="ALO37"/>
      <c r="ALP37"/>
      <c r="ALQ37"/>
      <c r="ALR37"/>
      <c r="ALS37"/>
      <c r="ALT37"/>
      <c r="ALU37"/>
      <c r="ALV37"/>
      <c r="ALW37"/>
      <c r="ALX37"/>
      <c r="ALY37"/>
      <c r="ALZ37"/>
      <c r="AMA37"/>
      <c r="AMB37"/>
      <c r="AMC37"/>
      <c r="AMD37"/>
      <c r="AME37"/>
      <c r="AMF37"/>
      <c r="AMG37"/>
      <c r="AMH37"/>
      <c r="AMI37"/>
      <c r="AMJ37"/>
    </row>
    <row r="38" spans="1:1024" ht="17.25" customHeight="1" x14ac:dyDescent="0.25">
      <c r="A38" s="193" t="s">
        <v>128</v>
      </c>
      <c r="B38" s="193"/>
      <c r="C38" s="193"/>
      <c r="D38" s="193"/>
      <c r="E38" s="193"/>
      <c r="F38" s="193"/>
      <c r="G38" s="193"/>
      <c r="H38" s="193"/>
      <c r="I38" s="193"/>
      <c r="J38" s="193"/>
      <c r="K38" s="193"/>
      <c r="L38" s="193"/>
      <c r="M38" s="193"/>
      <c r="N38" s="193"/>
      <c r="O38" s="104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  <c r="SU38"/>
      <c r="SV38"/>
      <c r="SW38"/>
      <c r="SX38"/>
      <c r="SY38"/>
      <c r="SZ38"/>
      <c r="TA38"/>
      <c r="TB38"/>
      <c r="TC38"/>
      <c r="TD38"/>
      <c r="TE38"/>
      <c r="TF38"/>
      <c r="TG38"/>
      <c r="TH38"/>
      <c r="TI38"/>
      <c r="TJ38"/>
      <c r="TK38"/>
      <c r="TL38"/>
      <c r="TM38"/>
      <c r="TN38"/>
      <c r="TO38"/>
      <c r="TP38"/>
      <c r="TQ38"/>
      <c r="TR38"/>
      <c r="TS38"/>
      <c r="TT38"/>
      <c r="TU38"/>
      <c r="TV38"/>
      <c r="TW38"/>
      <c r="TX38"/>
      <c r="TY38"/>
      <c r="TZ38"/>
      <c r="UA38"/>
      <c r="UB38"/>
      <c r="UC38"/>
      <c r="UD38"/>
      <c r="UE38"/>
      <c r="UF38"/>
      <c r="UG38"/>
      <c r="UH38"/>
      <c r="UI38"/>
      <c r="UJ38"/>
      <c r="UK38"/>
      <c r="UL38"/>
      <c r="UM38"/>
      <c r="UN38"/>
      <c r="UO38"/>
      <c r="UP38"/>
      <c r="UQ38"/>
      <c r="UR38"/>
      <c r="US38"/>
      <c r="UT38"/>
      <c r="UU38"/>
      <c r="UV38"/>
      <c r="UW38"/>
      <c r="UX38"/>
      <c r="UY38"/>
      <c r="UZ38"/>
      <c r="VA38"/>
      <c r="VB38"/>
      <c r="VC38"/>
      <c r="VD38"/>
      <c r="VE38"/>
      <c r="VF38"/>
      <c r="VG38"/>
      <c r="VH38"/>
      <c r="VI38"/>
      <c r="VJ38"/>
      <c r="VK38"/>
      <c r="VL38"/>
      <c r="VM38"/>
      <c r="VN38"/>
      <c r="VO38"/>
      <c r="VP38"/>
      <c r="VQ38"/>
      <c r="VR38"/>
      <c r="VS38"/>
      <c r="VT38"/>
      <c r="VU38"/>
      <c r="VV38"/>
      <c r="VW38"/>
      <c r="VX38"/>
      <c r="VY38"/>
      <c r="VZ38"/>
      <c r="WA38"/>
      <c r="WB38"/>
      <c r="WC38"/>
      <c r="WD38"/>
      <c r="WE38"/>
      <c r="WF38"/>
      <c r="WG38"/>
      <c r="WH38"/>
      <c r="WI38"/>
      <c r="WJ38"/>
      <c r="WK38"/>
      <c r="WL38"/>
      <c r="WM38"/>
      <c r="WN38"/>
      <c r="WO38"/>
      <c r="WP38"/>
      <c r="WQ38"/>
      <c r="WR38"/>
      <c r="WS38"/>
      <c r="WT38"/>
      <c r="WU38"/>
      <c r="WV38"/>
      <c r="WW38"/>
      <c r="WX38"/>
      <c r="WY38"/>
      <c r="WZ38"/>
      <c r="XA38"/>
      <c r="XB38"/>
      <c r="XC38"/>
      <c r="XD38"/>
      <c r="XE38"/>
      <c r="XF38"/>
      <c r="XG38"/>
      <c r="XH38"/>
      <c r="XI38"/>
      <c r="XJ38"/>
      <c r="XK38"/>
      <c r="XL38"/>
      <c r="XM38"/>
      <c r="XN38"/>
      <c r="XO38"/>
      <c r="XP38"/>
      <c r="XQ38"/>
      <c r="XR38"/>
      <c r="XS38"/>
      <c r="XT38"/>
      <c r="XU38"/>
      <c r="XV38"/>
      <c r="XW38"/>
      <c r="XX38"/>
      <c r="XY38"/>
      <c r="XZ38"/>
      <c r="YA38"/>
      <c r="YB38"/>
      <c r="YC38"/>
      <c r="YD38"/>
      <c r="YE38"/>
      <c r="YF38"/>
      <c r="YG38"/>
      <c r="YH38"/>
      <c r="YI38"/>
      <c r="YJ38"/>
      <c r="YK38"/>
      <c r="YL38"/>
      <c r="YM38"/>
      <c r="YN38"/>
      <c r="YO38"/>
      <c r="YP38"/>
      <c r="YQ38"/>
      <c r="YR38"/>
      <c r="YS38"/>
      <c r="YT38"/>
      <c r="YU38"/>
      <c r="YV38"/>
      <c r="YW38"/>
      <c r="YX38"/>
      <c r="YY38"/>
      <c r="YZ38"/>
      <c r="ZA38"/>
      <c r="ZB38"/>
      <c r="ZC38"/>
      <c r="ZD38"/>
      <c r="ZE38"/>
      <c r="ZF38"/>
      <c r="ZG38"/>
      <c r="ZH38"/>
      <c r="ZI38"/>
      <c r="ZJ38"/>
      <c r="ZK38"/>
      <c r="ZL38"/>
      <c r="ZM38"/>
      <c r="ZN38"/>
      <c r="ZO38"/>
      <c r="ZP38"/>
      <c r="ZQ38"/>
      <c r="ZR38"/>
      <c r="ZS38"/>
      <c r="ZT38"/>
      <c r="ZU38"/>
      <c r="ZV38"/>
      <c r="ZW38"/>
      <c r="ZX38"/>
      <c r="ZY38"/>
      <c r="ZZ38"/>
      <c r="AAA38"/>
      <c r="AAB38"/>
      <c r="AAC38"/>
      <c r="AAD38"/>
      <c r="AAE38"/>
      <c r="AAF38"/>
      <c r="AAG38"/>
      <c r="AAH38"/>
      <c r="AAI38"/>
      <c r="AAJ38"/>
      <c r="AAK38"/>
      <c r="AAL38"/>
      <c r="AAM38"/>
      <c r="AAN38"/>
      <c r="AAO38"/>
      <c r="AAP38"/>
      <c r="AAQ38"/>
      <c r="AAR38"/>
      <c r="AAS38"/>
      <c r="AAT38"/>
      <c r="AAU38"/>
      <c r="AAV38"/>
      <c r="AAW38"/>
      <c r="AAX38"/>
      <c r="AAY38"/>
      <c r="AAZ38"/>
      <c r="ABA38"/>
      <c r="ABB38"/>
      <c r="ABC38"/>
      <c r="ABD38"/>
      <c r="ABE38"/>
      <c r="ABF38"/>
      <c r="ABG38"/>
      <c r="ABH38"/>
      <c r="ABI38"/>
      <c r="ABJ38"/>
      <c r="ABK38"/>
      <c r="ABL38"/>
      <c r="ABM38"/>
      <c r="ABN38"/>
      <c r="ABO38"/>
      <c r="ABP38"/>
      <c r="ABQ38"/>
      <c r="ABR38"/>
      <c r="ABS38"/>
      <c r="ABT38"/>
      <c r="ABU38"/>
      <c r="ABV38"/>
      <c r="ABW38"/>
      <c r="ABX38"/>
      <c r="ABY38"/>
      <c r="ABZ38"/>
      <c r="ACA38"/>
      <c r="ACB38"/>
      <c r="ACC38"/>
      <c r="ACD38"/>
      <c r="ACE38"/>
      <c r="ACF38"/>
      <c r="ACG38"/>
      <c r="ACH38"/>
      <c r="ACI38"/>
      <c r="ACJ38"/>
      <c r="ACK38"/>
      <c r="ACL38"/>
      <c r="ACM38"/>
      <c r="ACN38"/>
      <c r="ACO38"/>
      <c r="ACP38"/>
      <c r="ACQ38"/>
      <c r="ACR38"/>
      <c r="ACS38"/>
      <c r="ACT38"/>
      <c r="ACU38"/>
      <c r="ACV38"/>
      <c r="ACW38"/>
      <c r="ACX38"/>
      <c r="ACY38"/>
      <c r="ACZ38"/>
      <c r="ADA38"/>
      <c r="ADB38"/>
      <c r="ADC38"/>
      <c r="ADD38"/>
      <c r="ADE38"/>
      <c r="ADF38"/>
      <c r="ADG38"/>
      <c r="ADH38"/>
      <c r="ADI38"/>
      <c r="ADJ38"/>
      <c r="ADK38"/>
      <c r="ADL38"/>
      <c r="ADM38"/>
      <c r="ADN38"/>
      <c r="ADO38"/>
      <c r="ADP38"/>
      <c r="ADQ38"/>
      <c r="ADR38"/>
      <c r="ADS38"/>
      <c r="ADT38"/>
      <c r="ADU38"/>
      <c r="ADV38"/>
      <c r="ADW38"/>
      <c r="ADX38"/>
      <c r="ADY38"/>
      <c r="ADZ38"/>
      <c r="AEA38"/>
      <c r="AEB38"/>
      <c r="AEC38"/>
      <c r="AED38"/>
      <c r="AEE38"/>
      <c r="AEF38"/>
      <c r="AEG38"/>
      <c r="AEH38"/>
      <c r="AEI38"/>
      <c r="AEJ38"/>
      <c r="AEK38"/>
      <c r="AEL38"/>
      <c r="AEM38"/>
      <c r="AEN38"/>
      <c r="AEO38"/>
      <c r="AEP38"/>
      <c r="AEQ38"/>
      <c r="AER38"/>
      <c r="AES38"/>
      <c r="AET38"/>
      <c r="AEU38"/>
      <c r="AEV38"/>
      <c r="AEW38"/>
      <c r="AEX38"/>
      <c r="AEY38"/>
      <c r="AEZ38"/>
      <c r="AFA38"/>
      <c r="AFB38"/>
      <c r="AFC38"/>
      <c r="AFD38"/>
      <c r="AFE38"/>
      <c r="AFF38"/>
      <c r="AFG38"/>
      <c r="AFH38"/>
      <c r="AFI38"/>
      <c r="AFJ38"/>
      <c r="AFK38"/>
      <c r="AFL38"/>
      <c r="AFM38"/>
      <c r="AFN38"/>
      <c r="AFO38"/>
      <c r="AFP38"/>
      <c r="AFQ38"/>
      <c r="AFR38"/>
      <c r="AFS38"/>
      <c r="AFT38"/>
      <c r="AFU38"/>
      <c r="AFV38"/>
      <c r="AFW38"/>
      <c r="AFX38"/>
      <c r="AFY38"/>
      <c r="AFZ38"/>
      <c r="AGA38"/>
      <c r="AGB38"/>
      <c r="AGC38"/>
      <c r="AGD38"/>
      <c r="AGE38"/>
      <c r="AGF38"/>
      <c r="AGG38"/>
      <c r="AGH38"/>
      <c r="AGI38"/>
      <c r="AGJ38"/>
      <c r="AGK38"/>
      <c r="AGL38"/>
      <c r="AGM38"/>
      <c r="AGN38"/>
      <c r="AGO38"/>
      <c r="AGP38"/>
      <c r="AGQ38"/>
      <c r="AGR38"/>
      <c r="AGS38"/>
      <c r="AGT38"/>
      <c r="AGU38"/>
      <c r="AGV38"/>
      <c r="AGW38"/>
      <c r="AGX38"/>
      <c r="AGY38"/>
      <c r="AGZ38"/>
      <c r="AHA38"/>
      <c r="AHB38"/>
      <c r="AHC38"/>
      <c r="AHD38"/>
      <c r="AHE38"/>
      <c r="AHF38"/>
      <c r="AHG38"/>
      <c r="AHH38"/>
      <c r="AHI38"/>
      <c r="AHJ38"/>
      <c r="AHK38"/>
      <c r="AHL38"/>
      <c r="AHM38"/>
      <c r="AHN38"/>
      <c r="AHO38"/>
      <c r="AHP38"/>
      <c r="AHQ38"/>
      <c r="AHR38"/>
      <c r="AHS38"/>
      <c r="AHT38"/>
      <c r="AHU38"/>
      <c r="AHV38"/>
      <c r="AHW38"/>
      <c r="AHX38"/>
      <c r="AHY38"/>
      <c r="AHZ38"/>
      <c r="AIA38"/>
      <c r="AIB38"/>
      <c r="AIC38"/>
      <c r="AID38"/>
      <c r="AIE38"/>
      <c r="AIF38"/>
      <c r="AIG38"/>
      <c r="AIH38"/>
      <c r="AII38"/>
      <c r="AIJ38"/>
      <c r="AIK38"/>
      <c r="AIL38"/>
      <c r="AIM38"/>
      <c r="AIN38"/>
      <c r="AIO38"/>
      <c r="AIP38"/>
      <c r="AIQ38"/>
      <c r="AIR38"/>
      <c r="AIS38"/>
      <c r="AIT38"/>
      <c r="AIU38"/>
      <c r="AIV38"/>
      <c r="AIW38"/>
      <c r="AIX38"/>
      <c r="AIY38"/>
      <c r="AIZ38"/>
      <c r="AJA38"/>
      <c r="AJB38"/>
      <c r="AJC38"/>
      <c r="AJD38"/>
      <c r="AJE38"/>
      <c r="AJF38"/>
      <c r="AJG38"/>
      <c r="AJH38"/>
      <c r="AJI38"/>
      <c r="AJJ38"/>
      <c r="AJK38"/>
      <c r="AJL38"/>
      <c r="AJM38"/>
      <c r="AJN38"/>
      <c r="AJO38"/>
      <c r="AJP38"/>
      <c r="AJQ38"/>
      <c r="AJR38"/>
      <c r="AJS38"/>
      <c r="AJT38"/>
      <c r="AJU38"/>
      <c r="AJV38"/>
      <c r="AJW38"/>
      <c r="AJX38"/>
      <c r="AJY38"/>
      <c r="AJZ38"/>
      <c r="AKA38"/>
      <c r="AKB38"/>
      <c r="AKC38"/>
      <c r="AKD38"/>
      <c r="AKE38"/>
      <c r="AKF38"/>
      <c r="AKG38"/>
      <c r="AKH38"/>
      <c r="AKI38"/>
      <c r="AKJ38"/>
      <c r="AKK38"/>
      <c r="AKL38"/>
      <c r="AKM38"/>
      <c r="AKN38"/>
      <c r="AKO38"/>
      <c r="AKP38"/>
      <c r="AKQ38"/>
      <c r="AKR38"/>
      <c r="AKS38"/>
      <c r="AKT38"/>
      <c r="AKU38"/>
      <c r="AKV38"/>
      <c r="AKW38"/>
      <c r="AKX38"/>
      <c r="AKY38"/>
      <c r="AKZ38"/>
      <c r="ALA38"/>
      <c r="ALB38"/>
      <c r="ALC38"/>
      <c r="ALD38"/>
      <c r="ALE38"/>
      <c r="ALF38"/>
      <c r="ALG38"/>
      <c r="ALH38"/>
      <c r="ALI38"/>
      <c r="ALJ38"/>
      <c r="ALK38"/>
      <c r="ALL38"/>
      <c r="ALM38"/>
      <c r="ALN38"/>
      <c r="ALO38"/>
      <c r="ALP38"/>
      <c r="ALQ38"/>
      <c r="ALR38"/>
      <c r="ALS38"/>
      <c r="ALT38"/>
      <c r="ALU38"/>
      <c r="ALV38"/>
      <c r="ALW38"/>
      <c r="ALX38"/>
      <c r="ALY38"/>
      <c r="ALZ38"/>
      <c r="AMA38"/>
      <c r="AMB38"/>
      <c r="AMC38"/>
      <c r="AMD38"/>
      <c r="AME38"/>
      <c r="AMF38"/>
      <c r="AMG38"/>
      <c r="AMH38"/>
      <c r="AMI38"/>
      <c r="AMJ38"/>
    </row>
    <row r="39" spans="1:1024" ht="35.25" customHeight="1" x14ac:dyDescent="0.25">
      <c r="A39" s="193"/>
      <c r="B39" s="193"/>
      <c r="C39" s="193"/>
      <c r="D39" s="193"/>
      <c r="E39" s="193"/>
      <c r="F39" s="193"/>
      <c r="G39" s="193"/>
      <c r="H39" s="193"/>
      <c r="I39" s="193"/>
      <c r="J39" s="193"/>
      <c r="K39" s="193"/>
      <c r="L39" s="193"/>
      <c r="M39" s="193"/>
      <c r="N39" s="193"/>
      <c r="O39" s="104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  <c r="SU39"/>
      <c r="SV39"/>
      <c r="SW39"/>
      <c r="SX39"/>
      <c r="SY39"/>
      <c r="SZ39"/>
      <c r="TA39"/>
      <c r="TB39"/>
      <c r="TC39"/>
      <c r="TD39"/>
      <c r="TE39"/>
      <c r="TF39"/>
      <c r="TG39"/>
      <c r="TH39"/>
      <c r="TI39"/>
      <c r="TJ39"/>
      <c r="TK39"/>
      <c r="TL39"/>
      <c r="TM39"/>
      <c r="TN39"/>
      <c r="TO39"/>
      <c r="TP39"/>
      <c r="TQ39"/>
      <c r="TR39"/>
      <c r="TS39"/>
      <c r="TT39"/>
      <c r="TU39"/>
      <c r="TV39"/>
      <c r="TW39"/>
      <c r="TX39"/>
      <c r="TY39"/>
      <c r="TZ39"/>
      <c r="UA39"/>
      <c r="UB39"/>
      <c r="UC39"/>
      <c r="UD39"/>
      <c r="UE39"/>
      <c r="UF39"/>
      <c r="UG39"/>
      <c r="UH39"/>
      <c r="UI39"/>
      <c r="UJ39"/>
      <c r="UK39"/>
      <c r="UL39"/>
      <c r="UM39"/>
      <c r="UN39"/>
      <c r="UO39"/>
      <c r="UP39"/>
      <c r="UQ39"/>
      <c r="UR39"/>
      <c r="US39"/>
      <c r="UT39"/>
      <c r="UU39"/>
      <c r="UV39"/>
      <c r="UW39"/>
      <c r="UX39"/>
      <c r="UY39"/>
      <c r="UZ39"/>
      <c r="VA39"/>
      <c r="VB39"/>
      <c r="VC39"/>
      <c r="VD39"/>
      <c r="VE39"/>
      <c r="VF39"/>
      <c r="VG39"/>
      <c r="VH39"/>
      <c r="VI39"/>
      <c r="VJ39"/>
      <c r="VK39"/>
      <c r="VL39"/>
      <c r="VM39"/>
      <c r="VN39"/>
      <c r="VO39"/>
      <c r="VP39"/>
      <c r="VQ39"/>
      <c r="VR39"/>
      <c r="VS39"/>
      <c r="VT39"/>
      <c r="VU39"/>
      <c r="VV39"/>
      <c r="VW39"/>
      <c r="VX39"/>
      <c r="VY39"/>
      <c r="VZ39"/>
      <c r="WA39"/>
      <c r="WB39"/>
      <c r="WC39"/>
      <c r="WD39"/>
      <c r="WE39"/>
      <c r="WF39"/>
      <c r="WG39"/>
      <c r="WH39"/>
      <c r="WI39"/>
      <c r="WJ39"/>
      <c r="WK39"/>
      <c r="WL39"/>
      <c r="WM39"/>
      <c r="WN39"/>
      <c r="WO39"/>
      <c r="WP39"/>
      <c r="WQ39"/>
      <c r="WR39"/>
      <c r="WS39"/>
      <c r="WT39"/>
      <c r="WU39"/>
      <c r="WV39"/>
      <c r="WW39"/>
      <c r="WX39"/>
      <c r="WY39"/>
      <c r="WZ39"/>
      <c r="XA39"/>
      <c r="XB39"/>
      <c r="XC39"/>
      <c r="XD39"/>
      <c r="XE39"/>
      <c r="XF39"/>
      <c r="XG39"/>
      <c r="XH39"/>
      <c r="XI39"/>
      <c r="XJ39"/>
      <c r="XK39"/>
      <c r="XL39"/>
      <c r="XM39"/>
      <c r="XN39"/>
      <c r="XO39"/>
      <c r="XP39"/>
      <c r="XQ39"/>
      <c r="XR39"/>
      <c r="XS39"/>
      <c r="XT39"/>
      <c r="XU39"/>
      <c r="XV39"/>
      <c r="XW39"/>
      <c r="XX39"/>
      <c r="XY39"/>
      <c r="XZ39"/>
      <c r="YA39"/>
      <c r="YB39"/>
      <c r="YC39"/>
      <c r="YD39"/>
      <c r="YE39"/>
      <c r="YF39"/>
      <c r="YG39"/>
      <c r="YH39"/>
      <c r="YI39"/>
      <c r="YJ39"/>
      <c r="YK39"/>
      <c r="YL39"/>
      <c r="YM39"/>
      <c r="YN39"/>
      <c r="YO39"/>
      <c r="YP39"/>
      <c r="YQ39"/>
      <c r="YR39"/>
      <c r="YS39"/>
      <c r="YT39"/>
      <c r="YU39"/>
      <c r="YV39"/>
      <c r="YW39"/>
      <c r="YX39"/>
      <c r="YY39"/>
      <c r="YZ39"/>
      <c r="ZA39"/>
      <c r="ZB39"/>
      <c r="ZC39"/>
      <c r="ZD39"/>
      <c r="ZE39"/>
      <c r="ZF39"/>
      <c r="ZG39"/>
      <c r="ZH39"/>
      <c r="ZI39"/>
      <c r="ZJ39"/>
      <c r="ZK39"/>
      <c r="ZL39"/>
      <c r="ZM39"/>
      <c r="ZN39"/>
      <c r="ZO39"/>
      <c r="ZP39"/>
      <c r="ZQ39"/>
      <c r="ZR39"/>
      <c r="ZS39"/>
      <c r="ZT39"/>
      <c r="ZU39"/>
      <c r="ZV39"/>
      <c r="ZW39"/>
      <c r="ZX39"/>
      <c r="ZY39"/>
      <c r="ZZ39"/>
      <c r="AAA39"/>
      <c r="AAB39"/>
      <c r="AAC39"/>
      <c r="AAD39"/>
      <c r="AAE39"/>
      <c r="AAF39"/>
      <c r="AAG39"/>
      <c r="AAH39"/>
      <c r="AAI39"/>
      <c r="AAJ39"/>
      <c r="AAK39"/>
      <c r="AAL39"/>
      <c r="AAM39"/>
      <c r="AAN39"/>
      <c r="AAO39"/>
      <c r="AAP39"/>
      <c r="AAQ39"/>
      <c r="AAR39"/>
      <c r="AAS39"/>
      <c r="AAT39"/>
      <c r="AAU39"/>
      <c r="AAV39"/>
      <c r="AAW39"/>
      <c r="AAX39"/>
      <c r="AAY39"/>
      <c r="AAZ39"/>
      <c r="ABA39"/>
      <c r="ABB39"/>
      <c r="ABC39"/>
      <c r="ABD39"/>
      <c r="ABE39"/>
      <c r="ABF39"/>
      <c r="ABG39"/>
      <c r="ABH39"/>
      <c r="ABI39"/>
      <c r="ABJ39"/>
      <c r="ABK39"/>
      <c r="ABL39"/>
      <c r="ABM39"/>
      <c r="ABN39"/>
      <c r="ABO39"/>
      <c r="ABP39"/>
      <c r="ABQ39"/>
      <c r="ABR39"/>
      <c r="ABS39"/>
      <c r="ABT39"/>
      <c r="ABU39"/>
      <c r="ABV39"/>
      <c r="ABW39"/>
      <c r="ABX39"/>
      <c r="ABY39"/>
      <c r="ABZ39"/>
      <c r="ACA39"/>
      <c r="ACB39"/>
      <c r="ACC39"/>
      <c r="ACD39"/>
      <c r="ACE39"/>
      <c r="ACF39"/>
      <c r="ACG39"/>
      <c r="ACH39"/>
      <c r="ACI39"/>
      <c r="ACJ39"/>
      <c r="ACK39"/>
      <c r="ACL39"/>
      <c r="ACM39"/>
      <c r="ACN39"/>
      <c r="ACO39"/>
      <c r="ACP39"/>
      <c r="ACQ39"/>
      <c r="ACR39"/>
      <c r="ACS39"/>
      <c r="ACT39"/>
      <c r="ACU39"/>
      <c r="ACV39"/>
      <c r="ACW39"/>
      <c r="ACX39"/>
      <c r="ACY39"/>
      <c r="ACZ39"/>
      <c r="ADA39"/>
      <c r="ADB39"/>
      <c r="ADC39"/>
      <c r="ADD39"/>
      <c r="ADE39"/>
      <c r="ADF39"/>
      <c r="ADG39"/>
      <c r="ADH39"/>
      <c r="ADI39"/>
      <c r="ADJ39"/>
      <c r="ADK39"/>
      <c r="ADL39"/>
      <c r="ADM39"/>
      <c r="ADN39"/>
      <c r="ADO39"/>
      <c r="ADP39"/>
      <c r="ADQ39"/>
      <c r="ADR39"/>
      <c r="ADS39"/>
      <c r="ADT39"/>
      <c r="ADU39"/>
      <c r="ADV39"/>
      <c r="ADW39"/>
      <c r="ADX39"/>
      <c r="ADY39"/>
      <c r="ADZ39"/>
      <c r="AEA39"/>
      <c r="AEB39"/>
      <c r="AEC39"/>
      <c r="AED39"/>
      <c r="AEE39"/>
      <c r="AEF39"/>
      <c r="AEG39"/>
      <c r="AEH39"/>
      <c r="AEI39"/>
      <c r="AEJ39"/>
      <c r="AEK39"/>
      <c r="AEL39"/>
      <c r="AEM39"/>
      <c r="AEN39"/>
      <c r="AEO39"/>
      <c r="AEP39"/>
      <c r="AEQ39"/>
      <c r="AER39"/>
      <c r="AES39"/>
      <c r="AET39"/>
      <c r="AEU39"/>
      <c r="AEV39"/>
      <c r="AEW39"/>
      <c r="AEX39"/>
      <c r="AEY39"/>
      <c r="AEZ39"/>
      <c r="AFA39"/>
      <c r="AFB39"/>
      <c r="AFC39"/>
      <c r="AFD39"/>
      <c r="AFE39"/>
      <c r="AFF39"/>
      <c r="AFG39"/>
      <c r="AFH39"/>
      <c r="AFI39"/>
      <c r="AFJ39"/>
      <c r="AFK39"/>
      <c r="AFL39"/>
      <c r="AFM39"/>
      <c r="AFN39"/>
      <c r="AFO39"/>
      <c r="AFP39"/>
      <c r="AFQ39"/>
      <c r="AFR39"/>
      <c r="AFS39"/>
      <c r="AFT39"/>
      <c r="AFU39"/>
      <c r="AFV39"/>
      <c r="AFW39"/>
      <c r="AFX39"/>
      <c r="AFY39"/>
      <c r="AFZ39"/>
      <c r="AGA39"/>
      <c r="AGB39"/>
      <c r="AGC39"/>
      <c r="AGD39"/>
      <c r="AGE39"/>
      <c r="AGF39"/>
      <c r="AGG39"/>
      <c r="AGH39"/>
      <c r="AGI39"/>
      <c r="AGJ39"/>
      <c r="AGK39"/>
      <c r="AGL39"/>
      <c r="AGM39"/>
      <c r="AGN39"/>
      <c r="AGO39"/>
      <c r="AGP39"/>
      <c r="AGQ39"/>
      <c r="AGR39"/>
      <c r="AGS39"/>
      <c r="AGT39"/>
      <c r="AGU39"/>
      <c r="AGV39"/>
      <c r="AGW39"/>
      <c r="AGX39"/>
      <c r="AGY39"/>
      <c r="AGZ39"/>
      <c r="AHA39"/>
      <c r="AHB39"/>
      <c r="AHC39"/>
      <c r="AHD39"/>
      <c r="AHE39"/>
      <c r="AHF39"/>
      <c r="AHG39"/>
      <c r="AHH39"/>
      <c r="AHI39"/>
      <c r="AHJ39"/>
      <c r="AHK39"/>
      <c r="AHL39"/>
      <c r="AHM39"/>
      <c r="AHN39"/>
      <c r="AHO39"/>
      <c r="AHP39"/>
      <c r="AHQ39"/>
      <c r="AHR39"/>
      <c r="AHS39"/>
      <c r="AHT39"/>
      <c r="AHU39"/>
      <c r="AHV39"/>
      <c r="AHW39"/>
      <c r="AHX39"/>
      <c r="AHY39"/>
      <c r="AHZ39"/>
      <c r="AIA39"/>
      <c r="AIB39"/>
      <c r="AIC39"/>
      <c r="AID39"/>
      <c r="AIE39"/>
      <c r="AIF39"/>
      <c r="AIG39"/>
      <c r="AIH39"/>
      <c r="AII39"/>
      <c r="AIJ39"/>
      <c r="AIK39"/>
      <c r="AIL39"/>
      <c r="AIM39"/>
      <c r="AIN39"/>
      <c r="AIO39"/>
      <c r="AIP39"/>
      <c r="AIQ39"/>
      <c r="AIR39"/>
      <c r="AIS39"/>
      <c r="AIT39"/>
      <c r="AIU39"/>
      <c r="AIV39"/>
      <c r="AIW39"/>
      <c r="AIX39"/>
      <c r="AIY39"/>
      <c r="AIZ39"/>
      <c r="AJA39"/>
      <c r="AJB39"/>
      <c r="AJC39"/>
      <c r="AJD39"/>
      <c r="AJE39"/>
      <c r="AJF39"/>
      <c r="AJG39"/>
      <c r="AJH39"/>
      <c r="AJI39"/>
      <c r="AJJ39"/>
      <c r="AJK39"/>
      <c r="AJL39"/>
      <c r="AJM39"/>
      <c r="AJN39"/>
      <c r="AJO39"/>
      <c r="AJP39"/>
      <c r="AJQ39"/>
      <c r="AJR39"/>
      <c r="AJS39"/>
      <c r="AJT39"/>
      <c r="AJU39"/>
      <c r="AJV39"/>
      <c r="AJW39"/>
      <c r="AJX39"/>
      <c r="AJY39"/>
      <c r="AJZ39"/>
      <c r="AKA39"/>
      <c r="AKB39"/>
      <c r="AKC39"/>
      <c r="AKD39"/>
      <c r="AKE39"/>
      <c r="AKF39"/>
      <c r="AKG39"/>
      <c r="AKH39"/>
      <c r="AKI39"/>
      <c r="AKJ39"/>
      <c r="AKK39"/>
      <c r="AKL39"/>
      <c r="AKM39"/>
      <c r="AKN39"/>
      <c r="AKO39"/>
      <c r="AKP39"/>
      <c r="AKQ39"/>
      <c r="AKR39"/>
      <c r="AKS39"/>
      <c r="AKT39"/>
      <c r="AKU39"/>
      <c r="AKV39"/>
      <c r="AKW39"/>
      <c r="AKX39"/>
      <c r="AKY39"/>
      <c r="AKZ39"/>
      <c r="ALA39"/>
      <c r="ALB39"/>
      <c r="ALC39"/>
      <c r="ALD39"/>
      <c r="ALE39"/>
      <c r="ALF39"/>
      <c r="ALG39"/>
      <c r="ALH39"/>
      <c r="ALI39"/>
      <c r="ALJ39"/>
      <c r="ALK39"/>
      <c r="ALL39"/>
      <c r="ALM39"/>
      <c r="ALN39"/>
      <c r="ALO39"/>
      <c r="ALP39"/>
      <c r="ALQ39"/>
      <c r="ALR39"/>
      <c r="ALS39"/>
      <c r="ALT39"/>
      <c r="ALU39"/>
      <c r="ALV39"/>
      <c r="ALW39"/>
      <c r="ALX39"/>
      <c r="ALY39"/>
      <c r="ALZ39"/>
      <c r="AMA39"/>
      <c r="AMB39"/>
      <c r="AMC39"/>
      <c r="AMD39"/>
      <c r="AME39"/>
      <c r="AMF39"/>
      <c r="AMG39"/>
      <c r="AMH39"/>
      <c r="AMI39"/>
      <c r="AMJ39"/>
    </row>
    <row r="40" spans="1:1024" s="108" customFormat="1" ht="31.5" customHeight="1" x14ac:dyDescent="0.2">
      <c r="A40" s="194" t="s">
        <v>50</v>
      </c>
      <c r="B40" s="194"/>
      <c r="C40" s="194" t="s">
        <v>129</v>
      </c>
      <c r="D40" s="194"/>
      <c r="E40" s="194" t="s">
        <v>130</v>
      </c>
      <c r="F40" s="194"/>
      <c r="G40" s="194"/>
      <c r="H40" s="195" t="s">
        <v>131</v>
      </c>
      <c r="I40" s="195"/>
      <c r="J40" s="106" t="s">
        <v>132</v>
      </c>
      <c r="K40" s="105" t="s">
        <v>133</v>
      </c>
      <c r="L40" s="194" t="s">
        <v>134</v>
      </c>
      <c r="M40" s="194"/>
      <c r="N40" s="194"/>
      <c r="O40" s="107"/>
    </row>
    <row r="41" spans="1:1024" ht="38.25" customHeight="1" x14ac:dyDescent="0.25">
      <c r="A41" s="196" t="s">
        <v>106</v>
      </c>
      <c r="B41" s="196"/>
      <c r="C41" s="197" t="str">
        <f>IF(J31&lt;=1723650,("$738.000"),(J31*0.4))</f>
        <v>$738.000</v>
      </c>
      <c r="D41" s="197"/>
      <c r="E41" s="198">
        <f>+(C41*0.125)</f>
        <v>92250</v>
      </c>
      <c r="F41" s="198"/>
      <c r="G41" s="198"/>
      <c r="H41" s="199">
        <f>+(C41*0.16)</f>
        <v>118080</v>
      </c>
      <c r="I41" s="199"/>
      <c r="J41" s="109">
        <v>3</v>
      </c>
      <c r="K41" s="110">
        <f>+IF(J41=1,(C41*Hoja2!C$2),IF(J41=2,(C41*Hoja2!C$3),IF(J41=3,(C41*Hoja2!C4),IF(J41=4,(C41*Hoja2!C5),IF(J41=5,(C41*Hoja2!C6))))))</f>
        <v>17977.68</v>
      </c>
      <c r="L41" s="200">
        <f>+(E41+H41+K41)</f>
        <v>228307.68</v>
      </c>
      <c r="M41" s="200"/>
      <c r="N41" s="200"/>
      <c r="O41" s="111"/>
      <c r="P41" s="34"/>
      <c r="R41"/>
    </row>
    <row r="42" spans="1:1024" ht="43.5" customHeight="1" x14ac:dyDescent="0.25">
      <c r="A42" s="201" t="s">
        <v>135</v>
      </c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112"/>
      <c r="R42"/>
    </row>
    <row r="43" spans="1:1024" ht="17.25" customHeight="1" x14ac:dyDescent="0.25">
      <c r="A43" s="16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8"/>
      <c r="O43" s="17"/>
      <c r="R43"/>
    </row>
    <row r="44" spans="1:1024" ht="17.25" customHeight="1" x14ac:dyDescent="0.25">
      <c r="A44" s="16"/>
      <c r="B44" s="113"/>
      <c r="C44" s="113"/>
      <c r="D44" s="113"/>
      <c r="E44" s="17"/>
      <c r="F44" s="17"/>
      <c r="G44" s="17"/>
      <c r="H44" s="17"/>
      <c r="I44" s="113"/>
      <c r="J44" s="113"/>
      <c r="K44" s="113"/>
      <c r="L44" s="113"/>
      <c r="M44" s="17"/>
      <c r="N44" s="18"/>
      <c r="O44" s="17"/>
      <c r="R44"/>
    </row>
    <row r="45" spans="1:1024" ht="19.5" customHeight="1" x14ac:dyDescent="0.35">
      <c r="A45" s="202" t="s">
        <v>136</v>
      </c>
      <c r="B45" s="202"/>
      <c r="C45" s="202"/>
      <c r="D45" s="202"/>
      <c r="E45" s="202"/>
      <c r="F45" s="202"/>
      <c r="G45" s="203"/>
      <c r="H45" s="203"/>
      <c r="I45" s="203"/>
      <c r="J45" s="203"/>
      <c r="K45" s="203"/>
      <c r="L45" s="203"/>
      <c r="M45" s="203"/>
      <c r="N45" s="203"/>
      <c r="O45" s="17"/>
      <c r="R45"/>
    </row>
    <row r="46" spans="1:1024" ht="23.25" x14ac:dyDescent="0.25">
      <c r="A46" s="204" t="s">
        <v>60</v>
      </c>
      <c r="B46" s="204"/>
      <c r="C46" s="204"/>
      <c r="D46" s="204"/>
      <c r="E46" s="204"/>
      <c r="F46" s="204"/>
      <c r="G46" s="205" t="s">
        <v>137</v>
      </c>
      <c r="H46" s="205"/>
      <c r="I46" s="205"/>
      <c r="J46" s="205"/>
      <c r="K46" s="205"/>
      <c r="L46" s="205"/>
      <c r="M46" s="205"/>
      <c r="N46" s="205"/>
      <c r="O46" s="114"/>
    </row>
  </sheetData>
  <mergeCells count="78">
    <mergeCell ref="A42:N42"/>
    <mergeCell ref="A45:F45"/>
    <mergeCell ref="G45:N45"/>
    <mergeCell ref="A46:F46"/>
    <mergeCell ref="G46:N46"/>
    <mergeCell ref="A41:B41"/>
    <mergeCell ref="C41:D41"/>
    <mergeCell ref="E41:G41"/>
    <mergeCell ref="H41:I41"/>
    <mergeCell ref="L41:N41"/>
    <mergeCell ref="A38:N39"/>
    <mergeCell ref="A40:B40"/>
    <mergeCell ref="C40:D40"/>
    <mergeCell ref="E40:G40"/>
    <mergeCell ref="H40:I40"/>
    <mergeCell ref="L40:N40"/>
    <mergeCell ref="A33:I33"/>
    <mergeCell ref="J33:N33"/>
    <mergeCell ref="A34:I34"/>
    <mergeCell ref="J34:N34"/>
    <mergeCell ref="A36:N37"/>
    <mergeCell ref="A30:I30"/>
    <mergeCell ref="J30:N30"/>
    <mergeCell ref="A31:I31"/>
    <mergeCell ref="J31:N31"/>
    <mergeCell ref="A32:I32"/>
    <mergeCell ref="J32:N32"/>
    <mergeCell ref="A27:N27"/>
    <mergeCell ref="A28:I28"/>
    <mergeCell ref="J28:N28"/>
    <mergeCell ref="A29:I29"/>
    <mergeCell ref="J29:N29"/>
    <mergeCell ref="A24:B24"/>
    <mergeCell ref="C24:E24"/>
    <mergeCell ref="F24:J24"/>
    <mergeCell ref="K24:N24"/>
    <mergeCell ref="A25:N25"/>
    <mergeCell ref="A21:E22"/>
    <mergeCell ref="F21:G22"/>
    <mergeCell ref="K21:K22"/>
    <mergeCell ref="A23:G23"/>
    <mergeCell ref="H23:N23"/>
    <mergeCell ref="A18:B18"/>
    <mergeCell ref="E18:F18"/>
    <mergeCell ref="G18:I18"/>
    <mergeCell ref="L18:N18"/>
    <mergeCell ref="A19:C20"/>
    <mergeCell ref="D19:N20"/>
    <mergeCell ref="E14:K14"/>
    <mergeCell ref="L14:M14"/>
    <mergeCell ref="A16:N16"/>
    <mergeCell ref="D17:G17"/>
    <mergeCell ref="H17:K17"/>
    <mergeCell ref="L17:N17"/>
    <mergeCell ref="A11:B12"/>
    <mergeCell ref="A13:B13"/>
    <mergeCell ref="C13:G13"/>
    <mergeCell ref="H13:J13"/>
    <mergeCell ref="K13:N13"/>
    <mergeCell ref="A9:H9"/>
    <mergeCell ref="I9:N9"/>
    <mergeCell ref="A10:D10"/>
    <mergeCell ref="E10:H10"/>
    <mergeCell ref="I10:J10"/>
    <mergeCell ref="K10:N10"/>
    <mergeCell ref="A7:D7"/>
    <mergeCell ref="I7:J7"/>
    <mergeCell ref="K7:N7"/>
    <mergeCell ref="A8:D8"/>
    <mergeCell ref="E8:H8"/>
    <mergeCell ref="I8:J8"/>
    <mergeCell ref="K8:N8"/>
    <mergeCell ref="A1:B3"/>
    <mergeCell ref="C1:I3"/>
    <mergeCell ref="L1:N3"/>
    <mergeCell ref="A5:N5"/>
    <mergeCell ref="A6:D6"/>
    <mergeCell ref="E6:N6"/>
  </mergeCells>
  <dataValidations count="5">
    <dataValidation type="list" allowBlank="1" showInputMessage="1" showErrorMessage="1" sqref="K10:N10">
      <formula1>$Y$2:$Y$6</formula1>
      <formula2>0</formula2>
    </dataValidation>
    <dataValidation type="list" allowBlank="1" showInputMessage="1" showErrorMessage="1" sqref="C24:E24">
      <formula1>$V$2:$V$4</formula1>
      <formula2>0</formula2>
    </dataValidation>
    <dataValidation type="list" allowBlank="1" showInputMessage="1" showErrorMessage="1" sqref="K13:N13">
      <formula1>$S$2:$S$3</formula1>
      <formula2>0</formula2>
    </dataValidation>
    <dataValidation type="list" allowBlank="1" showInputMessage="1" showErrorMessage="1" sqref="J41">
      <formula1>$T$5:$T$10</formula1>
      <formula2>0</formula2>
    </dataValidation>
    <dataValidation type="list" allowBlank="1" showInputMessage="1" showErrorMessage="1" sqref="N14">
      <formula1>$R$2:$R$3</formula1>
      <formula2>0</formula2>
    </dataValidation>
  </dataValidations>
  <pageMargins left="0.7" right="0.7" top="0.75" bottom="0.75" header="0.51180555555555496" footer="0.51180555555555496"/>
  <pageSetup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1088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10</vt:i4>
      </vt:variant>
    </vt:vector>
  </HeadingPairs>
  <TitlesOfParts>
    <vt:vector size="18" baseType="lpstr">
      <vt:lpstr>Hoja1</vt:lpstr>
      <vt:lpstr>CERTIFICACION MES DE FEBRERO </vt:lpstr>
      <vt:lpstr>PROFESIONAL DE ENFERMERIA</vt:lpstr>
      <vt:lpstr>CERTIFICACION JULIO 80%</vt:lpstr>
      <vt:lpstr>Hoja2</vt:lpstr>
      <vt:lpstr>Hoja3</vt:lpstr>
      <vt:lpstr>AUXILIAR DE ENFERMERIA</vt:lpstr>
      <vt:lpstr>CAMILLERO</vt:lpstr>
      <vt:lpstr>'AUXILIAR DE ENFERMERIA'!Área_de_impresión</vt:lpstr>
      <vt:lpstr>CAMILLERO!Área_de_impresión</vt:lpstr>
      <vt:lpstr>'CERTIFICACION JULIO 80%'!Área_de_impresión</vt:lpstr>
      <vt:lpstr>'CERTIFICACION MES DE FEBRERO '!Área_de_impresión</vt:lpstr>
      <vt:lpstr>'PROFESIONAL DE ENFERMERIA'!Área_de_impresión</vt:lpstr>
      <vt:lpstr>'AUXILIAR DE ENFERMERIA'!Print_Area_0</vt:lpstr>
      <vt:lpstr>CAMILLERO!Print_Area_0</vt:lpstr>
      <vt:lpstr>'CERTIFICACION JULIO 80%'!Print_Area_0</vt:lpstr>
      <vt:lpstr>'CERTIFICACION MES DE FEBRERO '!Print_Area_0</vt:lpstr>
      <vt:lpstr>'PROFESIONAL DE ENFERMERIA'!Print_Area_0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Moises</dc:creator>
  <cp:lastModifiedBy>uciadultos</cp:lastModifiedBy>
  <cp:revision>2</cp:revision>
  <cp:lastPrinted>2021-04-13T20:28:12Z</cp:lastPrinted>
  <dcterms:created xsi:type="dcterms:W3CDTF">2012-04-13T18:53:04Z</dcterms:created>
  <dcterms:modified xsi:type="dcterms:W3CDTF">2021-04-13T20:28:48Z</dcterms:modified>
  <dc:language>es-CO</dc:language>
</cp:coreProperties>
</file>