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00" yWindow="150" windowWidth="17715" windowHeight="11520"/>
  </bookViews>
  <sheets>
    <sheet name="CONTRATO No 219-2020" sheetId="4" r:id="rId1"/>
  </sheets>
  <definedNames>
    <definedName name="_xlnm.Print_Area" localSheetId="0">'CONTRATO No 219-2020'!$B$2:$J$114</definedName>
  </definedNames>
  <calcPr calcId="145621"/>
</workbook>
</file>

<file path=xl/calcChain.xml><?xml version="1.0" encoding="utf-8"?>
<calcChain xmlns="http://schemas.openxmlformats.org/spreadsheetml/2006/main">
  <c r="H80" i="4" l="1"/>
  <c r="G80" i="4"/>
  <c r="F80" i="4"/>
  <c r="I76" i="4"/>
  <c r="H76" i="4"/>
  <c r="I75" i="4"/>
  <c r="H75" i="4"/>
  <c r="G75" i="4"/>
  <c r="G76" i="4" s="1"/>
  <c r="F75" i="4"/>
  <c r="F76" i="4" s="1"/>
  <c r="J74" i="4"/>
  <c r="J80" i="4" s="1"/>
  <c r="I74" i="4"/>
  <c r="I80" i="4" s="1"/>
  <c r="H74" i="4"/>
  <c r="G74" i="4"/>
  <c r="F74" i="4"/>
  <c r="D80" i="4"/>
  <c r="D76" i="4"/>
  <c r="D74" i="4"/>
  <c r="D75" i="4" s="1"/>
  <c r="J75" i="4" l="1"/>
  <c r="J76" i="4" s="1"/>
  <c r="P64" i="4"/>
  <c r="N77" i="4"/>
</calcChain>
</file>

<file path=xl/sharedStrings.xml><?xml version="1.0" encoding="utf-8"?>
<sst xmlns="http://schemas.openxmlformats.org/spreadsheetml/2006/main" count="130" uniqueCount="118">
  <si>
    <t xml:space="preserve">MINISTERIO DE DEFENSA NACIONAL </t>
  </si>
  <si>
    <t xml:space="preserve">FUERZAS MILITARES DE COLOMBIA </t>
  </si>
  <si>
    <t xml:space="preserve">EJÉRCITO NACIONAL </t>
  </si>
  <si>
    <t>DISPENSARIO MEDICO ORIENTE</t>
  </si>
  <si>
    <t>ACTA _______________________</t>
  </si>
  <si>
    <t>REG. AL FOLIO No. _______________________</t>
  </si>
  <si>
    <t>FECHA DE SUSCRIPCION</t>
  </si>
  <si>
    <t>Villavicencio (Meta</t>
  </si>
  <si>
    <t>FECHA</t>
  </si>
  <si>
    <t>VALOR</t>
  </si>
  <si>
    <t>GARANTIAS</t>
  </si>
  <si>
    <t>AMPAROS CUBIERTOS</t>
  </si>
  <si>
    <t>PORCENTAJES AMPAROS CUBIERTOS</t>
  </si>
  <si>
    <t>VALOR DEL AMPARO</t>
  </si>
  <si>
    <t>DESDE</t>
  </si>
  <si>
    <t>HASTA</t>
  </si>
  <si>
    <t>Cumplimiento</t>
  </si>
  <si>
    <t>FECHA POLIZA</t>
  </si>
  <si>
    <t>FECHA DE APROBACIÓN</t>
  </si>
  <si>
    <t>FECHA DE SUSPENSIÓN</t>
  </si>
  <si>
    <t>FECHA DE REINICIO</t>
  </si>
  <si>
    <t>N/A</t>
  </si>
  <si>
    <t>INFORMACIÓN CONTRACTUAL</t>
  </si>
  <si>
    <t xml:space="preserve">INFORMACIÓN FINANCIERA </t>
  </si>
  <si>
    <t>INFORMES DE SUPERVISOR</t>
  </si>
  <si>
    <t>TIPO DE ACTIVIDAD</t>
  </si>
  <si>
    <t>BALANCE GENERAL CONTRATO</t>
  </si>
  <si>
    <t>VALOR CANCELADO AL CONTRATISTA</t>
  </si>
  <si>
    <t>SALDO A FAVOR DEL DMORI</t>
  </si>
  <si>
    <t>SALDO A FAVOR DEL CONTRATISTA</t>
  </si>
  <si>
    <t>OBSERVACIONES</t>
  </si>
  <si>
    <t>DISPENSARIO MEDICO ORIENTE - DMORI,</t>
  </si>
  <si>
    <t>OFICIAL DE GESTIÓN ADMINISTRATIVA</t>
  </si>
  <si>
    <t>ORDENADOR DEL GASTO</t>
  </si>
  <si>
    <t>POR EL CONTRATISTA,</t>
  </si>
  <si>
    <t>SUPERVISOR - DMORI,</t>
  </si>
  <si>
    <t>SUPERVISOR Y/O QUIEN HAGA SUS VECES</t>
  </si>
  <si>
    <t>VALOR NETO</t>
  </si>
  <si>
    <t>INFORME DE SUPERVISOR No. 1</t>
  </si>
  <si>
    <r>
      <t xml:space="preserve">a). </t>
    </r>
    <r>
      <rPr>
        <sz val="10"/>
        <color theme="1"/>
        <rFont val="Arial"/>
        <family val="2"/>
      </rPr>
      <t>Acta de recibo a satisfacción parcial, expedida por el supervisor y representante del contratista.</t>
    </r>
  </si>
  <si>
    <r>
      <t xml:space="preserve">b). </t>
    </r>
    <r>
      <rPr>
        <sz val="10"/>
        <color theme="1"/>
        <rFont val="Arial"/>
        <family val="2"/>
      </rPr>
      <t>Siuación de recursos por parte del Miisterio de Hacienda y crédito público dirección del tesoro nacional. (asignación cupo PAC).</t>
    </r>
  </si>
  <si>
    <r>
      <rPr>
        <b/>
        <sz val="10"/>
        <color theme="1"/>
        <rFont val="Arial"/>
        <family val="2"/>
      </rPr>
      <t xml:space="preserve">c). </t>
    </r>
    <r>
      <rPr>
        <sz val="10"/>
        <color theme="1"/>
        <rFont val="Arial"/>
        <family val="2"/>
      </rPr>
      <t>Que se ejecuten los demás trámites administrativos correspondientes.</t>
    </r>
  </si>
  <si>
    <r>
      <t xml:space="preserve">d). </t>
    </r>
    <r>
      <rPr>
        <sz val="10"/>
        <color theme="1"/>
        <rFont val="Arial"/>
        <family val="2"/>
      </rPr>
      <t>Verificación por parte del MDN.EJERCITO NACIONAL - DIRECCIÓN DE SANIDAD - DISPENSARIO MEDICO ORIENTE del cumplimiento del contratista del pago de aportes parafiscales y los propios sel SENA, ICBF y Cajas de Compensarión Familiar.</t>
    </r>
  </si>
  <si>
    <r>
      <t xml:space="preserve">e). </t>
    </r>
    <r>
      <rPr>
        <sz val="10"/>
        <color theme="1"/>
        <rFont val="Arial"/>
        <family val="2"/>
      </rPr>
      <t>Documento equivalente a factura según artículo 3 del Decreto 522 de 2003.</t>
    </r>
  </si>
  <si>
    <r>
      <rPr>
        <b/>
        <sz val="10"/>
        <color theme="1"/>
        <rFont val="Calibri"/>
        <family val="2"/>
        <scheme val="minor"/>
      </rPr>
      <t>1.</t>
    </r>
    <r>
      <rPr>
        <sz val="10"/>
        <color theme="1"/>
        <rFont val="Calibri"/>
        <family val="2"/>
        <scheme val="minor"/>
      </rPr>
      <t xml:space="preserve"> EL CONTRATISTA Y EL SUPERVISOR DEJAN CONSTANCIA DEL CUMPLIMIENTO DE LAS OBLIGACIONES FRENTE AL SISTEMA DE SEGURIDAD SOCIAL INTEGRAL, DURANTE EL PLAZO DE EJECUCIÓN DEL CONTRATO DE CONFORMIDAD CON EL ARTÍCULO 50 DE LA LEY 789 DE 2002. PARA EL EFECTO, EL CONTRATISTA Y EL SUPERVISOR ANEXAN A LA PRESENTE ACTA DE LIQUIDACIÓN EL ULTIMO SOPORTE RESPECTIVO, EL CUAL HACE PARTE INTEGRA DEL PRESENTE DOCUMENTO</t>
    </r>
  </si>
  <si>
    <r>
      <t xml:space="preserve">3. </t>
    </r>
    <r>
      <rPr>
        <sz val="10"/>
        <color theme="1"/>
        <rFont val="Calibri"/>
        <family val="2"/>
        <scheme val="minor"/>
      </rPr>
      <t>GRADO DE RESPONSABILIDAD. MEDIANTE LA SUSCRIPCION DE LA PRESENTE ACTA DE LIQUIDACIÓN, EL SUPERVISOR Y EL CONTRATISTA ASUMEN PLENA RESPONSABILIDAD POR LA VERACIDAD DE LA INFORMACION EN ELLA CONTENIDA, ASÍ COMO DE LA CORRECTA EJECUCIÓN DEL CONTRATO (LEY 1474 DE 2011)</t>
    </r>
  </si>
  <si>
    <t>VALOR INICIAL CONTRATO</t>
  </si>
  <si>
    <t>VALOR TOTAL CONTRATO</t>
  </si>
  <si>
    <t>ACTA DE LIQUIDACIÓN</t>
  </si>
  <si>
    <t>CONTRATISTA</t>
  </si>
  <si>
    <t>OBJETO</t>
  </si>
  <si>
    <t>FORMA DE PAGO</t>
  </si>
  <si>
    <t>LUGAR DE EJECUCIÓN</t>
  </si>
  <si>
    <t>PLAZO DE EJECUCIÓN</t>
  </si>
  <si>
    <t>VALOR REDUCCIÓN</t>
  </si>
  <si>
    <t xml:space="preserve">SUPERVISOR </t>
  </si>
  <si>
    <t>INFORME DE SUPERVISOR No. 2</t>
  </si>
  <si>
    <r>
      <rPr>
        <b/>
        <sz val="10"/>
        <color theme="1"/>
        <rFont val="Calibri"/>
        <family val="2"/>
        <scheme val="minor"/>
      </rPr>
      <t xml:space="preserve">2. </t>
    </r>
    <r>
      <rPr>
        <sz val="10"/>
        <color theme="1"/>
        <rFont val="Calibri"/>
        <family val="2"/>
        <scheme val="minor"/>
      </rPr>
      <t xml:space="preserve">DE CONFORMIDAD CON LO ANTES MANIFESTADO LAS PARTES INTERVINIENTES, IMPARTEN APROBACIÓN A LA PRESENTE ACTA DE LIQUIDACIÓN, DECLARANDO QUE UNA VEZ SE REALICE  EL PAGO DE LAS FACTURAS ADEUDADAS A FAVOR DEL CONTRATISTA, EL MINISTERIO DE DEFENSA NACIONAL - EJÉRCITO NACIONAL - DIRECCIÓN DE SANIDAD EJÉRCITO – DISPENSARIO MEDICO ORIENTE, SE DECLARÁ PARA CON EL CONTRATISTA A </t>
    </r>
    <r>
      <rPr>
        <b/>
        <sz val="10"/>
        <color theme="1"/>
        <rFont val="Calibri"/>
        <family val="2"/>
        <scheme val="minor"/>
      </rPr>
      <t xml:space="preserve">PAZ Y SALVO </t>
    </r>
    <r>
      <rPr>
        <sz val="10"/>
        <color theme="1"/>
        <rFont val="Calibri"/>
        <family val="2"/>
        <scheme val="minor"/>
      </rPr>
      <t xml:space="preserve">POR TODO CONCEPTO, AL IGUAL QUE EL CONTRATISTA SE DECLARA A </t>
    </r>
    <r>
      <rPr>
        <b/>
        <sz val="10"/>
        <color theme="1"/>
        <rFont val="Calibri"/>
        <family val="2"/>
        <scheme val="minor"/>
      </rPr>
      <t>PAZ Y SALVO</t>
    </r>
    <r>
      <rPr>
        <sz val="10"/>
        <color theme="1"/>
        <rFont val="Calibri"/>
        <family val="2"/>
        <scheme val="minor"/>
      </rPr>
      <t xml:space="preserve"> CON EL MINISTERIO DE DEFENSA NACIONAL - EJÉRCITO NACIONAL - DIRECCIÓN DE SANIDAD EJÉRCITO – DISPENSARIO MEDICO ORIENTE, RENUNCIANDO A CUALQUIER RECLAMACIÓN ADMINISTRATIVA CONTRA EL MINISTERIO DE DEFENSA NACIONAL - EJÉRCITO NACIONAL - DIRECCIÓN DE SANIDAD EJÉRCITO – DISPENSARIO MEDICO ORIENTE.</t>
    </r>
  </si>
  <si>
    <t>POLIZA DE RESPONSABILIDAD CIVIL No: NA</t>
  </si>
  <si>
    <t>FECHA DE PAGO</t>
  </si>
  <si>
    <t>NUMERO DOCUMENTO</t>
  </si>
  <si>
    <t>FECHA DE REGISTRO</t>
  </si>
  <si>
    <t>INFORME DE SUPERVISOR No. 3</t>
  </si>
  <si>
    <t>INFORME DE SUPERVISOR No. 4</t>
  </si>
  <si>
    <t>INFORME DE SUPERVISOR No. 5</t>
  </si>
  <si>
    <t>MY. RONAL EDGARDO VARGAS TRIANA</t>
  </si>
  <si>
    <t xml:space="preserve">VALOR CONTRATO </t>
  </si>
  <si>
    <t>COMPAÑÍA ASEGURADORA:  SEGUROS DEL ESTADO SA</t>
  </si>
  <si>
    <t>VR. CONTRATO</t>
  </si>
  <si>
    <t>ADICION VF</t>
  </si>
  <si>
    <t>REDUCCION</t>
  </si>
  <si>
    <t xml:space="preserve">ADICION   </t>
  </si>
  <si>
    <t>TOTAL</t>
  </si>
  <si>
    <t>SUMAS IGUALES</t>
  </si>
  <si>
    <t>INFORME DE SUPERVISOR No. 6</t>
  </si>
  <si>
    <t>INFORME DE SUPERVISOR No. 7</t>
  </si>
  <si>
    <t xml:space="preserve">VALOR ADICIÓN </t>
  </si>
  <si>
    <t>En constancia de lo anterior, se firma la presente acta de liquidación por los que en ella intervinieron a los ______________días del mes de Abril de dos mil veintiuno (2021).</t>
  </si>
  <si>
    <t>ST. DIANA KATERINNE ESPINOSA ANGULO</t>
  </si>
  <si>
    <t>A partir de la suscripción del acta de inicio y hasta el 31 Diciembre  de 2020 y/o hasta agotar presupuesto</t>
  </si>
  <si>
    <t>POLIZA DE CUMPLIMIENTO No:  15-46-101015748/ 15-54101000239</t>
  </si>
  <si>
    <t>FECHA (OTROSI EN TIEMPO)23-04-2021</t>
  </si>
  <si>
    <t>ABRIL DE 2020</t>
  </si>
  <si>
    <t>MAYO DE 2020</t>
  </si>
  <si>
    <t>JUNIO DE 2020</t>
  </si>
  <si>
    <t>JULIO DE 2020</t>
  </si>
  <si>
    <t>AGOSTO DE 2020</t>
  </si>
  <si>
    <t>SEPTIEMBRE DE 2020</t>
  </si>
  <si>
    <t>OCTUBRE DE 2020</t>
  </si>
  <si>
    <t>NOVIEMBRE DE 2020</t>
  </si>
  <si>
    <t>DICIEMBRE DE 2020</t>
  </si>
  <si>
    <t>INFORME DE SUPERVISOR No. 8</t>
  </si>
  <si>
    <t>INFORME DE SUPERVISOR No. 9</t>
  </si>
  <si>
    <t>INFORME DE SUPERVISOR No. 10</t>
  </si>
  <si>
    <t>ENERO DE 2021</t>
  </si>
  <si>
    <t>INFORME DE SUPERVISOR No. 11</t>
  </si>
  <si>
    <t>INFORME DE SUPERVISOR No. 12</t>
  </si>
  <si>
    <t>FEBRERO DE 2021</t>
  </si>
  <si>
    <t>MARZO DE 2021</t>
  </si>
  <si>
    <t>INFORME DE SUPERVISOR No. 13</t>
  </si>
  <si>
    <t>VALOR BRUTO</t>
  </si>
  <si>
    <t>CONTRATO Nº 180 DIGSA/DMORI/2020</t>
  </si>
  <si>
    <t>ELIANA INES LOPEZ HERNANDEZ</t>
  </si>
  <si>
    <t>CC No 1018406906</t>
  </si>
  <si>
    <t>OPTIVA MOVIL VISION</t>
  </si>
  <si>
    <t>03 DE MARZO DE 2021</t>
  </si>
  <si>
    <t>SUMINISTRO DE LENTES OFTALMICOS, MONTURAS OFTALMICAS Y LENTES DE CONTACTO PARA LOS USUARIOS Y BENEFICIARIOS DEL SSFFMM DEL ESTABLECIMIENTO DE SANIDAD MILITAR DISPENSARIO MEDICO DE ORIENTE</t>
  </si>
  <si>
    <t>CUARENTA MILLONES DE PESOS ( 40,000,000), ADICION ONCE MILLONES DOSCIENTOS CINCUENTA MIL (11,250,000), COMPROMISO DE VIGENCIA FUTURA TRES MILLONES DE PESOS (3,000,000)</t>
  </si>
  <si>
    <t>CERTIFICADO DE DISPONIBILIDAD:    20320</t>
  </si>
  <si>
    <t>CERTIFICADO DE REGISTRO PRESUPUESTAL:  24520-121</t>
  </si>
  <si>
    <t>CORRECTO FUNCIONAMIENTO DE EQUIPO</t>
  </si>
  <si>
    <t>OTROSI MODIFICATORIOS  nº001/ ADICION</t>
  </si>
  <si>
    <t>FECHA (OTROSI EN TIEMPO)30-06-2020</t>
  </si>
  <si>
    <t>OTROSI EN VALOR No. 11,250,000</t>
  </si>
  <si>
    <t>OTROSI EN VALOR No. 3,000,000</t>
  </si>
  <si>
    <t>OTROSI MODIFICATORIOS  nº002/ VIGENCIA FUTURA</t>
  </si>
  <si>
    <t>MARZO DE 2020</t>
  </si>
  <si>
    <t>NIT. 1018406906-8</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</si>
</sst>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 #,##0.00_);_(&quot;$&quot;\ * \(#,##0.00\);_(&quot;$&quot;\ * &quot;-&quot;??_);_(@_)"/>
    <numFmt numFmtId="164" formatCode="_-* #,##0_-;\-* #,##0_-;_-* &quot;-&quot;_-;_-@_-"/>
    <numFmt numFmtId="165" formatCode="_-&quot;$&quot;\ * #,##0.00_-;\-&quot;$&quot;\ * #,##0.00_-;_-&quot;$&quot;\ * &quot;-&quot;??_-;_-@_-"/>
    <numFmt numFmtId="166" formatCode="_-* #,##0.00_-;\-* #,##0.00_-;_-* &quot;-&quot;??_-;_-@_-"/>
    <numFmt numFmtId="167" formatCode="dd\-mm\-yy;@"/>
    <numFmt numFmtId="168" formatCode="_-[$$-240A]\ * #,##0_ ;_-[$$-240A]\ * \-#,##0\ ;_-[$$-240A]\ * &quot;-&quot;_ ;_-@_ "/>
  </numFmts>
  <fonts count="14" x14ac:knownFonts="1">
    <font>
      <sz val="11"/>
      <color theme="1"/>
      <name val="Calibri"/>
      <family val="2"/>
      <scheme val="minor"/>
    </font>
    <font>
      <sz val="10"/>
      <color theme="1"/>
      <name val="Calibri"/>
      <family val="2"/>
      <scheme val="minor"/>
    </font>
    <font>
      <b/>
      <sz val="10"/>
      <color theme="1"/>
      <name val="Arial"/>
      <family val="2"/>
    </font>
    <font>
      <sz val="10"/>
      <color theme="1"/>
      <name val="Arial"/>
      <family val="2"/>
    </font>
    <font>
      <b/>
      <sz val="10"/>
      <color theme="1"/>
      <name val="Calibri"/>
      <family val="2"/>
      <scheme val="minor"/>
    </font>
    <font>
      <b/>
      <sz val="10"/>
      <color rgb="FF000000"/>
      <name val="Arial"/>
      <family val="2"/>
    </font>
    <font>
      <sz val="9"/>
      <color theme="1"/>
      <name val="Arial"/>
      <family val="2"/>
    </font>
    <font>
      <b/>
      <sz val="9"/>
      <color theme="1"/>
      <name val="Arial"/>
      <family val="2"/>
    </font>
    <font>
      <u/>
      <sz val="10"/>
      <color theme="1"/>
      <name val="Calibri"/>
      <family val="2"/>
      <scheme val="minor"/>
    </font>
    <font>
      <b/>
      <sz val="10"/>
      <name val="Arial"/>
      <family val="2"/>
    </font>
    <font>
      <sz val="10"/>
      <name val="Arial"/>
      <family val="2"/>
    </font>
    <font>
      <sz val="11"/>
      <color theme="1"/>
      <name val="Calibri"/>
      <family val="2"/>
      <scheme val="minor"/>
    </font>
    <font>
      <sz val="9"/>
      <name val="Arial"/>
      <family val="2"/>
    </font>
    <font>
      <sz val="1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85">
    <border>
      <left/>
      <right/>
      <top/>
      <bottom/>
      <diagonal/>
    </border>
    <border>
      <left/>
      <right/>
      <top style="medium">
        <color indexed="64"/>
      </top>
      <bottom/>
      <diagonal/>
    </border>
    <border>
      <left/>
      <right/>
      <top/>
      <bottom style="medium">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medium">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medium">
        <color theme="0" tint="-0.34998626667073579"/>
      </left>
      <right/>
      <top style="medium">
        <color theme="0" tint="-0.34998626667073579"/>
      </top>
      <bottom/>
      <diagonal/>
    </border>
    <border>
      <left/>
      <right style="medium">
        <color theme="0" tint="-0.34998626667073579"/>
      </right>
      <top style="medium">
        <color theme="0" tint="-0.34998626667073579"/>
      </top>
      <bottom/>
      <diagonal/>
    </border>
    <border>
      <left style="medium">
        <color theme="0" tint="-0.34998626667073579"/>
      </left>
      <right/>
      <top/>
      <bottom/>
      <diagonal/>
    </border>
    <border>
      <left/>
      <right style="medium">
        <color theme="0" tint="-0.34998626667073579"/>
      </right>
      <top/>
      <bottom/>
      <diagonal/>
    </border>
    <border>
      <left style="medium">
        <color theme="0" tint="-0.34998626667073579"/>
      </left>
      <right/>
      <top/>
      <bottom style="medium">
        <color theme="0" tint="-0.34998626667073579"/>
      </bottom>
      <diagonal/>
    </border>
    <border>
      <left/>
      <right style="medium">
        <color theme="0" tint="-0.34998626667073579"/>
      </right>
      <top/>
      <bottom style="medium">
        <color theme="0" tint="-0.34998626667073579"/>
      </bottom>
      <diagonal/>
    </border>
    <border>
      <left/>
      <right/>
      <top style="medium">
        <color theme="0" tint="-0.34998626667073579"/>
      </top>
      <bottom/>
      <diagonal/>
    </border>
    <border>
      <left/>
      <right/>
      <top/>
      <bottom style="medium">
        <color theme="0" tint="-0.34998626667073579"/>
      </bottom>
      <diagonal/>
    </border>
    <border>
      <left style="medium">
        <color theme="0" tint="-0.34998626667073579"/>
      </left>
      <right style="medium">
        <color theme="0" tint="-0.34998626667073579"/>
      </right>
      <top style="medium">
        <color theme="0" tint="-0.34998626667073579"/>
      </top>
      <bottom/>
      <diagonal/>
    </border>
    <border>
      <left style="medium">
        <color theme="0" tint="-0.34998626667073579"/>
      </left>
      <right style="medium">
        <color theme="0" tint="-0.34998626667073579"/>
      </right>
      <top/>
      <bottom/>
      <diagonal/>
    </border>
    <border>
      <left style="medium">
        <color theme="0" tint="-0.34998626667073579"/>
      </left>
      <right style="medium">
        <color theme="0" tint="-0.34998626667073579"/>
      </right>
      <top/>
      <bottom style="medium">
        <color theme="0" tint="-0.34998626667073579"/>
      </bottom>
      <diagonal/>
    </border>
    <border>
      <left style="medium">
        <color theme="0" tint="-0.34998626667073579"/>
      </left>
      <right style="medium">
        <color theme="0" tint="-0.34998626667073579"/>
      </right>
      <top style="medium">
        <color theme="0" tint="-0.34998626667073579"/>
      </top>
      <bottom style="thin">
        <color indexed="64"/>
      </bottom>
      <diagonal/>
    </border>
    <border>
      <left style="thin">
        <color indexed="64"/>
      </left>
      <right style="medium">
        <color theme="0" tint="-0.34998626667073579"/>
      </right>
      <top style="medium">
        <color theme="0" tint="-0.34998626667073579"/>
      </top>
      <bottom style="medium">
        <color theme="0" tint="-0.34998626667073579"/>
      </bottom>
      <diagonal/>
    </border>
    <border>
      <left style="thin">
        <color indexed="64"/>
      </left>
      <right style="thin">
        <color indexed="64"/>
      </right>
      <top/>
      <bottom/>
      <diagonal/>
    </border>
    <border>
      <left style="medium">
        <color theme="0" tint="-0.34998626667073579"/>
      </left>
      <right style="medium">
        <color theme="0" tint="-0.34998626667073579"/>
      </right>
      <top style="thin">
        <color indexed="64"/>
      </top>
      <bottom/>
      <diagonal/>
    </border>
    <border>
      <left style="medium">
        <color theme="0" tint="-0.34998626667073579"/>
      </left>
      <right style="thin">
        <color indexed="64"/>
      </right>
      <top style="medium">
        <color theme="0" tint="-0.34998626667073579"/>
      </top>
      <bottom/>
      <diagonal/>
    </border>
    <border>
      <left style="thin">
        <color indexed="64"/>
      </left>
      <right style="medium">
        <color theme="0" tint="-0.34998626667073579"/>
      </right>
      <top style="medium">
        <color theme="0" tint="-0.34998626667073579"/>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theme="0" tint="-0.34998626667073579"/>
      </top>
      <bottom style="medium">
        <color theme="0" tint="-0.34998626667073579"/>
      </bottom>
      <diagonal/>
    </border>
    <border>
      <left/>
      <right style="medium">
        <color indexed="64"/>
      </right>
      <top style="medium">
        <color theme="0" tint="-0.34998626667073579"/>
      </top>
      <bottom style="medium">
        <color theme="0" tint="-0.34998626667073579"/>
      </bottom>
      <diagonal/>
    </border>
    <border>
      <left style="medium">
        <color theme="0" tint="-0.34998626667073579"/>
      </left>
      <right style="medium">
        <color indexed="64"/>
      </right>
      <top style="medium">
        <color theme="0" tint="-0.34998626667073579"/>
      </top>
      <bottom/>
      <diagonal/>
    </border>
    <border>
      <left style="medium">
        <color indexed="64"/>
      </left>
      <right/>
      <top style="medium">
        <color theme="0" tint="-0.34998626667073579"/>
      </top>
      <bottom/>
      <diagonal/>
    </border>
    <border>
      <left style="medium">
        <color theme="0" tint="-0.34998626667073579"/>
      </left>
      <right style="medium">
        <color indexed="64"/>
      </right>
      <top/>
      <bottom/>
      <diagonal/>
    </border>
    <border>
      <left style="medium">
        <color indexed="64"/>
      </left>
      <right/>
      <top/>
      <bottom style="medium">
        <color theme="0" tint="-0.34998626667073579"/>
      </bottom>
      <diagonal/>
    </border>
    <border>
      <left style="medium">
        <color theme="0" tint="-0.34998626667073579"/>
      </left>
      <right style="medium">
        <color indexed="64"/>
      </right>
      <top/>
      <bottom style="medium">
        <color theme="0" tint="-0.34998626667073579"/>
      </bottom>
      <diagonal/>
    </border>
    <border>
      <left/>
      <right style="medium">
        <color indexed="64"/>
      </right>
      <top style="medium">
        <color theme="0" tint="-0.34998626667073579"/>
      </top>
      <bottom/>
      <diagonal/>
    </border>
    <border>
      <left/>
      <right style="medium">
        <color indexed="64"/>
      </right>
      <top/>
      <bottom style="medium">
        <color theme="0" tint="-0.34998626667073579"/>
      </bottom>
      <diagonal/>
    </border>
    <border>
      <left style="medium">
        <color indexed="64"/>
      </left>
      <right style="thin">
        <color indexed="64"/>
      </right>
      <top style="medium">
        <color theme="0" tint="-0.34998626667073579"/>
      </top>
      <bottom style="medium">
        <color theme="0" tint="-0.34998626667073579"/>
      </bottom>
      <diagonal/>
    </border>
    <border>
      <left style="medium">
        <color indexed="64"/>
      </left>
      <right style="thin">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theme="0" tint="-0.34998626667073579"/>
      </bottom>
      <diagonal/>
    </border>
    <border>
      <left/>
      <right/>
      <top style="medium">
        <color indexed="64"/>
      </top>
      <bottom style="medium">
        <color theme="0" tint="-0.34998626667073579"/>
      </bottom>
      <diagonal/>
    </border>
    <border>
      <left/>
      <right style="medium">
        <color indexed="64"/>
      </right>
      <top style="medium">
        <color indexed="64"/>
      </top>
      <bottom style="medium">
        <color theme="0" tint="-0.34998626667073579"/>
      </bottom>
      <diagonal/>
    </border>
    <border>
      <left style="medium">
        <color indexed="64"/>
      </left>
      <right/>
      <top style="medium">
        <color theme="0" tint="-0.34998626667073579"/>
      </top>
      <bottom style="medium">
        <color indexed="64"/>
      </bottom>
      <diagonal/>
    </border>
    <border>
      <left style="medium">
        <color indexed="64"/>
      </left>
      <right style="thin">
        <color indexed="64"/>
      </right>
      <top style="medium">
        <color theme="0" tint="-0.34998626667073579"/>
      </top>
      <bottom/>
      <diagonal/>
    </border>
    <border>
      <left style="thin">
        <color indexed="64"/>
      </left>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theme="0" tint="-0.34998626667073579"/>
      </bottom>
      <diagonal/>
    </border>
    <border>
      <left style="thin">
        <color indexed="64"/>
      </left>
      <right style="medium">
        <color theme="0" tint="-0.34998626667073579"/>
      </right>
      <top/>
      <bottom style="medium">
        <color theme="0" tint="-0.34998626667073579"/>
      </bottom>
      <diagonal/>
    </border>
    <border>
      <left style="medium">
        <color theme="0" tint="-0.34998626667073579"/>
      </left>
      <right style="thin">
        <color indexed="64"/>
      </right>
      <top/>
      <bottom style="medium">
        <color theme="0" tint="-0.34998626667073579"/>
      </bottom>
      <diagonal/>
    </border>
    <border>
      <left style="thin">
        <color indexed="64"/>
      </left>
      <right/>
      <top/>
      <bottom style="medium">
        <color theme="0" tint="-0.34998626667073579"/>
      </bottom>
      <diagonal/>
    </border>
    <border>
      <left style="medium">
        <color theme="0" tint="-0.34998626667073579"/>
      </left>
      <right style="thin">
        <color indexed="64"/>
      </right>
      <top/>
      <bottom/>
      <diagonal/>
    </border>
    <border>
      <left style="thin">
        <color indexed="64"/>
      </left>
      <right style="medium">
        <color theme="0" tint="-0.34998626667073579"/>
      </right>
      <top/>
      <bottom/>
      <diagonal/>
    </border>
    <border>
      <left/>
      <right style="thin">
        <color indexed="64"/>
      </right>
      <top/>
      <bottom style="medium">
        <color theme="0" tint="-0.34998626667073579"/>
      </bottom>
      <diagonal/>
    </border>
    <border>
      <left style="thin">
        <color indexed="64"/>
      </left>
      <right style="medium">
        <color indexed="64"/>
      </right>
      <top/>
      <bottom style="medium">
        <color theme="0" tint="-0.34998626667073579"/>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theme="0" tint="-0.34998626667073579"/>
      </left>
      <right style="medium">
        <color theme="0" tint="-0.34998626667073579"/>
      </right>
      <top style="medium">
        <color indexed="64"/>
      </top>
      <bottom style="medium">
        <color theme="0" tint="-0.34998626667073579"/>
      </bottom>
      <diagonal/>
    </border>
    <border>
      <left/>
      <right style="medium">
        <color theme="0" tint="-0.34998626667073579"/>
      </right>
      <top style="medium">
        <color theme="0" tint="-0.34998626667073579"/>
      </top>
      <bottom style="medium">
        <color indexed="64"/>
      </bottom>
      <diagonal/>
    </border>
    <border>
      <left style="medium">
        <color theme="0" tint="-0.34998626667073579"/>
      </left>
      <right style="medium">
        <color theme="0" tint="-0.34998626667073579"/>
      </right>
      <top style="medium">
        <color theme="0" tint="-0.34998626667073579"/>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theme="0" tint="-0.34998626667073579"/>
      </right>
      <top style="medium">
        <color theme="0" tint="-0.34998626667073579"/>
      </top>
      <bottom style="thin">
        <color indexed="64"/>
      </bottom>
      <diagonal/>
    </border>
    <border>
      <left/>
      <right style="medium">
        <color theme="0" tint="-0.34998626667073579"/>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s>
  <cellStyleXfs count="3">
    <xf numFmtId="0" fontId="0" fillId="0" borderId="0"/>
    <xf numFmtId="164" fontId="11" fillId="0" borderId="0" applyFont="0" applyFill="0" applyBorder="0" applyAlignment="0" applyProtection="0"/>
    <xf numFmtId="166" fontId="11" fillId="0" borderId="0" applyFont="0" applyFill="0" applyBorder="0" applyAlignment="0" applyProtection="0"/>
  </cellStyleXfs>
  <cellXfs count="296">
    <xf numFmtId="0" fontId="0" fillId="0" borderId="0" xfId="0"/>
    <xf numFmtId="0" fontId="1" fillId="0" borderId="0" xfId="0" applyFont="1" applyBorder="1"/>
    <xf numFmtId="0" fontId="0" fillId="0" borderId="0" xfId="0" applyAlignment="1">
      <alignment horizontal="center" vertical="center" wrapText="1"/>
    </xf>
    <xf numFmtId="0" fontId="4" fillId="0" borderId="0" xfId="0" applyFont="1" applyBorder="1" applyAlignment="1"/>
    <xf numFmtId="0" fontId="1" fillId="0" borderId="2" xfId="0" applyFont="1" applyBorder="1"/>
    <xf numFmtId="0" fontId="8" fillId="0" borderId="0" xfId="0" applyFont="1" applyBorder="1"/>
    <xf numFmtId="0" fontId="8" fillId="0" borderId="2" xfId="0" applyFont="1" applyBorder="1"/>
    <xf numFmtId="0" fontId="0" fillId="3" borderId="0" xfId="0" applyFill="1"/>
    <xf numFmtId="0" fontId="7" fillId="0" borderId="7" xfId="0" applyFont="1" applyBorder="1" applyAlignment="1">
      <alignment horizontal="center" vertical="center" wrapText="1"/>
    </xf>
    <xf numFmtId="167" fontId="6" fillId="0" borderId="0" xfId="0" applyNumberFormat="1" applyFont="1" applyBorder="1" applyAlignment="1">
      <alignment horizontal="center" vertical="center" wrapText="1"/>
    </xf>
    <xf numFmtId="0" fontId="6" fillId="0" borderId="0" xfId="0" applyFont="1" applyBorder="1" applyAlignment="1">
      <alignment horizontal="center" vertical="center" wrapText="1"/>
    </xf>
    <xf numFmtId="168" fontId="1" fillId="0" borderId="7" xfId="0" applyNumberFormat="1" applyFont="1" applyBorder="1" applyAlignment="1">
      <alignment horizontal="center" vertical="center"/>
    </xf>
    <xf numFmtId="168" fontId="1" fillId="0" borderId="7" xfId="0" applyNumberFormat="1" applyFont="1" applyBorder="1" applyAlignment="1">
      <alignment horizontal="right" vertical="center"/>
    </xf>
    <xf numFmtId="168" fontId="1" fillId="0" borderId="7" xfId="0" applyNumberFormat="1" applyFont="1" applyBorder="1" applyAlignment="1">
      <alignment vertical="center"/>
    </xf>
    <xf numFmtId="168" fontId="1" fillId="0" borderId="7" xfId="0" applyNumberFormat="1" applyFont="1" applyBorder="1" applyAlignment="1">
      <alignment horizontal="center"/>
    </xf>
    <xf numFmtId="0" fontId="1" fillId="0" borderId="30" xfId="0" applyFont="1" applyBorder="1"/>
    <xf numFmtId="0" fontId="1" fillId="0" borderId="31" xfId="0" applyFont="1" applyBorder="1"/>
    <xf numFmtId="0" fontId="4" fillId="0" borderId="30" xfId="0" applyFont="1" applyBorder="1" applyAlignment="1"/>
    <xf numFmtId="0" fontId="0" fillId="0" borderId="43" xfId="0" applyBorder="1"/>
    <xf numFmtId="0" fontId="0" fillId="0" borderId="2" xfId="0" applyBorder="1"/>
    <xf numFmtId="0" fontId="0" fillId="0" borderId="44" xfId="0" applyBorder="1"/>
    <xf numFmtId="0" fontId="4" fillId="0" borderId="34" xfId="0" applyFont="1" applyBorder="1" applyAlignment="1">
      <alignment horizontal="center" vertical="center"/>
    </xf>
    <xf numFmtId="0" fontId="0" fillId="3" borderId="0" xfId="0" applyFill="1" applyBorder="1"/>
    <xf numFmtId="0" fontId="2" fillId="2" borderId="36" xfId="0" applyFont="1" applyFill="1" applyBorder="1" applyAlignment="1">
      <alignment horizontal="center" vertical="center"/>
    </xf>
    <xf numFmtId="168" fontId="1" fillId="0" borderId="70" xfId="0" applyNumberFormat="1" applyFont="1" applyBorder="1" applyAlignment="1">
      <alignment horizontal="center" vertical="center"/>
    </xf>
    <xf numFmtId="168" fontId="1" fillId="0" borderId="72" xfId="0" applyNumberFormat="1" applyFont="1" applyBorder="1" applyAlignment="1">
      <alignment vertical="center"/>
    </xf>
    <xf numFmtId="168" fontId="1" fillId="0" borderId="72" xfId="0" applyNumberFormat="1" applyFont="1" applyBorder="1" applyAlignment="1">
      <alignment horizontal="center" vertical="center"/>
    </xf>
    <xf numFmtId="0" fontId="1" fillId="0" borderId="30" xfId="0" applyFont="1" applyBorder="1" applyAlignment="1">
      <alignment horizontal="center" vertical="center" wrapText="1" shrinkToFit="1"/>
    </xf>
    <xf numFmtId="0" fontId="1" fillId="0" borderId="31" xfId="0" applyFont="1" applyBorder="1" applyAlignment="1">
      <alignment horizontal="center" vertical="center" wrapText="1" shrinkToFit="1"/>
    </xf>
    <xf numFmtId="0" fontId="0" fillId="0" borderId="0" xfId="0" applyAlignment="1">
      <alignment horizontal="center" vertical="center" wrapText="1" shrinkToFit="1"/>
    </xf>
    <xf numFmtId="44" fontId="1" fillId="3" borderId="68" xfId="0" applyNumberFormat="1" applyFont="1" applyFill="1" applyBorder="1" applyAlignment="1">
      <alignment horizontal="center" vertical="center" wrapText="1"/>
    </xf>
    <xf numFmtId="0" fontId="0" fillId="3" borderId="0" xfId="0" applyFill="1" applyAlignment="1">
      <alignment horizontal="center" vertical="center" wrapText="1"/>
    </xf>
    <xf numFmtId="0" fontId="0" fillId="0" borderId="0" xfId="0" applyBorder="1"/>
    <xf numFmtId="49" fontId="1" fillId="0" borderId="0" xfId="0" applyNumberFormat="1" applyFont="1" applyBorder="1" applyAlignment="1"/>
    <xf numFmtId="21" fontId="1" fillId="0" borderId="0" xfId="0" applyNumberFormat="1" applyFont="1" applyBorder="1" applyAlignment="1"/>
    <xf numFmtId="44" fontId="1" fillId="0" borderId="0" xfId="0" applyNumberFormat="1" applyFont="1" applyBorder="1" applyAlignment="1"/>
    <xf numFmtId="49" fontId="1" fillId="0" borderId="0" xfId="0" applyNumberFormat="1" applyFont="1" applyBorder="1" applyAlignment="1">
      <alignment horizontal="left"/>
    </xf>
    <xf numFmtId="167" fontId="12" fillId="0" borderId="68" xfId="0" applyNumberFormat="1" applyFont="1" applyBorder="1" applyAlignment="1">
      <alignment horizontal="center" vertical="center"/>
    </xf>
    <xf numFmtId="0" fontId="13" fillId="0" borderId="0" xfId="0" applyFont="1"/>
    <xf numFmtId="0" fontId="1" fillId="0" borderId="0" xfId="0" applyFont="1" applyBorder="1" applyAlignment="1"/>
    <xf numFmtId="164" fontId="1" fillId="0" borderId="0" xfId="1" applyFont="1" applyBorder="1" applyAlignment="1"/>
    <xf numFmtId="164" fontId="1" fillId="0" borderId="0" xfId="1" applyFont="1" applyBorder="1" applyAlignment="1">
      <alignment horizontal="left"/>
    </xf>
    <xf numFmtId="164" fontId="0" fillId="0" borderId="0" xfId="1" applyFont="1" applyBorder="1"/>
    <xf numFmtId="164" fontId="0" fillId="0" borderId="0" xfId="0" applyNumberFormat="1" applyBorder="1"/>
    <xf numFmtId="0" fontId="0" fillId="3" borderId="0" xfId="0" applyFill="1" applyBorder="1" applyAlignment="1">
      <alignment horizontal="center" vertical="center" wrapText="1"/>
    </xf>
    <xf numFmtId="49" fontId="1" fillId="0" borderId="0" xfId="0" applyNumberFormat="1" applyFont="1" applyBorder="1" applyAlignment="1">
      <alignment horizontal="center"/>
    </xf>
    <xf numFmtId="166" fontId="0" fillId="0" borderId="0" xfId="0" applyNumberFormat="1"/>
    <xf numFmtId="166" fontId="1" fillId="0" borderId="0" xfId="2" applyFont="1" applyFill="1" applyBorder="1" applyAlignment="1">
      <alignment wrapText="1"/>
    </xf>
    <xf numFmtId="49" fontId="1" fillId="0" borderId="0" xfId="0" applyNumberFormat="1" applyFont="1" applyBorder="1" applyAlignment="1">
      <alignment wrapText="1"/>
    </xf>
    <xf numFmtId="166" fontId="1" fillId="0" borderId="0" xfId="2" applyFont="1" applyBorder="1" applyAlignment="1">
      <alignment wrapText="1"/>
    </xf>
    <xf numFmtId="166" fontId="1" fillId="0" borderId="0" xfId="2" applyFont="1" applyBorder="1" applyAlignment="1">
      <alignment horizontal="left" wrapText="1"/>
    </xf>
    <xf numFmtId="14" fontId="1" fillId="0" borderId="0" xfId="0" applyNumberFormat="1" applyFont="1" applyBorder="1" applyAlignment="1">
      <alignment wrapText="1"/>
    </xf>
    <xf numFmtId="0" fontId="1" fillId="0" borderId="30" xfId="0" applyFont="1" applyBorder="1" applyAlignment="1">
      <alignment horizontal="center" vertical="center" wrapText="1"/>
    </xf>
    <xf numFmtId="0" fontId="1" fillId="0" borderId="0" xfId="0" applyFont="1" applyBorder="1" applyAlignment="1">
      <alignment horizontal="center" vertical="center" wrapText="1"/>
    </xf>
    <xf numFmtId="0" fontId="8" fillId="0" borderId="0" xfId="0" applyFont="1" applyBorder="1" applyAlignment="1">
      <alignment horizontal="center" vertical="center" wrapText="1"/>
    </xf>
    <xf numFmtId="0" fontId="1" fillId="0" borderId="31" xfId="0" applyFont="1" applyBorder="1" applyAlignment="1">
      <alignment horizontal="center" vertical="center" wrapText="1"/>
    </xf>
    <xf numFmtId="0" fontId="4" fillId="0" borderId="30" xfId="0" applyFont="1" applyBorder="1" applyAlignment="1">
      <alignment horizontal="left"/>
    </xf>
    <xf numFmtId="0" fontId="4" fillId="0" borderId="0" xfId="0" applyFont="1" applyBorder="1" applyAlignment="1">
      <alignment horizontal="left"/>
    </xf>
    <xf numFmtId="0" fontId="1" fillId="0" borderId="0" xfId="0" applyFont="1" applyBorder="1" applyAlignment="1">
      <alignment horizontal="center"/>
    </xf>
    <xf numFmtId="0" fontId="1" fillId="0" borderId="0" xfId="0" applyFont="1" applyBorder="1" applyAlignment="1">
      <alignment horizontal="center" vertical="center" wrapText="1" shrinkToFit="1"/>
    </xf>
    <xf numFmtId="0" fontId="4" fillId="0" borderId="0" xfId="0" applyFont="1" applyBorder="1" applyAlignment="1">
      <alignment horizontal="left" vertical="center"/>
    </xf>
    <xf numFmtId="0" fontId="1" fillId="0" borderId="31" xfId="0" applyFont="1" applyBorder="1" applyAlignment="1">
      <alignment horizontal="center" vertical="center"/>
    </xf>
    <xf numFmtId="164" fontId="0" fillId="0" borderId="0" xfId="0" applyNumberFormat="1"/>
    <xf numFmtId="0" fontId="0" fillId="0" borderId="73" xfId="0" applyBorder="1"/>
    <xf numFmtId="0" fontId="0" fillId="0" borderId="74" xfId="0" applyBorder="1"/>
    <xf numFmtId="164" fontId="0" fillId="0" borderId="75" xfId="1" applyFont="1" applyBorder="1"/>
    <xf numFmtId="0" fontId="0" fillId="0" borderId="28" xfId="0" applyBorder="1"/>
    <xf numFmtId="0" fontId="0" fillId="0" borderId="1" xfId="0" applyBorder="1"/>
    <xf numFmtId="164" fontId="0" fillId="0" borderId="29" xfId="1" applyFont="1" applyBorder="1"/>
    <xf numFmtId="0" fontId="0" fillId="0" borderId="30" xfId="0" applyBorder="1"/>
    <xf numFmtId="164" fontId="0" fillId="0" borderId="31" xfId="1" applyFont="1" applyBorder="1"/>
    <xf numFmtId="0" fontId="13" fillId="0" borderId="30" xfId="0" applyFont="1" applyBorder="1"/>
    <xf numFmtId="0" fontId="13" fillId="0" borderId="0" xfId="0" applyFont="1" applyBorder="1"/>
    <xf numFmtId="164" fontId="13" fillId="0" borderId="31" xfId="1" applyFont="1" applyBorder="1"/>
    <xf numFmtId="0" fontId="13" fillId="0" borderId="43" xfId="0" applyFont="1" applyBorder="1"/>
    <xf numFmtId="0" fontId="13" fillId="0" borderId="2" xfId="0" applyFont="1" applyBorder="1"/>
    <xf numFmtId="164" fontId="13" fillId="0" borderId="44" xfId="1" applyFont="1" applyBorder="1"/>
    <xf numFmtId="0" fontId="0" fillId="0" borderId="0" xfId="0" applyAlignment="1">
      <alignment horizontal="center" wrapText="1"/>
    </xf>
    <xf numFmtId="0" fontId="1" fillId="3" borderId="51" xfId="0" applyFont="1" applyFill="1" applyBorder="1" applyAlignment="1">
      <alignment horizontal="left"/>
    </xf>
    <xf numFmtId="0" fontId="4" fillId="0" borderId="0" xfId="0" applyFont="1" applyBorder="1" applyAlignment="1">
      <alignment horizontal="left" vertical="center"/>
    </xf>
    <xf numFmtId="0" fontId="1" fillId="0" borderId="31" xfId="0" applyFont="1" applyBorder="1" applyAlignment="1">
      <alignment horizontal="center" vertical="center"/>
    </xf>
    <xf numFmtId="167" fontId="1" fillId="3" borderId="67" xfId="0" applyNumberFormat="1" applyFont="1" applyFill="1" applyBorder="1" applyAlignment="1">
      <alignment horizontal="left" vertical="center" wrapText="1"/>
    </xf>
    <xf numFmtId="167" fontId="1" fillId="3" borderId="51" xfId="0" applyNumberFormat="1" applyFont="1" applyFill="1" applyBorder="1" applyAlignment="1">
      <alignment horizontal="left" vertical="center" wrapText="1"/>
    </xf>
    <xf numFmtId="0" fontId="1" fillId="3" borderId="51" xfId="0" applyFont="1" applyFill="1" applyBorder="1" applyAlignment="1">
      <alignment horizontal="center" vertical="center" wrapText="1"/>
    </xf>
    <xf numFmtId="44" fontId="1" fillId="3" borderId="51" xfId="0" applyNumberFormat="1" applyFont="1" applyFill="1" applyBorder="1" applyAlignment="1">
      <alignment horizontal="center" vertical="center" wrapText="1"/>
    </xf>
    <xf numFmtId="0" fontId="1" fillId="3" borderId="81" xfId="0" applyFont="1" applyFill="1" applyBorder="1" applyAlignment="1">
      <alignment horizontal="left"/>
    </xf>
    <xf numFmtId="0" fontId="1" fillId="3" borderId="82" xfId="0" applyFont="1" applyFill="1" applyBorder="1" applyAlignment="1">
      <alignment horizontal="left"/>
    </xf>
    <xf numFmtId="0" fontId="1" fillId="3" borderId="83" xfId="0" applyFont="1" applyFill="1" applyBorder="1" applyAlignment="1">
      <alignment horizontal="left"/>
    </xf>
    <xf numFmtId="49" fontId="1" fillId="3" borderId="81" xfId="0" applyNumberFormat="1" applyFont="1" applyFill="1" applyBorder="1" applyAlignment="1">
      <alignment horizontal="center" vertical="center" wrapText="1"/>
    </xf>
    <xf numFmtId="49" fontId="1" fillId="3" borderId="82" xfId="0" applyNumberFormat="1" applyFont="1" applyFill="1" applyBorder="1" applyAlignment="1">
      <alignment horizontal="center" vertical="center" wrapText="1"/>
    </xf>
    <xf numFmtId="49" fontId="1" fillId="3" borderId="83" xfId="0" applyNumberFormat="1" applyFont="1" applyFill="1" applyBorder="1" applyAlignment="1">
      <alignment horizontal="center" vertical="center" wrapText="1"/>
    </xf>
    <xf numFmtId="0" fontId="1" fillId="3" borderId="67" xfId="0" applyFont="1" applyFill="1" applyBorder="1" applyAlignment="1">
      <alignment horizontal="left"/>
    </xf>
    <xf numFmtId="0" fontId="1" fillId="3" borderId="51" xfId="0" applyFont="1" applyFill="1" applyBorder="1" applyAlignment="1">
      <alignment horizontal="left"/>
    </xf>
    <xf numFmtId="166" fontId="12" fillId="0" borderId="51" xfId="0" applyNumberFormat="1" applyFont="1" applyBorder="1" applyAlignment="1">
      <alignment horizontal="center" vertical="center"/>
    </xf>
    <xf numFmtId="167" fontId="12" fillId="0" borderId="51" xfId="0" applyNumberFormat="1" applyFont="1" applyBorder="1" applyAlignment="1">
      <alignment horizontal="center" vertical="center"/>
    </xf>
    <xf numFmtId="0" fontId="4" fillId="2" borderId="45" xfId="0" applyFont="1" applyFill="1" applyBorder="1" applyAlignment="1">
      <alignment horizontal="center" vertical="center"/>
    </xf>
    <xf numFmtId="0" fontId="4" fillId="2" borderId="46" xfId="0" applyFont="1" applyFill="1" applyBorder="1" applyAlignment="1">
      <alignment horizontal="center" vertical="center"/>
    </xf>
    <xf numFmtId="0" fontId="4" fillId="2" borderId="47" xfId="0" applyFont="1" applyFill="1" applyBorder="1" applyAlignment="1">
      <alignment horizontal="center" vertical="center"/>
    </xf>
    <xf numFmtId="0" fontId="4" fillId="0" borderId="30" xfId="0" applyFont="1" applyBorder="1" applyAlignment="1">
      <alignment horizontal="left" vertical="center"/>
    </xf>
    <xf numFmtId="0" fontId="4" fillId="0" borderId="0" xfId="0" applyFont="1" applyBorder="1" applyAlignment="1">
      <alignment horizontal="left" vertical="center"/>
    </xf>
    <xf numFmtId="165" fontId="1" fillId="0" borderId="0" xfId="0" applyNumberFormat="1" applyFont="1" applyBorder="1" applyAlignment="1">
      <alignment vertical="center"/>
    </xf>
    <xf numFmtId="167" fontId="1" fillId="0" borderId="0" xfId="0" applyNumberFormat="1" applyFont="1" applyBorder="1" applyAlignment="1">
      <alignment horizontal="center" vertical="center"/>
    </xf>
    <xf numFmtId="49" fontId="1" fillId="3" borderId="84" xfId="0" applyNumberFormat="1" applyFont="1" applyFill="1" applyBorder="1" applyAlignment="1">
      <alignment horizontal="center" vertical="center" wrapText="1"/>
    </xf>
    <xf numFmtId="0" fontId="4" fillId="2" borderId="73" xfId="0" applyFont="1" applyFill="1" applyBorder="1" applyAlignment="1">
      <alignment horizontal="center" vertical="center"/>
    </xf>
    <xf numFmtId="0" fontId="4" fillId="2" borderId="74" xfId="0" applyFont="1" applyFill="1" applyBorder="1" applyAlignment="1">
      <alignment horizontal="center" vertical="center"/>
    </xf>
    <xf numFmtId="0" fontId="4" fillId="2" borderId="75" xfId="0" applyFont="1" applyFill="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center" vertical="center"/>
    </xf>
    <xf numFmtId="167" fontId="1" fillId="3" borderId="51" xfId="0" applyNumberFormat="1" applyFont="1" applyFill="1" applyBorder="1" applyAlignment="1">
      <alignment horizontal="center"/>
    </xf>
    <xf numFmtId="167" fontId="1" fillId="3" borderId="68" xfId="0" applyNumberFormat="1" applyFont="1" applyFill="1" applyBorder="1" applyAlignment="1">
      <alignment horizontal="center"/>
    </xf>
    <xf numFmtId="49" fontId="1" fillId="3" borderId="51" xfId="0" applyNumberFormat="1" applyFont="1" applyFill="1" applyBorder="1" applyAlignment="1">
      <alignment horizontal="center"/>
    </xf>
    <xf numFmtId="49" fontId="1" fillId="3" borderId="68" xfId="0" applyNumberFormat="1" applyFont="1" applyFill="1" applyBorder="1" applyAlignment="1">
      <alignment horizontal="center"/>
    </xf>
    <xf numFmtId="0" fontId="4" fillId="0" borderId="76" xfId="0" applyFont="1" applyBorder="1" applyAlignment="1">
      <alignment horizontal="left" vertical="top"/>
    </xf>
    <xf numFmtId="0" fontId="4" fillId="0" borderId="77" xfId="0" applyFont="1" applyBorder="1" applyAlignment="1">
      <alignment horizontal="left" vertical="top"/>
    </xf>
    <xf numFmtId="0" fontId="4" fillId="0" borderId="69" xfId="0" applyFont="1" applyBorder="1" applyAlignment="1">
      <alignment horizontal="left" vertical="center" wrapText="1"/>
    </xf>
    <xf numFmtId="0" fontId="4" fillId="0" borderId="50" xfId="0" applyFont="1" applyBorder="1" applyAlignment="1">
      <alignment horizontal="left" vertical="center" wrapText="1"/>
    </xf>
    <xf numFmtId="0" fontId="4" fillId="2" borderId="43" xfId="0" applyFont="1" applyFill="1" applyBorder="1" applyAlignment="1">
      <alignment horizontal="center" vertical="top" wrapText="1"/>
    </xf>
    <xf numFmtId="0" fontId="4" fillId="2" borderId="2" xfId="0" applyFont="1" applyFill="1" applyBorder="1" applyAlignment="1">
      <alignment horizontal="center" vertical="top" wrapText="1"/>
    </xf>
    <xf numFmtId="0" fontId="4" fillId="2" borderId="44" xfId="0" applyFont="1" applyFill="1" applyBorder="1" applyAlignment="1">
      <alignment horizontal="center" vertical="top" wrapText="1"/>
    </xf>
    <xf numFmtId="0" fontId="4" fillId="0" borderId="30" xfId="0" applyFont="1" applyBorder="1" applyAlignment="1">
      <alignment horizontal="left"/>
    </xf>
    <xf numFmtId="0" fontId="4" fillId="0" borderId="0" xfId="0" applyFont="1" applyBorder="1" applyAlignment="1">
      <alignment horizontal="left"/>
    </xf>
    <xf numFmtId="0" fontId="4" fillId="0" borderId="0" xfId="0" applyFont="1" applyBorder="1" applyAlignment="1">
      <alignment horizontal="center"/>
    </xf>
    <xf numFmtId="0" fontId="1" fillId="0" borderId="0" xfId="0" applyFont="1" applyBorder="1" applyAlignment="1">
      <alignment horizontal="center"/>
    </xf>
    <xf numFmtId="0" fontId="4" fillId="0" borderId="1" xfId="0" applyFont="1" applyBorder="1" applyAlignment="1">
      <alignment horizontal="center" vertical="center" wrapText="1"/>
    </xf>
    <xf numFmtId="0" fontId="1" fillId="0" borderId="0" xfId="0" applyFont="1" applyBorder="1" applyAlignment="1">
      <alignment horizontal="center" vertical="center" wrapText="1" shrinkToFit="1"/>
    </xf>
    <xf numFmtId="0" fontId="1" fillId="3" borderId="30" xfId="0" applyFont="1" applyFill="1" applyBorder="1" applyAlignment="1">
      <alignment horizontal="justify" vertical="center" wrapText="1"/>
    </xf>
    <xf numFmtId="0" fontId="1" fillId="3" borderId="0" xfId="0" applyFont="1" applyFill="1" applyBorder="1" applyAlignment="1">
      <alignment horizontal="justify" vertical="center" wrapText="1"/>
    </xf>
    <xf numFmtId="0" fontId="1" fillId="3" borderId="31" xfId="0" applyFont="1" applyFill="1" applyBorder="1" applyAlignment="1">
      <alignment horizontal="justify" vertical="center" wrapText="1"/>
    </xf>
    <xf numFmtId="0" fontId="4" fillId="3" borderId="30" xfId="0" applyFont="1" applyFill="1" applyBorder="1" applyAlignment="1">
      <alignment horizontal="justify" vertical="center" wrapText="1"/>
    </xf>
    <xf numFmtId="0" fontId="4" fillId="3" borderId="0" xfId="0" applyFont="1" applyFill="1" applyBorder="1" applyAlignment="1">
      <alignment horizontal="justify" vertical="center" wrapText="1"/>
    </xf>
    <xf numFmtId="0" fontId="4" fillId="3" borderId="31" xfId="0" applyFont="1" applyFill="1" applyBorder="1" applyAlignment="1">
      <alignment horizontal="justify" vertical="center" wrapText="1"/>
    </xf>
    <xf numFmtId="0" fontId="1" fillId="0" borderId="30" xfId="0" applyFont="1" applyBorder="1" applyAlignment="1">
      <alignment horizontal="left" vertical="center" wrapText="1"/>
    </xf>
    <xf numFmtId="0" fontId="1" fillId="0" borderId="0" xfId="0" applyFont="1" applyBorder="1" applyAlignment="1">
      <alignment horizontal="left" vertical="center" wrapText="1"/>
    </xf>
    <xf numFmtId="0" fontId="1" fillId="0" borderId="31" xfId="0" applyFont="1" applyBorder="1" applyAlignment="1">
      <alignment horizontal="left" vertical="center" wrapText="1"/>
    </xf>
    <xf numFmtId="0" fontId="4" fillId="0" borderId="41" xfId="0" applyFont="1" applyBorder="1" applyAlignment="1">
      <alignment horizontal="left" vertical="center"/>
    </xf>
    <xf numFmtId="0" fontId="4" fillId="0" borderId="23" xfId="0" applyFont="1" applyBorder="1" applyAlignment="1">
      <alignment horizontal="left" vertical="center"/>
    </xf>
    <xf numFmtId="0" fontId="4" fillId="0" borderId="32" xfId="0" applyFont="1" applyBorder="1" applyAlignment="1">
      <alignment horizontal="justify" vertical="center" wrapText="1"/>
    </xf>
    <xf numFmtId="0" fontId="4" fillId="0" borderId="10" xfId="0" applyFont="1" applyBorder="1" applyAlignment="1">
      <alignment horizontal="justify" vertical="center" wrapText="1"/>
    </xf>
    <xf numFmtId="0" fontId="4" fillId="0" borderId="41" xfId="0" applyFont="1" applyBorder="1" applyAlignment="1">
      <alignment horizontal="left" vertical="center" wrapText="1"/>
    </xf>
    <xf numFmtId="0" fontId="4" fillId="0" borderId="23" xfId="0" applyFont="1" applyBorder="1" applyAlignment="1">
      <alignment horizontal="left" vertical="center" wrapText="1"/>
    </xf>
    <xf numFmtId="0" fontId="2" fillId="2" borderId="4" xfId="0" applyFont="1" applyFill="1" applyBorder="1" applyAlignment="1">
      <alignment horizontal="center" vertical="center"/>
    </xf>
    <xf numFmtId="0" fontId="2" fillId="2" borderId="14" xfId="0" applyFont="1" applyFill="1" applyBorder="1" applyAlignment="1">
      <alignment horizontal="center" vertical="center"/>
    </xf>
    <xf numFmtId="0" fontId="4" fillId="2" borderId="28"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4" fillId="0" borderId="32" xfId="0" applyFont="1" applyBorder="1" applyAlignment="1">
      <alignment horizontal="left" vertical="center"/>
    </xf>
    <xf numFmtId="0" fontId="4" fillId="0" borderId="10" xfId="0" applyFont="1" applyBorder="1" applyAlignment="1">
      <alignment horizontal="left" vertical="center"/>
    </xf>
    <xf numFmtId="0" fontId="1" fillId="3" borderId="63" xfId="0" applyFont="1" applyFill="1" applyBorder="1" applyAlignment="1">
      <alignment horizontal="left" vertical="center" wrapText="1"/>
    </xf>
    <xf numFmtId="0" fontId="1" fillId="3" borderId="3" xfId="0" applyFont="1" applyFill="1" applyBorder="1" applyAlignment="1">
      <alignment horizontal="left" vertical="center" wrapText="1"/>
    </xf>
    <xf numFmtId="0" fontId="1" fillId="3" borderId="64" xfId="0" applyFont="1" applyFill="1" applyBorder="1" applyAlignment="1">
      <alignment horizontal="left" vertical="center" wrapText="1"/>
    </xf>
    <xf numFmtId="0" fontId="1" fillId="3" borderId="30" xfId="0" applyFont="1" applyFill="1" applyBorder="1" applyAlignment="1">
      <alignment horizontal="left" vertical="center" wrapText="1"/>
    </xf>
    <xf numFmtId="0" fontId="1" fillId="3" borderId="0" xfId="0" applyFont="1" applyFill="1" applyBorder="1" applyAlignment="1">
      <alignment horizontal="left" vertical="center" wrapText="1"/>
    </xf>
    <xf numFmtId="0" fontId="1" fillId="3" borderId="31" xfId="0" applyFont="1" applyFill="1" applyBorder="1" applyAlignment="1">
      <alignment horizontal="left" vertical="center" wrapText="1"/>
    </xf>
    <xf numFmtId="0" fontId="4" fillId="0" borderId="48" xfId="0" applyFont="1" applyBorder="1" applyAlignment="1">
      <alignment horizontal="left" vertical="center"/>
    </xf>
    <xf numFmtId="0" fontId="4" fillId="0" borderId="71" xfId="0" applyFont="1" applyBorder="1" applyAlignment="1">
      <alignment horizontal="left" vertical="center"/>
    </xf>
    <xf numFmtId="0" fontId="2" fillId="2" borderId="55" xfId="0" applyFont="1" applyFill="1" applyBorder="1" applyAlignment="1">
      <alignment horizontal="left" vertical="center" wrapText="1"/>
    </xf>
    <xf numFmtId="0" fontId="2" fillId="2" borderId="56" xfId="0" applyFont="1" applyFill="1" applyBorder="1" applyAlignment="1">
      <alignment horizontal="left" vertical="center" wrapText="1"/>
    </xf>
    <xf numFmtId="167" fontId="10" fillId="0" borderId="61" xfId="0" applyNumberFormat="1" applyFont="1" applyBorder="1" applyAlignment="1">
      <alignment horizontal="center" vertical="center" wrapText="1"/>
    </xf>
    <xf numFmtId="167" fontId="10" fillId="0" borderId="58" xfId="0" applyNumberFormat="1" applyFont="1" applyBorder="1" applyAlignment="1">
      <alignment horizontal="center" vertical="center" wrapText="1"/>
    </xf>
    <xf numFmtId="166" fontId="9" fillId="2" borderId="15" xfId="0" applyNumberFormat="1" applyFont="1" applyFill="1" applyBorder="1" applyAlignment="1">
      <alignment horizontal="center" vertical="center"/>
    </xf>
    <xf numFmtId="166" fontId="9" fillId="2" borderId="16" xfId="0" applyNumberFormat="1" applyFont="1" applyFill="1" applyBorder="1" applyAlignment="1">
      <alignment horizontal="center" vertic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167" fontId="10" fillId="0" borderId="57" xfId="0" applyNumberFormat="1" applyFont="1" applyBorder="1" applyAlignment="1">
      <alignment horizontal="center" vertical="center" wrapText="1"/>
    </xf>
    <xf numFmtId="167" fontId="10" fillId="0" borderId="62" xfId="0" applyNumberFormat="1" applyFont="1" applyBorder="1" applyAlignment="1">
      <alignment horizontal="center" vertical="center" wrapText="1"/>
    </xf>
    <xf numFmtId="0" fontId="4" fillId="3" borderId="30" xfId="0" applyFont="1" applyFill="1" applyBorder="1" applyAlignment="1">
      <alignment horizontal="center" vertical="center" wrapText="1"/>
    </xf>
    <xf numFmtId="0" fontId="4" fillId="3" borderId="0" xfId="0" applyFont="1" applyFill="1" applyBorder="1" applyAlignment="1">
      <alignment horizontal="center" vertical="center" wrapText="1"/>
    </xf>
    <xf numFmtId="0" fontId="4" fillId="3" borderId="31" xfId="0" applyFont="1" applyFill="1" applyBorder="1" applyAlignment="1">
      <alignment horizontal="center" vertical="center" wrapText="1"/>
    </xf>
    <xf numFmtId="0" fontId="4" fillId="0" borderId="49" xfId="0" applyFont="1" applyBorder="1" applyAlignment="1">
      <alignment horizontal="left" vertical="center" wrapText="1"/>
    </xf>
    <xf numFmtId="0" fontId="4" fillId="0" borderId="27" xfId="0" applyFont="1" applyBorder="1" applyAlignment="1">
      <alignment horizontal="left"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167" fontId="4" fillId="0" borderId="77" xfId="0" applyNumberFormat="1" applyFont="1" applyBorder="1" applyAlignment="1">
      <alignment horizontal="center" vertical="top"/>
    </xf>
    <xf numFmtId="167" fontId="4" fillId="0" borderId="78" xfId="0" applyNumberFormat="1" applyFont="1" applyBorder="1" applyAlignment="1">
      <alignment horizontal="center" vertical="top"/>
    </xf>
    <xf numFmtId="0" fontId="2" fillId="0" borderId="35" xfId="0" applyFont="1" applyBorder="1" applyAlignment="1">
      <alignment horizontal="left" vertical="center" wrapText="1"/>
    </xf>
    <xf numFmtId="0" fontId="2" fillId="0" borderId="12" xfId="0" applyFont="1" applyBorder="1" applyAlignment="1">
      <alignment horizontal="left" vertical="center" wrapText="1"/>
    </xf>
    <xf numFmtId="0" fontId="2" fillId="0" borderId="37" xfId="0" applyFont="1" applyBorder="1" applyAlignment="1">
      <alignment horizontal="left" vertical="center" wrapText="1"/>
    </xf>
    <xf numFmtId="0" fontId="2" fillId="0" borderId="16" xfId="0" applyFont="1" applyBorder="1" applyAlignment="1">
      <alignment horizontal="left" vertical="center" wrapText="1"/>
    </xf>
    <xf numFmtId="0" fontId="2" fillId="0" borderId="32" xfId="0" applyFont="1" applyBorder="1" applyAlignment="1">
      <alignment horizontal="left" vertical="center"/>
    </xf>
    <xf numFmtId="0" fontId="2" fillId="0" borderId="10" xfId="0" applyFont="1" applyBorder="1" applyAlignment="1">
      <alignment horizontal="left" vertical="center"/>
    </xf>
    <xf numFmtId="0" fontId="3" fillId="0" borderId="8" xfId="0" applyFont="1" applyBorder="1" applyAlignment="1">
      <alignment horizontal="left" vertical="center"/>
    </xf>
    <xf numFmtId="0" fontId="3" fillId="0" borderId="9" xfId="0" applyFont="1" applyBorder="1" applyAlignment="1">
      <alignment horizontal="left" vertical="center"/>
    </xf>
    <xf numFmtId="0" fontId="3" fillId="0" borderId="33" xfId="0" applyFont="1" applyBorder="1" applyAlignment="1">
      <alignment horizontal="left" vertical="center"/>
    </xf>
    <xf numFmtId="0" fontId="2" fillId="0" borderId="32" xfId="0" applyFont="1" applyBorder="1" applyAlignment="1">
      <alignment vertical="center" wrapText="1"/>
    </xf>
    <xf numFmtId="0" fontId="3" fillId="0" borderId="10" xfId="0" applyFont="1" applyBorder="1" applyAlignment="1">
      <alignment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0" borderId="33" xfId="0" applyFont="1" applyBorder="1" applyAlignment="1">
      <alignment horizontal="left" vertical="center" wrapText="1"/>
    </xf>
    <xf numFmtId="0" fontId="2" fillId="0" borderId="17" xfId="0" applyFont="1" applyBorder="1" applyAlignment="1">
      <alignment horizontal="left" vertical="center" wrapText="1"/>
    </xf>
    <xf numFmtId="0" fontId="2" fillId="0" borderId="63" xfId="0" applyFont="1" applyBorder="1" applyAlignment="1">
      <alignment horizontal="left" vertical="center" wrapText="1"/>
    </xf>
    <xf numFmtId="0" fontId="2" fillId="0" borderId="3" xfId="0" applyFont="1" applyBorder="1" applyAlignment="1">
      <alignment horizontal="left" vertical="center" wrapText="1"/>
    </xf>
    <xf numFmtId="0" fontId="2" fillId="0" borderId="52" xfId="0" applyFont="1" applyBorder="1" applyAlignment="1">
      <alignment horizontal="left" vertical="center" wrapText="1"/>
    </xf>
    <xf numFmtId="0" fontId="2" fillId="0" borderId="65" xfId="0" applyFont="1" applyBorder="1" applyAlignment="1">
      <alignment horizontal="left" vertical="center" wrapText="1"/>
    </xf>
    <xf numFmtId="0" fontId="2" fillId="0" borderId="6" xfId="0" applyFont="1" applyBorder="1" applyAlignment="1">
      <alignment horizontal="left" vertical="center" wrapText="1"/>
    </xf>
    <xf numFmtId="0" fontId="2" fillId="0" borderId="54" xfId="0" applyFont="1" applyBorder="1" applyAlignment="1">
      <alignment horizontal="left" vertical="center" wrapText="1"/>
    </xf>
    <xf numFmtId="0" fontId="6" fillId="0" borderId="79" xfId="0" applyFont="1" applyBorder="1" applyAlignment="1">
      <alignment horizontal="center" vertical="center" wrapText="1"/>
    </xf>
    <xf numFmtId="0" fontId="6" fillId="0" borderId="80"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167" fontId="6" fillId="0" borderId="22" xfId="0" applyNumberFormat="1" applyFont="1" applyBorder="1" applyAlignment="1">
      <alignment horizontal="center" vertical="center" wrapText="1"/>
    </xf>
    <xf numFmtId="167" fontId="6" fillId="0" borderId="25" xfId="0" applyNumberFormat="1" applyFont="1" applyBorder="1" applyAlignment="1">
      <alignment horizontal="center" vertical="center" wrapText="1"/>
    </xf>
    <xf numFmtId="165" fontId="6" fillId="0" borderId="11" xfId="0" applyNumberFormat="1" applyFont="1" applyBorder="1" applyAlignment="1">
      <alignment horizontal="center" vertical="center" wrapText="1"/>
    </xf>
    <xf numFmtId="165" fontId="6" fillId="0" borderId="39" xfId="0" applyNumberFormat="1" applyFont="1" applyBorder="1" applyAlignment="1">
      <alignment horizontal="center" vertical="center" wrapText="1"/>
    </xf>
    <xf numFmtId="165" fontId="6" fillId="0" borderId="15" xfId="0" applyNumberFormat="1" applyFont="1" applyBorder="1" applyAlignment="1">
      <alignment horizontal="center" vertical="center" wrapText="1"/>
    </xf>
    <xf numFmtId="165" fontId="6" fillId="0" borderId="40" xfId="0" applyNumberFormat="1"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33" xfId="0" applyFont="1" applyBorder="1" applyAlignment="1">
      <alignment horizontal="left" vertical="center" wrapText="1"/>
    </xf>
    <xf numFmtId="0" fontId="2" fillId="0" borderId="11" xfId="0" applyFont="1" applyBorder="1" applyAlignment="1">
      <alignment horizontal="left" vertical="center" wrapText="1"/>
    </xf>
    <xf numFmtId="0" fontId="2" fillId="0" borderId="39" xfId="0" applyFont="1" applyBorder="1" applyAlignment="1">
      <alignment horizontal="left" vertical="center" wrapText="1"/>
    </xf>
    <xf numFmtId="0" fontId="2" fillId="0" borderId="15" xfId="0" applyFont="1" applyBorder="1" applyAlignment="1">
      <alignment horizontal="left" vertical="center" wrapText="1"/>
    </xf>
    <xf numFmtId="0" fontId="2" fillId="0" borderId="18" xfId="0" applyFont="1" applyBorder="1" applyAlignment="1">
      <alignment horizontal="left" vertical="center" wrapText="1"/>
    </xf>
    <xf numFmtId="0" fontId="2" fillId="0" borderId="40" xfId="0" applyFont="1" applyBorder="1" applyAlignment="1">
      <alignment horizontal="left" vertical="center" wrapText="1"/>
    </xf>
    <xf numFmtId="0" fontId="2" fillId="0" borderId="30" xfId="0" applyFont="1" applyBorder="1" applyAlignment="1">
      <alignment horizontal="left" vertical="center" wrapText="1"/>
    </xf>
    <xf numFmtId="0" fontId="2" fillId="0" borderId="14" xfId="0" applyFont="1" applyBorder="1" applyAlignment="1">
      <alignment horizontal="left" vertical="center" wrapText="1"/>
    </xf>
    <xf numFmtId="0" fontId="12" fillId="0" borderId="67" xfId="0" applyFont="1" applyBorder="1" applyAlignment="1">
      <alignment horizontal="justify" vertical="center"/>
    </xf>
    <xf numFmtId="0" fontId="12" fillId="0" borderId="51" xfId="0" applyFont="1" applyBorder="1" applyAlignment="1">
      <alignment horizontal="justify" vertical="center"/>
    </xf>
    <xf numFmtId="9" fontId="12" fillId="0" borderId="51" xfId="0" applyNumberFormat="1" applyFont="1" applyBorder="1" applyAlignment="1">
      <alignment horizontal="center"/>
    </xf>
    <xf numFmtId="0" fontId="12" fillId="0" borderId="51" xfId="0" applyFont="1" applyBorder="1" applyAlignment="1">
      <alignment horizontal="center"/>
    </xf>
    <xf numFmtId="0" fontId="12" fillId="0" borderId="67" xfId="0" applyFont="1" applyBorder="1" applyAlignment="1">
      <alignment horizontal="left" vertical="center" wrapText="1"/>
    </xf>
    <xf numFmtId="0" fontId="12" fillId="0" borderId="51" xfId="0" applyFont="1" applyBorder="1" applyAlignment="1">
      <alignment horizontal="left" vertical="center" wrapText="1"/>
    </xf>
    <xf numFmtId="0" fontId="2" fillId="2" borderId="30"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17" xfId="0" applyFont="1" applyFill="1" applyBorder="1" applyAlignment="1">
      <alignment horizontal="center" vertical="center"/>
    </xf>
    <xf numFmtId="0" fontId="2" fillId="2" borderId="39" xfId="0" applyFont="1" applyFill="1" applyBorder="1" applyAlignment="1">
      <alignment horizontal="center" vertical="center"/>
    </xf>
    <xf numFmtId="0" fontId="7" fillId="3" borderId="63" xfId="0" applyFont="1" applyFill="1" applyBorder="1" applyAlignment="1">
      <alignment horizontal="left" vertical="center" wrapText="1"/>
    </xf>
    <xf numFmtId="0" fontId="7" fillId="3" borderId="3" xfId="0" applyFont="1" applyFill="1" applyBorder="1" applyAlignment="1">
      <alignment horizontal="left" vertical="center" wrapText="1"/>
    </xf>
    <xf numFmtId="0" fontId="7" fillId="3" borderId="30"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 xfId="0" applyFont="1" applyFill="1" applyBorder="1" applyAlignment="1">
      <alignment horizontal="left" vertical="center" wrapText="1"/>
    </xf>
    <xf numFmtId="0" fontId="7" fillId="3" borderId="64" xfId="0" applyFont="1" applyFill="1" applyBorder="1" applyAlignment="1">
      <alignment horizontal="left" vertical="center" wrapText="1"/>
    </xf>
    <xf numFmtId="0" fontId="7" fillId="3" borderId="31" xfId="0" applyFont="1" applyFill="1" applyBorder="1" applyAlignment="1">
      <alignment horizontal="left" vertical="center" wrapText="1"/>
    </xf>
    <xf numFmtId="0" fontId="7" fillId="0" borderId="0" xfId="0" applyFont="1" applyBorder="1" applyAlignment="1">
      <alignment horizontal="left" vertical="center"/>
    </xf>
    <xf numFmtId="0" fontId="6" fillId="0" borderId="0" xfId="0" applyFont="1" applyBorder="1" applyAlignment="1">
      <alignment horizontal="left" vertical="center"/>
    </xf>
    <xf numFmtId="0" fontId="6" fillId="0" borderId="31" xfId="0" applyFont="1" applyBorder="1" applyAlignment="1">
      <alignment horizontal="left" vertical="center"/>
    </xf>
    <xf numFmtId="0" fontId="6" fillId="0" borderId="6" xfId="0" applyFont="1" applyBorder="1" applyAlignment="1">
      <alignment horizontal="left" vertical="center"/>
    </xf>
    <xf numFmtId="0" fontId="6" fillId="0" borderId="66" xfId="0" applyFont="1" applyBorder="1" applyAlignment="1">
      <alignment horizontal="left" vertical="center"/>
    </xf>
    <xf numFmtId="0" fontId="2" fillId="2" borderId="42" xfId="0" applyFont="1" applyFill="1" applyBorder="1" applyAlignment="1">
      <alignment horizontal="center" vertical="center" wrapText="1"/>
    </xf>
    <xf numFmtId="0" fontId="2" fillId="2" borderId="60" xfId="0" applyFont="1" applyFill="1" applyBorder="1" applyAlignment="1">
      <alignment horizontal="center" vertical="center" wrapText="1"/>
    </xf>
    <xf numFmtId="0" fontId="2" fillId="2" borderId="59" xfId="0" applyFont="1" applyFill="1" applyBorder="1" applyAlignment="1">
      <alignment horizontal="center" vertical="center" wrapText="1"/>
    </xf>
    <xf numFmtId="0" fontId="3" fillId="2" borderId="60" xfId="0" applyFont="1" applyFill="1" applyBorder="1" applyAlignment="1">
      <alignment horizontal="center" vertical="center" wrapText="1"/>
    </xf>
    <xf numFmtId="0" fontId="2" fillId="2" borderId="59" xfId="0" applyFont="1" applyFill="1" applyBorder="1" applyAlignment="1">
      <alignment horizontal="center" vertical="center"/>
    </xf>
    <xf numFmtId="0" fontId="2" fillId="2" borderId="24" xfId="0" applyFont="1" applyFill="1" applyBorder="1" applyAlignment="1">
      <alignment horizontal="center" vertical="center"/>
    </xf>
    <xf numFmtId="0" fontId="5" fillId="0" borderId="28"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0"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0" xfId="0" applyFont="1" applyBorder="1" applyAlignment="1">
      <alignment horizontal="center" vertical="center"/>
    </xf>
    <xf numFmtId="0" fontId="5" fillId="0" borderId="0" xfId="0" applyFont="1" applyBorder="1" applyAlignment="1">
      <alignment horizontal="center" vertical="center"/>
    </xf>
    <xf numFmtId="0" fontId="5" fillId="0" borderId="31" xfId="0" applyFont="1" applyBorder="1" applyAlignment="1">
      <alignment horizontal="center" vertical="center"/>
    </xf>
    <xf numFmtId="0" fontId="1" fillId="0" borderId="31" xfId="0" applyFont="1" applyBorder="1" applyAlignment="1">
      <alignment horizontal="center"/>
    </xf>
    <xf numFmtId="0" fontId="2" fillId="0" borderId="32" xfId="0" applyFont="1" applyBorder="1" applyAlignment="1">
      <alignment horizontal="left" vertical="center" wrapText="1"/>
    </xf>
    <xf numFmtId="0" fontId="2" fillId="0" borderId="10" xfId="0" applyFont="1" applyBorder="1" applyAlignment="1">
      <alignment horizontal="left" vertical="center" wrapText="1"/>
    </xf>
    <xf numFmtId="0" fontId="3" fillId="0" borderId="8" xfId="0" applyFont="1" applyBorder="1" applyAlignment="1">
      <alignment horizontal="justify" wrapText="1"/>
    </xf>
    <xf numFmtId="0" fontId="3" fillId="0" borderId="9" xfId="0" applyFont="1" applyBorder="1" applyAlignment="1">
      <alignment horizontal="justify" wrapText="1"/>
    </xf>
    <xf numFmtId="0" fontId="3" fillId="0" borderId="18" xfId="0" applyFont="1" applyBorder="1" applyAlignment="1">
      <alignment horizontal="justify" wrapText="1"/>
    </xf>
    <xf numFmtId="0" fontId="3" fillId="0" borderId="33" xfId="0" applyFont="1" applyBorder="1" applyAlignment="1">
      <alignment horizontal="justify" wrapText="1"/>
    </xf>
    <xf numFmtId="0" fontId="2" fillId="0" borderId="30" xfId="0" applyFont="1" applyBorder="1" applyAlignment="1">
      <alignment horizontal="left" vertical="center"/>
    </xf>
    <xf numFmtId="0" fontId="3" fillId="0" borderId="0" xfId="0" applyFont="1" applyBorder="1" applyAlignment="1">
      <alignment horizontal="left" vertical="center"/>
    </xf>
    <xf numFmtId="0" fontId="4" fillId="0" borderId="0" xfId="0" applyFont="1" applyBorder="1" applyAlignment="1">
      <alignment horizontal="center" vertical="center"/>
    </xf>
    <xf numFmtId="0" fontId="1" fillId="0" borderId="0" xfId="0" applyFont="1" applyBorder="1" applyAlignment="1">
      <alignment horizontal="center" vertical="center"/>
    </xf>
    <xf numFmtId="0" fontId="1" fillId="0" borderId="31" xfId="0" applyFont="1" applyBorder="1" applyAlignment="1">
      <alignment horizontal="center" vertical="center"/>
    </xf>
    <xf numFmtId="0" fontId="2" fillId="2" borderId="32"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3" fillId="0" borderId="10" xfId="0" applyFont="1" applyBorder="1" applyAlignment="1">
      <alignment horizontal="left" vertical="center" wrapText="1"/>
    </xf>
    <xf numFmtId="0" fontId="2" fillId="0" borderId="35" xfId="0" applyFont="1" applyBorder="1" applyAlignment="1">
      <alignment horizontal="left" vertical="center"/>
    </xf>
    <xf numFmtId="0" fontId="2" fillId="0" borderId="17" xfId="0" applyFont="1" applyBorder="1" applyAlignment="1">
      <alignment horizontal="left" vertical="center"/>
    </xf>
    <xf numFmtId="0" fontId="2" fillId="0" borderId="0" xfId="0" applyFont="1" applyBorder="1" applyAlignment="1">
      <alignment horizontal="left" vertical="center"/>
    </xf>
    <xf numFmtId="0" fontId="2" fillId="0" borderId="14" xfId="0" applyFont="1" applyBorder="1" applyAlignment="1">
      <alignment horizontal="left" vertical="center"/>
    </xf>
    <xf numFmtId="0" fontId="2" fillId="0" borderId="37" xfId="0" applyFont="1" applyBorder="1" applyAlignment="1">
      <alignment horizontal="left" vertical="center"/>
    </xf>
    <xf numFmtId="0" fontId="2" fillId="0" borderId="16" xfId="0" applyFont="1" applyBorder="1" applyAlignment="1">
      <alignment horizontal="left" vertical="center"/>
    </xf>
    <xf numFmtId="0" fontId="7" fillId="0" borderId="19"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3" fillId="3" borderId="81" xfId="0" applyFont="1" applyFill="1" applyBorder="1" applyAlignment="1">
      <alignment horizontal="left" vertical="center" wrapText="1"/>
    </xf>
    <xf numFmtId="0" fontId="3" fillId="3" borderId="82" xfId="0" applyFont="1" applyFill="1" applyBorder="1" applyAlignment="1">
      <alignment horizontal="left" vertical="center" wrapText="1"/>
    </xf>
    <xf numFmtId="0" fontId="3" fillId="3" borderId="83" xfId="0" applyFont="1" applyFill="1" applyBorder="1" applyAlignment="1">
      <alignment horizontal="left" vertical="center" wrapText="1"/>
    </xf>
    <xf numFmtId="0" fontId="9" fillId="3" borderId="53"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54" xfId="0" applyFont="1" applyFill="1" applyBorder="1" applyAlignment="1">
      <alignment horizontal="left" vertical="center" wrapText="1"/>
    </xf>
    <xf numFmtId="0" fontId="3" fillId="3" borderId="53" xfId="0" applyFont="1" applyFill="1" applyBorder="1" applyAlignment="1">
      <alignment horizontal="left" vertical="center" wrapText="1"/>
    </xf>
    <xf numFmtId="0" fontId="3" fillId="0" borderId="13" xfId="0" applyFont="1" applyBorder="1" applyAlignment="1">
      <alignment horizontal="left" vertical="center" wrapText="1"/>
    </xf>
    <xf numFmtId="0" fontId="3" fillId="0" borderId="0" xfId="0" applyFont="1" applyBorder="1" applyAlignment="1">
      <alignment horizontal="left" vertical="center" wrapText="1"/>
    </xf>
    <xf numFmtId="0" fontId="3" fillId="0" borderId="14" xfId="0" applyFont="1" applyBorder="1" applyAlignment="1">
      <alignment horizontal="left" vertical="center" wrapText="1"/>
    </xf>
    <xf numFmtId="0" fontId="3" fillId="0" borderId="11" xfId="0" applyFont="1" applyBorder="1" applyAlignment="1">
      <alignment horizontal="left" vertical="center" wrapText="1"/>
    </xf>
    <xf numFmtId="0" fontId="3" fillId="0" borderId="17" xfId="0" applyFont="1" applyBorder="1" applyAlignment="1">
      <alignment horizontal="left" vertical="center" wrapText="1"/>
    </xf>
    <xf numFmtId="0" fontId="3" fillId="0" borderId="12" xfId="0" applyFont="1" applyBorder="1" applyAlignment="1">
      <alignment horizontal="left" vertical="center" wrapText="1"/>
    </xf>
    <xf numFmtId="14" fontId="0" fillId="0" borderId="34" xfId="0" applyNumberFormat="1" applyBorder="1" applyAlignment="1">
      <alignment horizontal="center" vertical="center" wrapText="1"/>
    </xf>
    <xf numFmtId="0" fontId="0" fillId="0" borderId="36" xfId="0" applyBorder="1" applyAlignment="1">
      <alignment horizontal="center" vertical="center" wrapText="1"/>
    </xf>
    <xf numFmtId="0" fontId="0" fillId="0" borderId="38" xfId="0" applyBorder="1" applyAlignment="1">
      <alignment horizontal="center" vertical="center" wrapText="1"/>
    </xf>
  </cellXfs>
  <cellStyles count="3">
    <cellStyle name="Millares" xfId="2" builtinId="3"/>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5</xdr:col>
      <xdr:colOff>219075</xdr:colOff>
      <xdr:row>4</xdr:row>
      <xdr:rowOff>19051</xdr:rowOff>
    </xdr:from>
    <xdr:to>
      <xdr:col>6</xdr:col>
      <xdr:colOff>133350</xdr:colOff>
      <xdr:row>8</xdr:row>
      <xdr:rowOff>266701</xdr:rowOff>
    </xdr:to>
    <xdr:pic>
      <xdr:nvPicPr>
        <xdr:cNvPr id="2" name="1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62375" y="781051"/>
          <a:ext cx="952500" cy="1009650"/>
        </a:xfrm>
        <a:prstGeom prst="rect">
          <a:avLst/>
        </a:prstGeom>
        <a:solidFill>
          <a:srgbClr val="FFFFFF"/>
        </a:solid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114"/>
  <sheetViews>
    <sheetView tabSelected="1" topLeftCell="A93" workbookViewId="0">
      <selection activeCell="N78" sqref="N78"/>
    </sheetView>
  </sheetViews>
  <sheetFormatPr baseColWidth="10" defaultRowHeight="15" x14ac:dyDescent="0.25"/>
  <cols>
    <col min="1" max="1" width="3" customWidth="1"/>
    <col min="3" max="3" width="16.7109375" customWidth="1"/>
    <col min="4" max="4" width="21.85546875" customWidth="1"/>
    <col min="5" max="5" width="15.42578125" hidden="1" customWidth="1"/>
    <col min="6" max="6" width="15.5703125" customWidth="1"/>
    <col min="7" max="7" width="19.42578125" customWidth="1"/>
    <col min="8" max="8" width="16.28515625" customWidth="1"/>
    <col min="9" max="9" width="14.7109375" customWidth="1"/>
    <col min="10" max="10" width="17" customWidth="1"/>
    <col min="11" max="11" width="11.42578125" customWidth="1"/>
    <col min="12" max="12" width="15" customWidth="1"/>
    <col min="13" max="13" width="0" hidden="1" customWidth="1"/>
    <col min="14" max="14" width="16.28515625" customWidth="1"/>
    <col min="15" max="15" width="14.28515625" customWidth="1"/>
    <col min="16" max="16" width="16.28515625" customWidth="1"/>
    <col min="17" max="17" width="14.7109375" customWidth="1"/>
    <col min="18" max="18" width="18.5703125" customWidth="1"/>
  </cols>
  <sheetData>
    <row r="1" spans="2:10" ht="15.75" thickBot="1" x14ac:dyDescent="0.3"/>
    <row r="2" spans="2:10" ht="18.75" customHeight="1" x14ac:dyDescent="0.25">
      <c r="B2" s="244" t="s">
        <v>0</v>
      </c>
      <c r="C2" s="245"/>
      <c r="D2" s="245"/>
      <c r="E2" s="245"/>
      <c r="F2" s="245"/>
      <c r="G2" s="245"/>
      <c r="H2" s="245"/>
      <c r="I2" s="245"/>
      <c r="J2" s="246"/>
    </row>
    <row r="3" spans="2:10" x14ac:dyDescent="0.25">
      <c r="B3" s="247" t="s">
        <v>1</v>
      </c>
      <c r="C3" s="248"/>
      <c r="D3" s="248"/>
      <c r="E3" s="248"/>
      <c r="F3" s="248"/>
      <c r="G3" s="248"/>
      <c r="H3" s="248"/>
      <c r="I3" s="248"/>
      <c r="J3" s="249"/>
    </row>
    <row r="4" spans="2:10" x14ac:dyDescent="0.25">
      <c r="B4" s="250" t="s">
        <v>2</v>
      </c>
      <c r="C4" s="251"/>
      <c r="D4" s="251"/>
      <c r="E4" s="251"/>
      <c r="F4" s="251"/>
      <c r="G4" s="251"/>
      <c r="H4" s="251"/>
      <c r="I4" s="251"/>
      <c r="J4" s="252"/>
    </row>
    <row r="5" spans="2:10" x14ac:dyDescent="0.25">
      <c r="B5" s="15"/>
      <c r="C5" s="1"/>
      <c r="D5" s="1"/>
      <c r="E5" s="122"/>
      <c r="F5" s="122"/>
      <c r="G5" s="122"/>
      <c r="H5" s="1"/>
      <c r="I5" s="1"/>
      <c r="J5" s="16"/>
    </row>
    <row r="6" spans="2:10" x14ac:dyDescent="0.25">
      <c r="B6" s="15"/>
      <c r="C6" s="1"/>
      <c r="D6" s="1"/>
      <c r="E6" s="122"/>
      <c r="F6" s="122"/>
      <c r="G6" s="122"/>
      <c r="H6" s="1"/>
      <c r="I6" s="1"/>
      <c r="J6" s="16"/>
    </row>
    <row r="7" spans="2:10" x14ac:dyDescent="0.25">
      <c r="B7" s="15"/>
      <c r="C7" s="1"/>
      <c r="D7" s="1"/>
      <c r="E7" s="122"/>
      <c r="F7" s="122"/>
      <c r="G7" s="122"/>
      <c r="H7" s="1"/>
      <c r="I7" s="1"/>
      <c r="J7" s="16"/>
    </row>
    <row r="8" spans="2:10" x14ac:dyDescent="0.25">
      <c r="B8" s="15"/>
      <c r="C8" s="1"/>
      <c r="D8" s="1"/>
      <c r="E8" s="122"/>
      <c r="F8" s="122"/>
      <c r="G8" s="122"/>
      <c r="H8" s="1"/>
      <c r="I8" s="1"/>
      <c r="J8" s="16"/>
    </row>
    <row r="9" spans="2:10" ht="25.5" customHeight="1" thickBot="1" x14ac:dyDescent="0.3">
      <c r="B9" s="15"/>
      <c r="C9" s="1"/>
      <c r="D9" s="1"/>
      <c r="E9" s="122"/>
      <c r="F9" s="122"/>
      <c r="G9" s="122"/>
      <c r="H9" s="1"/>
      <c r="I9" s="1"/>
      <c r="J9" s="16"/>
    </row>
    <row r="10" spans="2:10" ht="21.75" customHeight="1" x14ac:dyDescent="0.25">
      <c r="B10" s="244" t="s">
        <v>3</v>
      </c>
      <c r="C10" s="245"/>
      <c r="D10" s="245"/>
      <c r="E10" s="245"/>
      <c r="F10" s="245"/>
      <c r="G10" s="245"/>
      <c r="H10" s="245"/>
      <c r="I10" s="245"/>
      <c r="J10" s="246"/>
    </row>
    <row r="11" spans="2:10" x14ac:dyDescent="0.25">
      <c r="B11" s="15"/>
      <c r="C11" s="1"/>
      <c r="D11" s="1"/>
      <c r="E11" s="1"/>
      <c r="F11" s="1"/>
      <c r="G11" s="1"/>
      <c r="H11" s="121" t="s">
        <v>4</v>
      </c>
      <c r="I11" s="121"/>
      <c r="J11" s="253"/>
    </row>
    <row r="12" spans="2:10" ht="27.75" customHeight="1" thickBot="1" x14ac:dyDescent="0.3">
      <c r="B12" s="15"/>
      <c r="C12" s="1"/>
      <c r="D12" s="1"/>
      <c r="E12" s="1"/>
      <c r="F12" s="1"/>
      <c r="G12" s="262" t="s">
        <v>5</v>
      </c>
      <c r="H12" s="263"/>
      <c r="I12" s="263"/>
      <c r="J12" s="264"/>
    </row>
    <row r="13" spans="2:10" ht="15.75" thickBot="1" x14ac:dyDescent="0.3">
      <c r="B13" s="265" t="s">
        <v>22</v>
      </c>
      <c r="C13" s="266"/>
      <c r="D13" s="266"/>
      <c r="E13" s="266"/>
      <c r="F13" s="266"/>
      <c r="G13" s="266"/>
      <c r="H13" s="267"/>
      <c r="I13" s="266"/>
      <c r="J13" s="268"/>
    </row>
    <row r="14" spans="2:10" ht="18" customHeight="1" thickBot="1" x14ac:dyDescent="0.3">
      <c r="B14" s="254" t="s">
        <v>48</v>
      </c>
      <c r="C14" s="269"/>
      <c r="D14" s="290" t="s">
        <v>101</v>
      </c>
      <c r="E14" s="291"/>
      <c r="F14" s="291"/>
      <c r="G14" s="291"/>
      <c r="H14" s="292"/>
      <c r="I14" s="276" t="s">
        <v>6</v>
      </c>
      <c r="J14" s="293" t="s">
        <v>105</v>
      </c>
    </row>
    <row r="15" spans="2:10" ht="35.25" customHeight="1" x14ac:dyDescent="0.25">
      <c r="B15" s="270" t="s">
        <v>49</v>
      </c>
      <c r="C15" s="271"/>
      <c r="D15" s="280" t="s">
        <v>102</v>
      </c>
      <c r="E15" s="281"/>
      <c r="F15" s="281"/>
      <c r="G15" s="281"/>
      <c r="H15" s="282"/>
      <c r="I15" s="277"/>
      <c r="J15" s="294"/>
    </row>
    <row r="16" spans="2:10" ht="15.75" customHeight="1" x14ac:dyDescent="0.25">
      <c r="B16" s="260"/>
      <c r="C16" s="272"/>
      <c r="D16" s="283" t="s">
        <v>103</v>
      </c>
      <c r="E16" s="284"/>
      <c r="F16" s="284"/>
      <c r="G16" s="284"/>
      <c r="H16" s="285"/>
      <c r="I16" s="277"/>
      <c r="J16" s="294"/>
    </row>
    <row r="17" spans="2:10" ht="17.25" customHeight="1" x14ac:dyDescent="0.25">
      <c r="B17" s="260"/>
      <c r="C17" s="273"/>
      <c r="D17" s="286" t="s">
        <v>104</v>
      </c>
      <c r="E17" s="284"/>
      <c r="F17" s="284"/>
      <c r="G17" s="284"/>
      <c r="H17" s="285"/>
      <c r="I17" s="278"/>
      <c r="J17" s="294"/>
    </row>
    <row r="18" spans="2:10" ht="16.5" customHeight="1" thickBot="1" x14ac:dyDescent="0.3">
      <c r="B18" s="274"/>
      <c r="C18" s="275"/>
      <c r="D18" s="287" t="s">
        <v>117</v>
      </c>
      <c r="E18" s="288"/>
      <c r="F18" s="288"/>
      <c r="G18" s="288"/>
      <c r="H18" s="289"/>
      <c r="I18" s="279"/>
      <c r="J18" s="295"/>
    </row>
    <row r="19" spans="2:10" ht="48" customHeight="1" thickBot="1" x14ac:dyDescent="0.3">
      <c r="B19" s="254" t="s">
        <v>50</v>
      </c>
      <c r="C19" s="255"/>
      <c r="D19" s="256" t="s">
        <v>106</v>
      </c>
      <c r="E19" s="257"/>
      <c r="F19" s="257"/>
      <c r="G19" s="257"/>
      <c r="H19" s="258"/>
      <c r="I19" s="257"/>
      <c r="J19" s="259"/>
    </row>
    <row r="20" spans="2:10" ht="18" customHeight="1" thickBot="1" x14ac:dyDescent="0.3">
      <c r="B20" s="260" t="s">
        <v>55</v>
      </c>
      <c r="C20" s="261"/>
      <c r="D20" s="180" t="s">
        <v>78</v>
      </c>
      <c r="E20" s="181"/>
      <c r="F20" s="181"/>
      <c r="G20" s="181"/>
      <c r="H20" s="181"/>
      <c r="I20" s="181"/>
      <c r="J20" s="182"/>
    </row>
    <row r="21" spans="2:10" ht="15" customHeight="1" x14ac:dyDescent="0.25">
      <c r="B21" s="174" t="s">
        <v>66</v>
      </c>
      <c r="C21" s="175"/>
      <c r="D21" s="208" t="s">
        <v>107</v>
      </c>
      <c r="E21" s="188"/>
      <c r="F21" s="188"/>
      <c r="G21" s="188"/>
      <c r="H21" s="188"/>
      <c r="I21" s="188"/>
      <c r="J21" s="209"/>
    </row>
    <row r="22" spans="2:10" ht="45.75" customHeight="1" thickBot="1" x14ac:dyDescent="0.3">
      <c r="B22" s="176"/>
      <c r="C22" s="177"/>
      <c r="D22" s="210"/>
      <c r="E22" s="211"/>
      <c r="F22" s="211"/>
      <c r="G22" s="211"/>
      <c r="H22" s="211"/>
      <c r="I22" s="211"/>
      <c r="J22" s="212"/>
    </row>
    <row r="23" spans="2:10" ht="17.25" customHeight="1" thickBot="1" x14ac:dyDescent="0.3">
      <c r="B23" s="174" t="s">
        <v>51</v>
      </c>
      <c r="C23" s="175"/>
      <c r="D23" s="205" t="s">
        <v>39</v>
      </c>
      <c r="E23" s="206"/>
      <c r="F23" s="206"/>
      <c r="G23" s="206"/>
      <c r="H23" s="206"/>
      <c r="I23" s="206"/>
      <c r="J23" s="207"/>
    </row>
    <row r="24" spans="2:10" ht="29.25" customHeight="1" thickBot="1" x14ac:dyDescent="0.3">
      <c r="B24" s="213"/>
      <c r="C24" s="214"/>
      <c r="D24" s="205" t="s">
        <v>40</v>
      </c>
      <c r="E24" s="206"/>
      <c r="F24" s="206"/>
      <c r="G24" s="206"/>
      <c r="H24" s="206"/>
      <c r="I24" s="206"/>
      <c r="J24" s="207"/>
    </row>
    <row r="25" spans="2:10" ht="15.75" customHeight="1" thickBot="1" x14ac:dyDescent="0.3">
      <c r="B25" s="213"/>
      <c r="C25" s="214"/>
      <c r="D25" s="185" t="s">
        <v>41</v>
      </c>
      <c r="E25" s="186"/>
      <c r="F25" s="186"/>
      <c r="G25" s="186"/>
      <c r="H25" s="186"/>
      <c r="I25" s="186"/>
      <c r="J25" s="187"/>
    </row>
    <row r="26" spans="2:10" ht="24.75" customHeight="1" thickBot="1" x14ac:dyDescent="0.3">
      <c r="B26" s="213"/>
      <c r="C26" s="214"/>
      <c r="D26" s="205" t="s">
        <v>42</v>
      </c>
      <c r="E26" s="186"/>
      <c r="F26" s="186"/>
      <c r="G26" s="186"/>
      <c r="H26" s="186"/>
      <c r="I26" s="186"/>
      <c r="J26" s="187"/>
    </row>
    <row r="27" spans="2:10" ht="18.75" customHeight="1" thickBot="1" x14ac:dyDescent="0.3">
      <c r="B27" s="176"/>
      <c r="C27" s="177"/>
      <c r="D27" s="205" t="s">
        <v>43</v>
      </c>
      <c r="E27" s="186"/>
      <c r="F27" s="186"/>
      <c r="G27" s="186"/>
      <c r="H27" s="186"/>
      <c r="I27" s="186"/>
      <c r="J27" s="187"/>
    </row>
    <row r="28" spans="2:10" ht="15.75" thickBot="1" x14ac:dyDescent="0.3">
      <c r="B28" s="178" t="s">
        <v>52</v>
      </c>
      <c r="C28" s="179"/>
      <c r="D28" s="180" t="s">
        <v>7</v>
      </c>
      <c r="E28" s="181"/>
      <c r="F28" s="181"/>
      <c r="G28" s="181"/>
      <c r="H28" s="181"/>
      <c r="I28" s="181"/>
      <c r="J28" s="182"/>
    </row>
    <row r="29" spans="2:10" s="77" customFormat="1" ht="83.25" customHeight="1" thickBot="1" x14ac:dyDescent="0.3">
      <c r="B29" s="183" t="s">
        <v>53</v>
      </c>
      <c r="C29" s="184"/>
      <c r="D29" s="185" t="s">
        <v>79</v>
      </c>
      <c r="E29" s="186"/>
      <c r="F29" s="186"/>
      <c r="G29" s="186"/>
      <c r="H29" s="186"/>
      <c r="I29" s="186"/>
      <c r="J29" s="187"/>
    </row>
    <row r="30" spans="2:10" s="2" customFormat="1" ht="25.5" customHeight="1" thickBot="1" x14ac:dyDescent="0.3">
      <c r="B30" s="174" t="s">
        <v>108</v>
      </c>
      <c r="C30" s="188"/>
      <c r="D30" s="175"/>
      <c r="E30" s="10">
        <v>21119</v>
      </c>
      <c r="F30" s="8" t="s">
        <v>8</v>
      </c>
      <c r="G30" s="9">
        <v>43865</v>
      </c>
      <c r="H30" s="8" t="s">
        <v>9</v>
      </c>
      <c r="I30" s="201">
        <v>40000000</v>
      </c>
      <c r="J30" s="202"/>
    </row>
    <row r="31" spans="2:10" s="2" customFormat="1" x14ac:dyDescent="0.25">
      <c r="B31" s="189" t="s">
        <v>109</v>
      </c>
      <c r="C31" s="190"/>
      <c r="D31" s="191"/>
      <c r="E31" s="195">
        <v>23019</v>
      </c>
      <c r="F31" s="197" t="s">
        <v>8</v>
      </c>
      <c r="G31" s="199">
        <v>43896</v>
      </c>
      <c r="H31" s="197" t="s">
        <v>9</v>
      </c>
      <c r="I31" s="201">
        <v>40000000</v>
      </c>
      <c r="J31" s="202"/>
    </row>
    <row r="32" spans="2:10" s="2" customFormat="1" ht="15.75" thickBot="1" x14ac:dyDescent="0.3">
      <c r="B32" s="192"/>
      <c r="C32" s="193"/>
      <c r="D32" s="194"/>
      <c r="E32" s="196"/>
      <c r="F32" s="198"/>
      <c r="G32" s="200"/>
      <c r="H32" s="198"/>
      <c r="I32" s="203"/>
      <c r="J32" s="204"/>
    </row>
    <row r="33" spans="2:21" x14ac:dyDescent="0.25">
      <c r="B33" s="221" t="s">
        <v>10</v>
      </c>
      <c r="C33" s="222"/>
      <c r="D33" s="222"/>
      <c r="E33" s="223"/>
      <c r="F33" s="223"/>
      <c r="G33" s="223"/>
      <c r="H33" s="223"/>
      <c r="I33" s="223"/>
      <c r="J33" s="224"/>
    </row>
    <row r="34" spans="2:21" x14ac:dyDescent="0.25">
      <c r="B34" s="225" t="s">
        <v>67</v>
      </c>
      <c r="C34" s="226"/>
      <c r="D34" s="226"/>
      <c r="E34" s="226"/>
      <c r="F34" s="226"/>
      <c r="G34" s="226" t="s">
        <v>80</v>
      </c>
      <c r="H34" s="226"/>
      <c r="I34" s="226"/>
      <c r="J34" s="231"/>
    </row>
    <row r="35" spans="2:21" x14ac:dyDescent="0.25">
      <c r="B35" s="227"/>
      <c r="C35" s="228"/>
      <c r="D35" s="228"/>
      <c r="E35" s="228"/>
      <c r="F35" s="228"/>
      <c r="G35" s="228"/>
      <c r="H35" s="228"/>
      <c r="I35" s="228"/>
      <c r="J35" s="232"/>
    </row>
    <row r="36" spans="2:21" x14ac:dyDescent="0.25">
      <c r="B36" s="227"/>
      <c r="C36" s="228"/>
      <c r="D36" s="228"/>
      <c r="E36" s="228"/>
      <c r="F36" s="228"/>
      <c r="G36" s="233" t="s">
        <v>58</v>
      </c>
      <c r="H36" s="234"/>
      <c r="I36" s="234"/>
      <c r="J36" s="235"/>
    </row>
    <row r="37" spans="2:21" x14ac:dyDescent="0.25">
      <c r="B37" s="229"/>
      <c r="C37" s="230"/>
      <c r="D37" s="230"/>
      <c r="E37" s="230"/>
      <c r="F37" s="230"/>
      <c r="G37" s="236"/>
      <c r="H37" s="236"/>
      <c r="I37" s="236"/>
      <c r="J37" s="237"/>
    </row>
    <row r="38" spans="2:21" ht="22.5" customHeight="1" x14ac:dyDescent="0.25">
      <c r="B38" s="238" t="s">
        <v>11</v>
      </c>
      <c r="C38" s="239"/>
      <c r="D38" s="240" t="s">
        <v>12</v>
      </c>
      <c r="E38" s="241"/>
      <c r="F38" s="242" t="s">
        <v>13</v>
      </c>
      <c r="G38" s="243"/>
      <c r="H38" s="140" t="s">
        <v>14</v>
      </c>
      <c r="I38" s="141"/>
      <c r="J38" s="23" t="s">
        <v>15</v>
      </c>
    </row>
    <row r="39" spans="2:21" s="38" customFormat="1" ht="18" customHeight="1" x14ac:dyDescent="0.25">
      <c r="B39" s="215" t="s">
        <v>16</v>
      </c>
      <c r="C39" s="216"/>
      <c r="D39" s="217"/>
      <c r="E39" s="218"/>
      <c r="F39" s="93">
        <v>7687500</v>
      </c>
      <c r="G39" s="93"/>
      <c r="H39" s="94">
        <v>44012</v>
      </c>
      <c r="I39" s="94"/>
      <c r="J39" s="37">
        <v>44301</v>
      </c>
    </row>
    <row r="40" spans="2:21" s="38" customFormat="1" ht="37.5" customHeight="1" x14ac:dyDescent="0.25">
      <c r="B40" s="219" t="s">
        <v>110</v>
      </c>
      <c r="C40" s="220"/>
      <c r="D40" s="217"/>
      <c r="E40" s="218"/>
      <c r="F40" s="93">
        <v>7687500</v>
      </c>
      <c r="G40" s="93"/>
      <c r="H40" s="94">
        <v>44012</v>
      </c>
      <c r="I40" s="94"/>
      <c r="J40" s="37">
        <v>44301</v>
      </c>
    </row>
    <row r="41" spans="2:21" ht="19.5" customHeight="1" thickBot="1" x14ac:dyDescent="0.3">
      <c r="B41" s="155" t="s">
        <v>17</v>
      </c>
      <c r="C41" s="156"/>
      <c r="D41" s="157">
        <v>44012</v>
      </c>
      <c r="E41" s="158"/>
      <c r="F41" s="159" t="s">
        <v>18</v>
      </c>
      <c r="G41" s="160"/>
      <c r="H41" s="163">
        <v>44012</v>
      </c>
      <c r="I41" s="158"/>
      <c r="J41" s="164"/>
      <c r="Q41" s="32"/>
      <c r="R41" s="32"/>
      <c r="S41" s="32"/>
      <c r="T41" s="32"/>
      <c r="U41" s="32"/>
    </row>
    <row r="42" spans="2:21" ht="15.75" thickBot="1" x14ac:dyDescent="0.3">
      <c r="B42" s="165"/>
      <c r="C42" s="166"/>
      <c r="D42" s="166"/>
      <c r="E42" s="166"/>
      <c r="F42" s="166"/>
      <c r="G42" s="166"/>
      <c r="H42" s="166"/>
      <c r="I42" s="166"/>
      <c r="J42" s="167"/>
      <c r="Q42" s="32"/>
      <c r="R42" s="32"/>
      <c r="S42" s="32"/>
      <c r="T42" s="32"/>
      <c r="U42" s="32"/>
    </row>
    <row r="43" spans="2:21" ht="15.75" thickBot="1" x14ac:dyDescent="0.3">
      <c r="B43" s="95" t="s">
        <v>111</v>
      </c>
      <c r="C43" s="96"/>
      <c r="D43" s="96"/>
      <c r="E43" s="96"/>
      <c r="F43" s="96"/>
      <c r="G43" s="96"/>
      <c r="H43" s="96"/>
      <c r="I43" s="96"/>
      <c r="J43" s="97"/>
      <c r="Q43" s="32"/>
      <c r="R43" s="32"/>
      <c r="S43" s="32"/>
      <c r="T43" s="32"/>
      <c r="U43" s="32"/>
    </row>
    <row r="44" spans="2:21" x14ac:dyDescent="0.25">
      <c r="B44" s="98" t="s">
        <v>113</v>
      </c>
      <c r="C44" s="99"/>
      <c r="D44" s="99"/>
      <c r="E44" s="100"/>
      <c r="F44" s="100"/>
      <c r="G44" s="99" t="s">
        <v>19</v>
      </c>
      <c r="H44" s="99"/>
      <c r="I44" s="60"/>
      <c r="J44" s="61" t="s">
        <v>21</v>
      </c>
      <c r="Q44" s="32"/>
      <c r="R44" s="32"/>
      <c r="S44" s="32"/>
      <c r="T44" s="32"/>
      <c r="U44" s="32"/>
    </row>
    <row r="45" spans="2:21" ht="15.75" thickBot="1" x14ac:dyDescent="0.3">
      <c r="B45" s="98" t="s">
        <v>112</v>
      </c>
      <c r="C45" s="99"/>
      <c r="D45" s="99"/>
      <c r="E45" s="101"/>
      <c r="F45" s="101"/>
      <c r="G45" s="99" t="s">
        <v>20</v>
      </c>
      <c r="H45" s="99"/>
      <c r="I45" s="60"/>
      <c r="J45" s="61" t="s">
        <v>21</v>
      </c>
      <c r="Q45" s="32"/>
      <c r="R45" s="42"/>
      <c r="S45" s="43"/>
      <c r="T45" s="32"/>
      <c r="U45" s="32"/>
    </row>
    <row r="46" spans="2:21" ht="15.75" thickBot="1" x14ac:dyDescent="0.3">
      <c r="B46" s="95" t="s">
        <v>115</v>
      </c>
      <c r="C46" s="96"/>
      <c r="D46" s="96"/>
      <c r="E46" s="96"/>
      <c r="F46" s="96"/>
      <c r="G46" s="96"/>
      <c r="H46" s="96"/>
      <c r="I46" s="96"/>
      <c r="J46" s="97"/>
      <c r="Q46" s="32"/>
      <c r="R46" s="42"/>
      <c r="S46" s="43"/>
      <c r="T46" s="32"/>
      <c r="U46" s="32"/>
    </row>
    <row r="47" spans="2:21" x14ac:dyDescent="0.25">
      <c r="B47" s="98" t="s">
        <v>114</v>
      </c>
      <c r="C47" s="99"/>
      <c r="D47" s="99"/>
      <c r="E47" s="100"/>
      <c r="F47" s="100"/>
      <c r="G47" s="99" t="s">
        <v>19</v>
      </c>
      <c r="H47" s="99"/>
      <c r="I47" s="79"/>
      <c r="J47" s="80" t="s">
        <v>21</v>
      </c>
      <c r="Q47" s="32"/>
      <c r="R47" s="42"/>
      <c r="S47" s="43"/>
      <c r="T47" s="32"/>
      <c r="U47" s="32"/>
    </row>
    <row r="48" spans="2:21" ht="15.75" thickBot="1" x14ac:dyDescent="0.3">
      <c r="B48" s="98" t="s">
        <v>81</v>
      </c>
      <c r="C48" s="99"/>
      <c r="D48" s="99"/>
      <c r="E48" s="101"/>
      <c r="F48" s="101"/>
      <c r="G48" s="99" t="s">
        <v>20</v>
      </c>
      <c r="H48" s="99"/>
      <c r="I48" s="79"/>
      <c r="J48" s="80" t="s">
        <v>21</v>
      </c>
      <c r="Q48" s="32"/>
      <c r="R48" s="42"/>
      <c r="S48" s="43"/>
      <c r="T48" s="32"/>
      <c r="U48" s="32"/>
    </row>
    <row r="49" spans="2:24" ht="15.75" thickBot="1" x14ac:dyDescent="0.3">
      <c r="B49" s="95" t="s">
        <v>23</v>
      </c>
      <c r="C49" s="96"/>
      <c r="D49" s="96"/>
      <c r="E49" s="96"/>
      <c r="F49" s="96"/>
      <c r="G49" s="96"/>
      <c r="H49" s="96"/>
      <c r="I49" s="96"/>
      <c r="J49" s="97"/>
      <c r="Q49" s="32"/>
      <c r="R49" s="32"/>
      <c r="S49" s="32"/>
      <c r="T49" s="32"/>
      <c r="U49" s="32"/>
    </row>
    <row r="50" spans="2:24" ht="28.5" customHeight="1" x14ac:dyDescent="0.25">
      <c r="B50" s="168" t="s">
        <v>61</v>
      </c>
      <c r="C50" s="169"/>
      <c r="D50" s="170" t="s">
        <v>59</v>
      </c>
      <c r="E50" s="171"/>
      <c r="F50" s="106" t="s">
        <v>60</v>
      </c>
      <c r="G50" s="107"/>
      <c r="H50" s="161" t="s">
        <v>100</v>
      </c>
      <c r="I50" s="162"/>
      <c r="J50" s="21" t="s">
        <v>37</v>
      </c>
      <c r="Q50" s="32"/>
      <c r="R50" s="32"/>
      <c r="S50" s="32"/>
      <c r="T50" s="32"/>
      <c r="U50" s="32"/>
    </row>
    <row r="51" spans="2:24" s="31" customFormat="1" ht="78.75" customHeight="1" x14ac:dyDescent="0.25">
      <c r="B51" s="81">
        <v>44029</v>
      </c>
      <c r="C51" s="82"/>
      <c r="D51" s="82">
        <v>44034</v>
      </c>
      <c r="E51" s="82"/>
      <c r="F51" s="83">
        <v>186854120</v>
      </c>
      <c r="G51" s="83"/>
      <c r="H51" s="84">
        <v>14340200</v>
      </c>
      <c r="I51" s="84"/>
      <c r="J51" s="30">
        <v>13781293</v>
      </c>
      <c r="Q51" s="44"/>
      <c r="R51" s="44"/>
      <c r="S51" s="44"/>
      <c r="T51" s="44"/>
      <c r="U51" s="44"/>
      <c r="V51" s="44"/>
      <c r="W51" s="44"/>
      <c r="X51" s="44"/>
    </row>
    <row r="52" spans="2:24" s="31" customFormat="1" ht="54.75" customHeight="1" x14ac:dyDescent="0.25">
      <c r="B52" s="81">
        <v>44117</v>
      </c>
      <c r="C52" s="82"/>
      <c r="D52" s="82">
        <v>44120</v>
      </c>
      <c r="E52" s="82"/>
      <c r="F52" s="83">
        <v>281940520</v>
      </c>
      <c r="G52" s="83"/>
      <c r="H52" s="84">
        <v>11125000</v>
      </c>
      <c r="I52" s="84"/>
      <c r="J52" s="30">
        <v>10802875</v>
      </c>
      <c r="Q52" s="44"/>
      <c r="R52" s="44"/>
      <c r="S52" s="44"/>
      <c r="T52" s="44"/>
      <c r="U52" s="44"/>
      <c r="V52" s="44"/>
      <c r="W52" s="44"/>
      <c r="X52" s="44"/>
    </row>
    <row r="53" spans="2:24" s="31" customFormat="1" ht="54.75" customHeight="1" x14ac:dyDescent="0.25">
      <c r="B53" s="81">
        <v>44154</v>
      </c>
      <c r="C53" s="82"/>
      <c r="D53" s="82">
        <v>44159</v>
      </c>
      <c r="E53" s="82"/>
      <c r="F53" s="83">
        <v>328625729</v>
      </c>
      <c r="G53" s="83"/>
      <c r="H53" s="84">
        <v>20907200</v>
      </c>
      <c r="I53" s="84"/>
      <c r="J53" s="30">
        <v>20091448</v>
      </c>
      <c r="Q53" s="44"/>
      <c r="R53" s="44"/>
      <c r="S53" s="44"/>
      <c r="T53" s="44"/>
      <c r="U53" s="44"/>
      <c r="V53" s="44"/>
      <c r="W53" s="44"/>
      <c r="X53" s="44"/>
    </row>
    <row r="54" spans="2:24" s="31" customFormat="1" ht="54.75" customHeight="1" x14ac:dyDescent="0.25">
      <c r="B54" s="81">
        <v>44175</v>
      </c>
      <c r="C54" s="82"/>
      <c r="D54" s="82">
        <v>44179</v>
      </c>
      <c r="E54" s="82"/>
      <c r="F54" s="83">
        <v>358106420</v>
      </c>
      <c r="G54" s="83"/>
      <c r="H54" s="84">
        <v>4877600</v>
      </c>
      <c r="I54" s="84"/>
      <c r="J54" s="30">
        <v>4686884</v>
      </c>
      <c r="Q54" s="44"/>
      <c r="R54" s="44"/>
      <c r="S54" s="44"/>
      <c r="T54" s="44"/>
      <c r="U54" s="44"/>
      <c r="V54" s="44"/>
      <c r="W54" s="44"/>
      <c r="X54" s="44"/>
    </row>
    <row r="55" spans="2:24" s="31" customFormat="1" ht="54.75" customHeight="1" x14ac:dyDescent="0.25">
      <c r="B55" s="81">
        <v>44266</v>
      </c>
      <c r="C55" s="82"/>
      <c r="D55" s="82">
        <v>44270</v>
      </c>
      <c r="E55" s="82"/>
      <c r="F55" s="83">
        <v>50901421</v>
      </c>
      <c r="G55" s="83"/>
      <c r="H55" s="84">
        <v>1936100</v>
      </c>
      <c r="I55" s="84"/>
      <c r="J55" s="30">
        <v>1810697</v>
      </c>
      <c r="Q55" s="44"/>
      <c r="R55" s="44"/>
      <c r="S55" s="44"/>
      <c r="T55" s="44"/>
      <c r="U55" s="44"/>
      <c r="V55" s="44"/>
      <c r="W55" s="44"/>
      <c r="X55" s="44"/>
    </row>
    <row r="56" spans="2:24" s="31" customFormat="1" ht="54.75" customHeight="1" thickBot="1" x14ac:dyDescent="0.3">
      <c r="B56" s="81">
        <v>44299</v>
      </c>
      <c r="C56" s="82"/>
      <c r="D56" s="82">
        <v>44301</v>
      </c>
      <c r="E56" s="82"/>
      <c r="F56" s="83">
        <v>79189721</v>
      </c>
      <c r="G56" s="83"/>
      <c r="H56" s="84">
        <v>1063900</v>
      </c>
      <c r="I56" s="84"/>
      <c r="J56" s="30">
        <v>1026663</v>
      </c>
      <c r="Q56" s="44"/>
      <c r="R56" s="44"/>
      <c r="S56" s="44"/>
      <c r="T56" s="44"/>
      <c r="U56" s="44"/>
      <c r="V56" s="44"/>
      <c r="W56" s="44"/>
      <c r="X56" s="44"/>
    </row>
    <row r="57" spans="2:24" ht="15.75" thickBot="1" x14ac:dyDescent="0.3">
      <c r="B57" s="103" t="s">
        <v>24</v>
      </c>
      <c r="C57" s="104"/>
      <c r="D57" s="104"/>
      <c r="E57" s="104"/>
      <c r="F57" s="104"/>
      <c r="G57" s="104"/>
      <c r="H57" s="104"/>
      <c r="I57" s="104"/>
      <c r="J57" s="105"/>
      <c r="Q57" s="32"/>
      <c r="R57" s="32"/>
      <c r="S57" s="32"/>
      <c r="T57" s="32"/>
      <c r="U57" s="32"/>
      <c r="V57" s="32"/>
      <c r="W57" s="32"/>
      <c r="X57" s="32"/>
    </row>
    <row r="58" spans="2:24" x14ac:dyDescent="0.25">
      <c r="B58" s="112" t="s">
        <v>25</v>
      </c>
      <c r="C58" s="113"/>
      <c r="D58" s="113"/>
      <c r="E58" s="113"/>
      <c r="F58" s="172" t="s">
        <v>8</v>
      </c>
      <c r="G58" s="172"/>
      <c r="H58" s="172"/>
      <c r="I58" s="172"/>
      <c r="J58" s="173"/>
      <c r="Q58" s="36"/>
      <c r="R58" s="36"/>
      <c r="S58" s="45"/>
      <c r="T58" s="33"/>
      <c r="U58" s="33"/>
      <c r="V58" s="32"/>
      <c r="W58" s="32"/>
      <c r="X58" s="32"/>
    </row>
    <row r="59" spans="2:24" s="7" customFormat="1" x14ac:dyDescent="0.25">
      <c r="B59" s="91" t="s">
        <v>38</v>
      </c>
      <c r="C59" s="92"/>
      <c r="D59" s="92"/>
      <c r="E59" s="92"/>
      <c r="F59" s="110" t="s">
        <v>116</v>
      </c>
      <c r="G59" s="110"/>
      <c r="H59" s="110"/>
      <c r="I59" s="110"/>
      <c r="J59" s="111"/>
      <c r="Q59" s="22"/>
      <c r="R59" s="22"/>
      <c r="S59" s="22"/>
      <c r="T59" s="22"/>
      <c r="U59" s="22"/>
      <c r="V59" s="22"/>
      <c r="W59" s="22"/>
      <c r="X59" s="22"/>
    </row>
    <row r="60" spans="2:24" s="7" customFormat="1" x14ac:dyDescent="0.25">
      <c r="B60" s="91" t="s">
        <v>56</v>
      </c>
      <c r="C60" s="92"/>
      <c r="D60" s="92"/>
      <c r="E60" s="92"/>
      <c r="F60" s="108" t="s">
        <v>82</v>
      </c>
      <c r="G60" s="108"/>
      <c r="H60" s="108"/>
      <c r="I60" s="108"/>
      <c r="J60" s="109"/>
      <c r="Q60" s="22"/>
      <c r="R60" s="22"/>
      <c r="S60" s="22"/>
      <c r="T60" s="22"/>
      <c r="U60" s="22"/>
      <c r="V60" s="22"/>
      <c r="W60" s="22"/>
      <c r="X60" s="22"/>
    </row>
    <row r="61" spans="2:24" s="7" customFormat="1" x14ac:dyDescent="0.25">
      <c r="B61" s="91" t="s">
        <v>62</v>
      </c>
      <c r="C61" s="92"/>
      <c r="D61" s="92"/>
      <c r="E61" s="92"/>
      <c r="F61" s="108" t="s">
        <v>83</v>
      </c>
      <c r="G61" s="108"/>
      <c r="H61" s="108"/>
      <c r="I61" s="108"/>
      <c r="J61" s="109"/>
      <c r="Q61" s="22"/>
      <c r="R61" s="22"/>
      <c r="S61" s="22"/>
      <c r="T61" s="22"/>
      <c r="U61" s="22"/>
      <c r="V61" s="22"/>
      <c r="W61" s="22"/>
      <c r="X61" s="22"/>
    </row>
    <row r="62" spans="2:24" s="7" customFormat="1" ht="15.75" thickBot="1" x14ac:dyDescent="0.3">
      <c r="B62" s="91" t="s">
        <v>63</v>
      </c>
      <c r="C62" s="92"/>
      <c r="D62" s="92"/>
      <c r="E62" s="92"/>
      <c r="F62" s="108" t="s">
        <v>84</v>
      </c>
      <c r="G62" s="108"/>
      <c r="H62" s="108"/>
      <c r="I62" s="108"/>
      <c r="J62" s="109"/>
      <c r="Q62" s="22"/>
      <c r="R62" s="22"/>
      <c r="S62" s="22"/>
      <c r="T62" s="22"/>
      <c r="U62" s="22"/>
      <c r="V62" s="22"/>
      <c r="W62" s="22"/>
      <c r="X62" s="22"/>
    </row>
    <row r="63" spans="2:24" s="7" customFormat="1" x14ac:dyDescent="0.25">
      <c r="B63" s="91" t="s">
        <v>64</v>
      </c>
      <c r="C63" s="92"/>
      <c r="D63" s="92"/>
      <c r="E63" s="92"/>
      <c r="F63" s="88" t="s">
        <v>85</v>
      </c>
      <c r="G63" s="89"/>
      <c r="H63" s="89"/>
      <c r="I63" s="89"/>
      <c r="J63" s="102"/>
      <c r="L63" s="66" t="s">
        <v>68</v>
      </c>
      <c r="M63" s="67"/>
      <c r="N63" s="68">
        <v>25000000</v>
      </c>
      <c r="O63"/>
      <c r="P63"/>
      <c r="Q63" s="22"/>
      <c r="R63" s="22"/>
      <c r="S63" s="22"/>
      <c r="T63" s="22"/>
      <c r="U63" s="22"/>
      <c r="V63" s="22"/>
      <c r="W63" s="22"/>
      <c r="X63" s="22"/>
    </row>
    <row r="64" spans="2:24" s="7" customFormat="1" x14ac:dyDescent="0.25">
      <c r="B64" s="91" t="s">
        <v>74</v>
      </c>
      <c r="C64" s="92"/>
      <c r="D64" s="92"/>
      <c r="E64" s="92"/>
      <c r="F64" s="88" t="s">
        <v>86</v>
      </c>
      <c r="G64" s="89"/>
      <c r="H64" s="89"/>
      <c r="I64" s="89"/>
      <c r="J64" s="102"/>
      <c r="L64" s="69" t="s">
        <v>69</v>
      </c>
      <c r="M64" s="32"/>
      <c r="N64" s="70">
        <v>8000000</v>
      </c>
      <c r="O64"/>
      <c r="P64" s="62">
        <f>N64+N72</f>
        <v>12500000</v>
      </c>
      <c r="Q64" s="22"/>
      <c r="R64" s="22"/>
      <c r="S64" s="22"/>
      <c r="T64" s="22"/>
      <c r="U64" s="22"/>
      <c r="V64" s="22"/>
      <c r="W64" s="22"/>
      <c r="X64" s="22"/>
    </row>
    <row r="65" spans="2:24" s="7" customFormat="1" x14ac:dyDescent="0.25">
      <c r="B65" s="91" t="s">
        <v>75</v>
      </c>
      <c r="C65" s="92"/>
      <c r="D65" s="92"/>
      <c r="E65" s="92"/>
      <c r="F65" s="88" t="s">
        <v>87</v>
      </c>
      <c r="G65" s="89"/>
      <c r="H65" s="89"/>
      <c r="I65" s="89"/>
      <c r="J65" s="102"/>
      <c r="L65" s="71" t="s">
        <v>70</v>
      </c>
      <c r="M65" s="72"/>
      <c r="N65" s="73">
        <v>2000</v>
      </c>
      <c r="O65" s="38"/>
      <c r="P65" s="38"/>
      <c r="Q65" s="22"/>
      <c r="R65" s="22"/>
      <c r="S65" s="22"/>
      <c r="T65" s="22"/>
      <c r="U65" s="22"/>
      <c r="V65" s="22"/>
      <c r="W65" s="22"/>
      <c r="X65" s="22"/>
    </row>
    <row r="66" spans="2:24" s="7" customFormat="1" x14ac:dyDescent="0.25">
      <c r="B66" s="91" t="s">
        <v>91</v>
      </c>
      <c r="C66" s="92"/>
      <c r="D66" s="92"/>
      <c r="E66" s="92"/>
      <c r="F66" s="88" t="s">
        <v>88</v>
      </c>
      <c r="G66" s="89"/>
      <c r="H66" s="89"/>
      <c r="I66" s="89"/>
      <c r="J66" s="90"/>
      <c r="L66" s="71"/>
      <c r="M66" s="72"/>
      <c r="N66" s="73"/>
      <c r="O66" s="38"/>
      <c r="P66" s="38"/>
      <c r="Q66" s="22"/>
      <c r="R66" s="22"/>
      <c r="S66" s="22"/>
      <c r="T66" s="22"/>
      <c r="U66" s="22"/>
      <c r="V66" s="22"/>
      <c r="W66" s="22"/>
      <c r="X66" s="22"/>
    </row>
    <row r="67" spans="2:24" s="7" customFormat="1" x14ac:dyDescent="0.25">
      <c r="B67" s="85" t="s">
        <v>92</v>
      </c>
      <c r="C67" s="86"/>
      <c r="D67" s="87"/>
      <c r="E67" s="78"/>
      <c r="F67" s="88" t="s">
        <v>89</v>
      </c>
      <c r="G67" s="89"/>
      <c r="H67" s="89"/>
      <c r="I67" s="89"/>
      <c r="J67" s="90"/>
      <c r="L67" s="71"/>
      <c r="M67" s="72"/>
      <c r="N67" s="73"/>
      <c r="O67" s="38"/>
      <c r="P67" s="38"/>
      <c r="Q67" s="22"/>
      <c r="R67" s="22"/>
      <c r="S67" s="22"/>
      <c r="T67" s="22"/>
      <c r="U67" s="22"/>
      <c r="V67" s="22"/>
      <c r="W67" s="22"/>
      <c r="X67" s="22"/>
    </row>
    <row r="68" spans="2:24" s="7" customFormat="1" x14ac:dyDescent="0.25">
      <c r="B68" s="85" t="s">
        <v>93</v>
      </c>
      <c r="C68" s="86"/>
      <c r="D68" s="87"/>
      <c r="E68" s="78"/>
      <c r="F68" s="88" t="s">
        <v>90</v>
      </c>
      <c r="G68" s="89"/>
      <c r="H68" s="89"/>
      <c r="I68" s="89"/>
      <c r="J68" s="90"/>
      <c r="L68" s="71"/>
      <c r="M68" s="72"/>
      <c r="N68" s="73"/>
      <c r="O68" s="38"/>
      <c r="P68" s="38"/>
      <c r="Q68" s="22"/>
      <c r="R68" s="22"/>
      <c r="S68" s="22"/>
      <c r="T68" s="22"/>
      <c r="U68" s="22"/>
      <c r="V68" s="22"/>
      <c r="W68" s="22"/>
      <c r="X68" s="22"/>
    </row>
    <row r="69" spans="2:24" s="7" customFormat="1" x14ac:dyDescent="0.25">
      <c r="B69" s="85" t="s">
        <v>95</v>
      </c>
      <c r="C69" s="86"/>
      <c r="D69" s="87"/>
      <c r="E69" s="78"/>
      <c r="F69" s="88" t="s">
        <v>94</v>
      </c>
      <c r="G69" s="89"/>
      <c r="H69" s="89"/>
      <c r="I69" s="89"/>
      <c r="J69" s="90"/>
      <c r="L69" s="71"/>
      <c r="M69" s="72"/>
      <c r="N69" s="73"/>
      <c r="O69" s="38"/>
      <c r="P69" s="38"/>
      <c r="Q69" s="22"/>
      <c r="R69" s="22"/>
      <c r="S69" s="22"/>
      <c r="T69" s="22"/>
      <c r="U69" s="22"/>
      <c r="V69" s="22"/>
      <c r="W69" s="22"/>
      <c r="X69" s="22"/>
    </row>
    <row r="70" spans="2:24" s="7" customFormat="1" x14ac:dyDescent="0.25">
      <c r="B70" s="85" t="s">
        <v>96</v>
      </c>
      <c r="C70" s="86"/>
      <c r="D70" s="87"/>
      <c r="E70" s="78"/>
      <c r="F70" s="88" t="s">
        <v>97</v>
      </c>
      <c r="G70" s="89"/>
      <c r="H70" s="89"/>
      <c r="I70" s="89"/>
      <c r="J70" s="90"/>
      <c r="L70" s="71"/>
      <c r="M70" s="72"/>
      <c r="N70" s="73"/>
      <c r="O70" s="38"/>
      <c r="P70" s="38"/>
      <c r="Q70" s="22"/>
      <c r="R70" s="22"/>
      <c r="S70" s="22"/>
      <c r="T70" s="22"/>
      <c r="U70" s="22"/>
      <c r="V70" s="22"/>
      <c r="W70" s="22"/>
      <c r="X70" s="22"/>
    </row>
    <row r="71" spans="2:24" s="7" customFormat="1" x14ac:dyDescent="0.25">
      <c r="B71" s="85" t="s">
        <v>99</v>
      </c>
      <c r="C71" s="86"/>
      <c r="D71" s="87"/>
      <c r="E71" s="78"/>
      <c r="F71" s="88" t="s">
        <v>98</v>
      </c>
      <c r="G71" s="89"/>
      <c r="H71" s="89"/>
      <c r="I71" s="89"/>
      <c r="J71" s="90"/>
      <c r="L71" s="71"/>
      <c r="M71" s="72"/>
      <c r="N71" s="73"/>
      <c r="O71" s="38"/>
      <c r="P71" s="38"/>
      <c r="Q71" s="22"/>
      <c r="R71" s="22"/>
      <c r="S71" s="22"/>
      <c r="T71" s="22"/>
      <c r="U71" s="22"/>
      <c r="V71" s="22"/>
      <c r="W71" s="22"/>
      <c r="X71" s="22"/>
    </row>
    <row r="72" spans="2:24" ht="15.75" thickBot="1" x14ac:dyDescent="0.3">
      <c r="B72" s="116" t="s">
        <v>26</v>
      </c>
      <c r="C72" s="117"/>
      <c r="D72" s="117"/>
      <c r="E72" s="117"/>
      <c r="F72" s="117"/>
      <c r="G72" s="117"/>
      <c r="H72" s="117"/>
      <c r="I72" s="117"/>
      <c r="J72" s="118"/>
      <c r="L72" s="74" t="s">
        <v>71</v>
      </c>
      <c r="M72" s="75"/>
      <c r="N72" s="76">
        <v>4500000</v>
      </c>
      <c r="O72" s="38"/>
      <c r="P72" s="38"/>
      <c r="Q72" s="36"/>
      <c r="R72" s="36"/>
      <c r="S72" s="45"/>
      <c r="T72" s="33"/>
      <c r="U72" s="33"/>
      <c r="V72" s="22"/>
      <c r="W72" s="32"/>
      <c r="X72" s="32"/>
    </row>
    <row r="73" spans="2:24" ht="15.75" thickBot="1" x14ac:dyDescent="0.3">
      <c r="B73" s="114" t="s">
        <v>46</v>
      </c>
      <c r="C73" s="115"/>
      <c r="D73" s="24">
        <v>40000000</v>
      </c>
      <c r="E73" s="24"/>
      <c r="F73" s="24">
        <v>40000000</v>
      </c>
      <c r="G73" s="24">
        <v>40000000</v>
      </c>
      <c r="H73" s="24">
        <v>40000000</v>
      </c>
      <c r="I73" s="24">
        <v>40000000</v>
      </c>
      <c r="J73" s="24">
        <v>40000000</v>
      </c>
      <c r="L73" s="63" t="s">
        <v>72</v>
      </c>
      <c r="M73" s="64"/>
      <c r="N73" s="65">
        <v>37498000</v>
      </c>
      <c r="O73" s="32"/>
      <c r="P73" s="32"/>
      <c r="Q73" s="33"/>
      <c r="R73" s="36"/>
      <c r="S73" s="32"/>
      <c r="T73" s="33"/>
      <c r="U73" s="33"/>
      <c r="V73" s="22"/>
      <c r="W73" s="32"/>
      <c r="X73" s="32"/>
    </row>
    <row r="74" spans="2:24" ht="15.75" thickBot="1" x14ac:dyDescent="0.3">
      <c r="B74" s="134" t="s">
        <v>76</v>
      </c>
      <c r="C74" s="135"/>
      <c r="D74" s="12">
        <f>11250000+3000000</f>
        <v>14250000</v>
      </c>
      <c r="E74" s="11"/>
      <c r="F74" s="12">
        <f t="shared" ref="F74:J74" si="0">11250000+3000000</f>
        <v>14250000</v>
      </c>
      <c r="G74" s="12">
        <f t="shared" si="0"/>
        <v>14250000</v>
      </c>
      <c r="H74" s="12">
        <f t="shared" si="0"/>
        <v>14250000</v>
      </c>
      <c r="I74" s="12">
        <f t="shared" si="0"/>
        <v>14250000</v>
      </c>
      <c r="J74" s="12">
        <f t="shared" si="0"/>
        <v>14250000</v>
      </c>
      <c r="L74" s="32"/>
      <c r="M74" s="32"/>
      <c r="N74" s="32"/>
      <c r="O74" s="32"/>
      <c r="P74" s="32"/>
      <c r="Q74" s="22"/>
      <c r="R74" s="22"/>
      <c r="S74" s="22"/>
      <c r="T74" s="22"/>
      <c r="U74" s="22"/>
      <c r="V74" s="22"/>
      <c r="W74" s="32"/>
      <c r="X74" s="32"/>
    </row>
    <row r="75" spans="2:24" ht="15.75" thickBot="1" x14ac:dyDescent="0.3">
      <c r="B75" s="145" t="s">
        <v>47</v>
      </c>
      <c r="C75" s="146"/>
      <c r="D75" s="12">
        <f>D73+D74</f>
        <v>54250000</v>
      </c>
      <c r="E75" s="14"/>
      <c r="F75" s="12">
        <f t="shared" ref="F75:J75" si="1">F73+F74</f>
        <v>54250000</v>
      </c>
      <c r="G75" s="12">
        <f t="shared" si="1"/>
        <v>54250000</v>
      </c>
      <c r="H75" s="12">
        <f t="shared" si="1"/>
        <v>54250000</v>
      </c>
      <c r="I75" s="12">
        <f t="shared" si="1"/>
        <v>54250000</v>
      </c>
      <c r="J75" s="12">
        <f t="shared" si="1"/>
        <v>54250000</v>
      </c>
      <c r="L75" s="32"/>
      <c r="M75" s="32"/>
      <c r="N75" s="42">
        <v>37493000</v>
      </c>
      <c r="O75" s="32"/>
      <c r="P75" s="32"/>
      <c r="Q75" s="32"/>
      <c r="R75" s="32"/>
      <c r="S75" s="32"/>
      <c r="T75" s="32"/>
      <c r="U75" s="32"/>
      <c r="V75" s="32"/>
      <c r="W75" s="32"/>
      <c r="X75" s="32"/>
    </row>
    <row r="76" spans="2:24" ht="32.25" customHeight="1" thickBot="1" x14ac:dyDescent="0.3">
      <c r="B76" s="136" t="s">
        <v>27</v>
      </c>
      <c r="C76" s="137"/>
      <c r="D76" s="12">
        <f>D75</f>
        <v>54250000</v>
      </c>
      <c r="E76" s="13"/>
      <c r="F76" s="12">
        <f t="shared" ref="F76:J76" si="2">F75</f>
        <v>54250000</v>
      </c>
      <c r="G76" s="12">
        <f t="shared" si="2"/>
        <v>54250000</v>
      </c>
      <c r="H76" s="12">
        <f t="shared" si="2"/>
        <v>54250000</v>
      </c>
      <c r="I76" s="12">
        <f t="shared" si="2"/>
        <v>54250000</v>
      </c>
      <c r="J76" s="12">
        <f t="shared" si="2"/>
        <v>54250000</v>
      </c>
      <c r="L76" s="39"/>
      <c r="M76" s="39"/>
      <c r="N76" s="39"/>
      <c r="O76" s="39"/>
      <c r="P76" s="39"/>
      <c r="Q76" s="49"/>
      <c r="R76" s="50"/>
      <c r="S76" s="32"/>
      <c r="T76" s="32"/>
      <c r="U76" s="32"/>
      <c r="V76" s="32"/>
      <c r="W76" s="32"/>
      <c r="X76" s="32"/>
    </row>
    <row r="77" spans="2:24" ht="32.25" customHeight="1" thickBot="1" x14ac:dyDescent="0.3">
      <c r="B77" s="138" t="s">
        <v>54</v>
      </c>
      <c r="C77" s="139"/>
      <c r="D77" s="12"/>
      <c r="E77" s="11"/>
      <c r="F77" s="12"/>
      <c r="G77" s="12"/>
      <c r="H77" s="12"/>
      <c r="I77" s="12"/>
      <c r="J77" s="12"/>
      <c r="L77" s="34"/>
      <c r="M77" s="33"/>
      <c r="N77" s="40">
        <f>N73-N75</f>
        <v>5000</v>
      </c>
      <c r="O77" s="40"/>
      <c r="P77" s="41"/>
      <c r="Q77" s="49"/>
      <c r="R77" s="50"/>
      <c r="S77" s="32"/>
      <c r="T77" s="32"/>
      <c r="U77" s="32"/>
      <c r="V77" s="32"/>
      <c r="W77" s="32"/>
      <c r="X77" s="32"/>
    </row>
    <row r="78" spans="2:24" ht="36.75" customHeight="1" thickBot="1" x14ac:dyDescent="0.3">
      <c r="B78" s="136" t="s">
        <v>29</v>
      </c>
      <c r="C78" s="137"/>
      <c r="D78" s="12"/>
      <c r="E78" s="11"/>
      <c r="F78" s="12"/>
      <c r="G78" s="12"/>
      <c r="H78" s="12"/>
      <c r="I78" s="12"/>
      <c r="J78" s="12"/>
      <c r="L78" s="34"/>
      <c r="M78" s="33"/>
      <c r="N78" s="35"/>
      <c r="O78" s="33"/>
      <c r="P78" s="36"/>
      <c r="Q78" s="49"/>
      <c r="R78" s="50"/>
    </row>
    <row r="79" spans="2:24" ht="45.75" customHeight="1" thickBot="1" x14ac:dyDescent="0.3">
      <c r="B79" s="138" t="s">
        <v>28</v>
      </c>
      <c r="C79" s="139"/>
      <c r="D79" s="12"/>
      <c r="E79" s="11"/>
      <c r="F79" s="12"/>
      <c r="G79" s="12"/>
      <c r="H79" s="12"/>
      <c r="I79" s="12"/>
      <c r="J79" s="12"/>
      <c r="L79" s="48"/>
      <c r="M79" s="48"/>
      <c r="N79" s="48"/>
      <c r="O79" s="48"/>
      <c r="P79" s="49"/>
      <c r="Q79" s="49"/>
      <c r="R79" s="50"/>
    </row>
    <row r="80" spans="2:24" ht="15.75" thickBot="1" x14ac:dyDescent="0.3">
      <c r="B80" s="153" t="s">
        <v>73</v>
      </c>
      <c r="C80" s="154"/>
      <c r="D80" s="25">
        <f>D73+D74</f>
        <v>54250000</v>
      </c>
      <c r="E80" s="26"/>
      <c r="F80" s="25">
        <f t="shared" ref="F80:J80" si="3">F73+F74</f>
        <v>54250000</v>
      </c>
      <c r="G80" s="25">
        <f t="shared" si="3"/>
        <v>54250000</v>
      </c>
      <c r="H80" s="25">
        <f t="shared" si="3"/>
        <v>54250000</v>
      </c>
      <c r="I80" s="25">
        <f t="shared" si="3"/>
        <v>54250000</v>
      </c>
      <c r="J80" s="25">
        <f t="shared" si="3"/>
        <v>54250000</v>
      </c>
      <c r="L80" s="48"/>
      <c r="M80" s="48"/>
      <c r="N80" s="48"/>
      <c r="O80" s="48"/>
      <c r="P80" s="49"/>
      <c r="Q80" s="49"/>
      <c r="R80" s="50"/>
    </row>
    <row r="81" spans="2:18" x14ac:dyDescent="0.25">
      <c r="B81" s="142" t="s">
        <v>30</v>
      </c>
      <c r="C81" s="143"/>
      <c r="D81" s="143"/>
      <c r="E81" s="143"/>
      <c r="F81" s="143"/>
      <c r="G81" s="143"/>
      <c r="H81" s="143"/>
      <c r="I81" s="143"/>
      <c r="J81" s="144"/>
      <c r="L81" s="48"/>
      <c r="M81" s="48"/>
      <c r="N81" s="51"/>
      <c r="O81" s="48"/>
      <c r="P81" s="49"/>
      <c r="Q81" s="49"/>
      <c r="R81" s="50"/>
    </row>
    <row r="82" spans="2:18" x14ac:dyDescent="0.25">
      <c r="B82" s="147" t="s">
        <v>44</v>
      </c>
      <c r="C82" s="148"/>
      <c r="D82" s="148"/>
      <c r="E82" s="148"/>
      <c r="F82" s="148"/>
      <c r="G82" s="148"/>
      <c r="H82" s="148"/>
      <c r="I82" s="148"/>
      <c r="J82" s="149"/>
      <c r="L82" s="22"/>
      <c r="M82" s="22"/>
      <c r="N82" s="22"/>
      <c r="P82" s="46"/>
    </row>
    <row r="83" spans="2:18" ht="15" customHeight="1" x14ac:dyDescent="0.25">
      <c r="B83" s="150"/>
      <c r="C83" s="151"/>
      <c r="D83" s="151"/>
      <c r="E83" s="151"/>
      <c r="F83" s="151"/>
      <c r="G83" s="151"/>
      <c r="H83" s="151"/>
      <c r="I83" s="151"/>
      <c r="J83" s="152"/>
      <c r="L83" s="22"/>
      <c r="M83" s="22"/>
      <c r="N83" s="22"/>
      <c r="P83" s="47"/>
    </row>
    <row r="84" spans="2:18" ht="12.75" customHeight="1" x14ac:dyDescent="0.25">
      <c r="B84" s="150"/>
      <c r="C84" s="151"/>
      <c r="D84" s="151"/>
      <c r="E84" s="151"/>
      <c r="F84" s="151"/>
      <c r="G84" s="151"/>
      <c r="H84" s="151"/>
      <c r="I84" s="151"/>
      <c r="J84" s="152"/>
      <c r="P84" s="46"/>
    </row>
    <row r="85" spans="2:18" ht="3.75" hidden="1" customHeight="1" x14ac:dyDescent="0.25">
      <c r="B85" s="150"/>
      <c r="C85" s="151"/>
      <c r="D85" s="151"/>
      <c r="E85" s="151"/>
      <c r="F85" s="151"/>
      <c r="G85" s="151"/>
      <c r="H85" s="151"/>
      <c r="I85" s="151"/>
      <c r="J85" s="152"/>
    </row>
    <row r="86" spans="2:18" x14ac:dyDescent="0.25">
      <c r="B86" s="125" t="s">
        <v>57</v>
      </c>
      <c r="C86" s="126"/>
      <c r="D86" s="126"/>
      <c r="E86" s="126"/>
      <c r="F86" s="126"/>
      <c r="G86" s="126"/>
      <c r="H86" s="126"/>
      <c r="I86" s="126"/>
      <c r="J86" s="127"/>
    </row>
    <row r="87" spans="2:18" x14ac:dyDescent="0.25">
      <c r="B87" s="125"/>
      <c r="C87" s="126"/>
      <c r="D87" s="126"/>
      <c r="E87" s="126"/>
      <c r="F87" s="126"/>
      <c r="G87" s="126"/>
      <c r="H87" s="126"/>
      <c r="I87" s="126"/>
      <c r="J87" s="127"/>
    </row>
    <row r="88" spans="2:18" ht="47.25" customHeight="1" x14ac:dyDescent="0.25">
      <c r="B88" s="125"/>
      <c r="C88" s="126"/>
      <c r="D88" s="126"/>
      <c r="E88" s="126"/>
      <c r="F88" s="126"/>
      <c r="G88" s="126"/>
      <c r="H88" s="126"/>
      <c r="I88" s="126"/>
      <c r="J88" s="127"/>
    </row>
    <row r="89" spans="2:18" ht="23.25" customHeight="1" x14ac:dyDescent="0.25">
      <c r="B89" s="128" t="s">
        <v>45</v>
      </c>
      <c r="C89" s="129"/>
      <c r="D89" s="129"/>
      <c r="E89" s="129"/>
      <c r="F89" s="129"/>
      <c r="G89" s="129"/>
      <c r="H89" s="129"/>
      <c r="I89" s="129"/>
      <c r="J89" s="130"/>
    </row>
    <row r="90" spans="2:18" ht="13.5" customHeight="1" x14ac:dyDescent="0.25">
      <c r="B90" s="128"/>
      <c r="C90" s="129"/>
      <c r="D90" s="129"/>
      <c r="E90" s="129"/>
      <c r="F90" s="129"/>
      <c r="G90" s="129"/>
      <c r="H90" s="129"/>
      <c r="I90" s="129"/>
      <c r="J90" s="130"/>
    </row>
    <row r="91" spans="2:18" x14ac:dyDescent="0.25">
      <c r="B91" s="131" t="s">
        <v>77</v>
      </c>
      <c r="C91" s="132"/>
      <c r="D91" s="132"/>
      <c r="E91" s="132"/>
      <c r="F91" s="132"/>
      <c r="G91" s="132"/>
      <c r="H91" s="132"/>
      <c r="I91" s="132"/>
      <c r="J91" s="133"/>
    </row>
    <row r="92" spans="2:18" x14ac:dyDescent="0.25">
      <c r="B92" s="131"/>
      <c r="C92" s="132"/>
      <c r="D92" s="132"/>
      <c r="E92" s="132"/>
      <c r="F92" s="132"/>
      <c r="G92" s="132"/>
      <c r="H92" s="132"/>
      <c r="I92" s="132"/>
      <c r="J92" s="133"/>
    </row>
    <row r="93" spans="2:18" x14ac:dyDescent="0.25">
      <c r="B93" s="17" t="s">
        <v>31</v>
      </c>
      <c r="C93" s="3"/>
      <c r="D93" s="3"/>
      <c r="E93" s="1"/>
      <c r="F93" s="1"/>
      <c r="G93" s="1"/>
      <c r="H93" s="1"/>
      <c r="I93" s="1"/>
      <c r="J93" s="16"/>
    </row>
    <row r="94" spans="2:18" x14ac:dyDescent="0.25">
      <c r="B94" s="15"/>
      <c r="C94" s="1"/>
      <c r="D94" s="1"/>
      <c r="E94" s="1"/>
      <c r="F94" s="1"/>
      <c r="G94" s="1"/>
      <c r="H94" s="1"/>
      <c r="I94" s="1"/>
      <c r="J94" s="16"/>
    </row>
    <row r="95" spans="2:18" ht="15.75" thickBot="1" x14ac:dyDescent="0.3">
      <c r="B95" s="15"/>
      <c r="C95" s="1"/>
      <c r="D95" s="1"/>
      <c r="E95" s="4"/>
      <c r="F95" s="4"/>
      <c r="G95" s="4"/>
      <c r="H95" s="1"/>
      <c r="I95" s="1"/>
      <c r="J95" s="16"/>
    </row>
    <row r="96" spans="2:18" x14ac:dyDescent="0.25">
      <c r="B96" s="15"/>
      <c r="C96" s="1"/>
      <c r="D96" s="1"/>
      <c r="E96" s="121" t="s">
        <v>65</v>
      </c>
      <c r="F96" s="122"/>
      <c r="G96" s="122"/>
      <c r="H96" s="1"/>
      <c r="I96" s="1"/>
      <c r="J96" s="16"/>
    </row>
    <row r="97" spans="2:10" x14ac:dyDescent="0.25">
      <c r="B97" s="15"/>
      <c r="C97" s="1"/>
      <c r="D97" s="1"/>
      <c r="E97" s="122" t="s">
        <v>32</v>
      </c>
      <c r="F97" s="122"/>
      <c r="G97" s="122"/>
      <c r="H97" s="1"/>
      <c r="I97" s="1"/>
      <c r="J97" s="16"/>
    </row>
    <row r="98" spans="2:10" x14ac:dyDescent="0.25">
      <c r="B98" s="15"/>
      <c r="C98" s="1"/>
      <c r="D98" s="1"/>
      <c r="E98" s="122" t="s">
        <v>33</v>
      </c>
      <c r="F98" s="122"/>
      <c r="G98" s="122"/>
      <c r="H98" s="1"/>
      <c r="I98" s="1"/>
      <c r="J98" s="16"/>
    </row>
    <row r="99" spans="2:10" x14ac:dyDescent="0.25">
      <c r="B99" s="15"/>
      <c r="C99" s="1"/>
      <c r="D99" s="1"/>
      <c r="E99" s="1"/>
      <c r="F99" s="1"/>
      <c r="G99" s="1"/>
      <c r="H99" s="1"/>
      <c r="I99" s="1"/>
      <c r="J99" s="16"/>
    </row>
    <row r="100" spans="2:10" x14ac:dyDescent="0.25">
      <c r="B100" s="119" t="s">
        <v>34</v>
      </c>
      <c r="C100" s="120"/>
      <c r="D100" s="120"/>
      <c r="E100" s="1"/>
      <c r="F100" s="1"/>
      <c r="G100" s="1"/>
      <c r="H100" s="1"/>
      <c r="I100" s="1"/>
      <c r="J100" s="16"/>
    </row>
    <row r="101" spans="2:10" x14ac:dyDescent="0.25">
      <c r="B101" s="15"/>
      <c r="C101" s="1"/>
      <c r="D101" s="1"/>
      <c r="E101" s="1"/>
      <c r="F101" s="1"/>
      <c r="G101" s="1"/>
      <c r="H101" s="1"/>
      <c r="I101" s="1"/>
      <c r="J101" s="16"/>
    </row>
    <row r="102" spans="2:10" x14ac:dyDescent="0.25">
      <c r="B102" s="15"/>
      <c r="C102" s="1"/>
      <c r="D102" s="1"/>
      <c r="E102" s="1"/>
      <c r="F102" s="1"/>
      <c r="G102" s="1"/>
      <c r="H102" s="1"/>
      <c r="I102" s="1"/>
      <c r="J102" s="16"/>
    </row>
    <row r="103" spans="2:10" ht="15.75" thickBot="1" x14ac:dyDescent="0.3">
      <c r="B103" s="15"/>
      <c r="C103" s="1"/>
      <c r="D103" s="5"/>
      <c r="E103" s="6"/>
      <c r="F103" s="6"/>
      <c r="G103" s="6"/>
      <c r="H103" s="5"/>
      <c r="I103" s="5"/>
      <c r="J103" s="16"/>
    </row>
    <row r="104" spans="2:10" s="2" customFormat="1" ht="33" customHeight="1" x14ac:dyDescent="0.25">
      <c r="B104" s="52"/>
      <c r="C104" s="53"/>
      <c r="D104" s="54"/>
      <c r="E104" s="123" t="s">
        <v>102</v>
      </c>
      <c r="F104" s="123"/>
      <c r="G104" s="123"/>
      <c r="H104" s="54"/>
      <c r="I104" s="54"/>
      <c r="J104" s="55"/>
    </row>
    <row r="105" spans="2:10" s="29" customFormat="1" ht="31.5" customHeight="1" x14ac:dyDescent="0.25">
      <c r="B105" s="27"/>
      <c r="C105" s="59"/>
      <c r="D105" s="59"/>
      <c r="E105" s="124" t="s">
        <v>104</v>
      </c>
      <c r="F105" s="124"/>
      <c r="G105" s="124"/>
      <c r="H105" s="59"/>
      <c r="I105" s="59"/>
      <c r="J105" s="28"/>
    </row>
    <row r="106" spans="2:10" x14ac:dyDescent="0.25">
      <c r="B106" s="15"/>
      <c r="C106" s="1"/>
      <c r="D106" s="1"/>
      <c r="E106" s="122" t="s">
        <v>117</v>
      </c>
      <c r="F106" s="122"/>
      <c r="G106" s="122"/>
      <c r="H106" s="1"/>
      <c r="I106" s="1"/>
      <c r="J106" s="16"/>
    </row>
    <row r="107" spans="2:10" ht="14.25" customHeight="1" x14ac:dyDescent="0.25">
      <c r="B107" s="15"/>
      <c r="C107" s="1"/>
      <c r="D107" s="1"/>
      <c r="E107" s="1"/>
      <c r="F107" s="1"/>
      <c r="G107" s="1"/>
      <c r="H107" s="1"/>
      <c r="I107" s="1"/>
      <c r="J107" s="16"/>
    </row>
    <row r="108" spans="2:10" x14ac:dyDescent="0.25">
      <c r="B108" s="119" t="s">
        <v>35</v>
      </c>
      <c r="C108" s="120"/>
      <c r="D108" s="120"/>
      <c r="E108" s="1"/>
      <c r="F108" s="1"/>
      <c r="G108" s="1"/>
      <c r="H108" s="1"/>
      <c r="I108" s="1"/>
      <c r="J108" s="16"/>
    </row>
    <row r="109" spans="2:10" x14ac:dyDescent="0.25">
      <c r="B109" s="56"/>
      <c r="C109" s="57"/>
      <c r="D109" s="57"/>
      <c r="E109" s="1"/>
      <c r="F109" s="1"/>
      <c r="G109" s="1"/>
      <c r="H109" s="1"/>
      <c r="I109" s="1"/>
      <c r="J109" s="16"/>
    </row>
    <row r="110" spans="2:10" ht="15.75" thickBot="1" x14ac:dyDescent="0.3">
      <c r="B110" s="56"/>
      <c r="C110" s="57"/>
      <c r="D110" s="57"/>
      <c r="E110" s="4"/>
      <c r="F110" s="4"/>
      <c r="G110" s="4"/>
      <c r="H110" s="1"/>
      <c r="I110" s="1"/>
      <c r="J110" s="16"/>
    </row>
    <row r="111" spans="2:10" x14ac:dyDescent="0.25">
      <c r="B111" s="15"/>
      <c r="C111" s="1"/>
      <c r="D111" s="1"/>
      <c r="E111" s="121" t="s">
        <v>78</v>
      </c>
      <c r="F111" s="122"/>
      <c r="G111" s="122"/>
      <c r="H111" s="1"/>
      <c r="I111" s="1"/>
      <c r="J111" s="16"/>
    </row>
    <row r="112" spans="2:10" x14ac:dyDescent="0.25">
      <c r="B112" s="15"/>
      <c r="C112" s="1"/>
      <c r="D112" s="1"/>
      <c r="E112" s="122" t="s">
        <v>36</v>
      </c>
      <c r="F112" s="122"/>
      <c r="G112" s="122"/>
      <c r="H112" s="1"/>
      <c r="I112" s="1"/>
      <c r="J112" s="16"/>
    </row>
    <row r="113" spans="2:10" x14ac:dyDescent="0.25">
      <c r="B113" s="15"/>
      <c r="C113" s="1"/>
      <c r="D113" s="1"/>
      <c r="E113" s="58"/>
      <c r="F113" s="58"/>
      <c r="G113" s="58"/>
      <c r="H113" s="1"/>
      <c r="I113" s="1"/>
      <c r="J113" s="16"/>
    </row>
    <row r="114" spans="2:10" ht="15.75" thickBot="1" x14ac:dyDescent="0.3">
      <c r="B114" s="18"/>
      <c r="C114" s="19"/>
      <c r="D114" s="19"/>
      <c r="E114" s="19"/>
      <c r="F114" s="19"/>
      <c r="G114" s="19"/>
      <c r="H114" s="19"/>
      <c r="I114" s="19"/>
      <c r="J114" s="20"/>
    </row>
  </sheetData>
  <mergeCells count="158">
    <mergeCell ref="B2:J2"/>
    <mergeCell ref="B3:J3"/>
    <mergeCell ref="B4:J4"/>
    <mergeCell ref="E5:G9"/>
    <mergeCell ref="B10:J10"/>
    <mergeCell ref="H11:J11"/>
    <mergeCell ref="B19:C19"/>
    <mergeCell ref="D19:J19"/>
    <mergeCell ref="B20:C20"/>
    <mergeCell ref="D20:J20"/>
    <mergeCell ref="G12:J12"/>
    <mergeCell ref="B13:J13"/>
    <mergeCell ref="B14:C14"/>
    <mergeCell ref="J14:J18"/>
    <mergeCell ref="B15:C18"/>
    <mergeCell ref="I14:I18"/>
    <mergeCell ref="D15:H15"/>
    <mergeCell ref="D16:H16"/>
    <mergeCell ref="D17:H17"/>
    <mergeCell ref="D18:H18"/>
    <mergeCell ref="D14:H14"/>
    <mergeCell ref="B39:C39"/>
    <mergeCell ref="D39:E39"/>
    <mergeCell ref="F39:G39"/>
    <mergeCell ref="B40:C40"/>
    <mergeCell ref="D40:E40"/>
    <mergeCell ref="F40:G40"/>
    <mergeCell ref="B33:J33"/>
    <mergeCell ref="B34:F37"/>
    <mergeCell ref="G34:J35"/>
    <mergeCell ref="G36:J37"/>
    <mergeCell ref="B38:C38"/>
    <mergeCell ref="D38:E38"/>
    <mergeCell ref="F38:G38"/>
    <mergeCell ref="H39:I39"/>
    <mergeCell ref="H40:I40"/>
    <mergeCell ref="B21:C22"/>
    <mergeCell ref="B28:C28"/>
    <mergeCell ref="D28:J28"/>
    <mergeCell ref="B29:C29"/>
    <mergeCell ref="D29:J29"/>
    <mergeCell ref="B30:D30"/>
    <mergeCell ref="B31:D32"/>
    <mergeCell ref="E31:E32"/>
    <mergeCell ref="F31:F32"/>
    <mergeCell ref="G31:G32"/>
    <mergeCell ref="H31:H32"/>
    <mergeCell ref="I30:J30"/>
    <mergeCell ref="I31:J32"/>
    <mergeCell ref="D23:J23"/>
    <mergeCell ref="D26:J26"/>
    <mergeCell ref="D27:J27"/>
    <mergeCell ref="D21:J22"/>
    <mergeCell ref="B23:C27"/>
    <mergeCell ref="D24:J24"/>
    <mergeCell ref="D25:J25"/>
    <mergeCell ref="B63:E63"/>
    <mergeCell ref="B64:E64"/>
    <mergeCell ref="B65:E65"/>
    <mergeCell ref="H38:I38"/>
    <mergeCell ref="B81:J81"/>
    <mergeCell ref="B75:C75"/>
    <mergeCell ref="B82:J85"/>
    <mergeCell ref="B80:C80"/>
    <mergeCell ref="B41:C41"/>
    <mergeCell ref="D41:E41"/>
    <mergeCell ref="F41:G41"/>
    <mergeCell ref="H50:I50"/>
    <mergeCell ref="H41:J41"/>
    <mergeCell ref="B42:J42"/>
    <mergeCell ref="B43:J43"/>
    <mergeCell ref="B44:D44"/>
    <mergeCell ref="E44:F44"/>
    <mergeCell ref="G44:H44"/>
    <mergeCell ref="B45:D45"/>
    <mergeCell ref="E45:F45"/>
    <mergeCell ref="G45:H45"/>
    <mergeCell ref="B49:J49"/>
    <mergeCell ref="B50:C50"/>
    <mergeCell ref="D50:E50"/>
    <mergeCell ref="B73:C73"/>
    <mergeCell ref="B72:J72"/>
    <mergeCell ref="B108:D108"/>
    <mergeCell ref="E111:G111"/>
    <mergeCell ref="E112:G112"/>
    <mergeCell ref="E96:G96"/>
    <mergeCell ref="E97:G97"/>
    <mergeCell ref="E98:G98"/>
    <mergeCell ref="B100:D100"/>
    <mergeCell ref="E104:G104"/>
    <mergeCell ref="E106:G106"/>
    <mergeCell ref="E105:G105"/>
    <mergeCell ref="B86:J88"/>
    <mergeCell ref="B89:J90"/>
    <mergeCell ref="B91:J92"/>
    <mergeCell ref="B74:C74"/>
    <mergeCell ref="B76:C76"/>
    <mergeCell ref="B77:C77"/>
    <mergeCell ref="B78:C78"/>
    <mergeCell ref="B79:C79"/>
    <mergeCell ref="B51:C51"/>
    <mergeCell ref="D51:E51"/>
    <mergeCell ref="F51:G51"/>
    <mergeCell ref="B59:E59"/>
    <mergeCell ref="F59:J59"/>
    <mergeCell ref="B58:E58"/>
    <mergeCell ref="D53:E53"/>
    <mergeCell ref="F58:J58"/>
    <mergeCell ref="H51:I51"/>
    <mergeCell ref="B53:C53"/>
    <mergeCell ref="F53:G53"/>
    <mergeCell ref="H53:I53"/>
    <mergeCell ref="D52:E52"/>
    <mergeCell ref="F52:G52"/>
    <mergeCell ref="H52:I52"/>
    <mergeCell ref="F60:J60"/>
    <mergeCell ref="F61:J61"/>
    <mergeCell ref="F62:J62"/>
    <mergeCell ref="B60:E60"/>
    <mergeCell ref="B61:E61"/>
    <mergeCell ref="B62:E62"/>
    <mergeCell ref="B67:D67"/>
    <mergeCell ref="B68:D68"/>
    <mergeCell ref="F66:J66"/>
    <mergeCell ref="F67:J67"/>
    <mergeCell ref="F68:J68"/>
    <mergeCell ref="B66:E66"/>
    <mergeCell ref="B69:D69"/>
    <mergeCell ref="F69:J69"/>
    <mergeCell ref="B46:J46"/>
    <mergeCell ref="B47:D47"/>
    <mergeCell ref="E47:F47"/>
    <mergeCell ref="G47:H47"/>
    <mergeCell ref="B48:D48"/>
    <mergeCell ref="E48:F48"/>
    <mergeCell ref="G48:H48"/>
    <mergeCell ref="F63:J63"/>
    <mergeCell ref="F64:J64"/>
    <mergeCell ref="F65:J65"/>
    <mergeCell ref="B57:J57"/>
    <mergeCell ref="F50:G50"/>
    <mergeCell ref="B52:C52"/>
    <mergeCell ref="B70:D70"/>
    <mergeCell ref="F70:J70"/>
    <mergeCell ref="B71:D71"/>
    <mergeCell ref="F71:J71"/>
    <mergeCell ref="B54:C54"/>
    <mergeCell ref="D54:E54"/>
    <mergeCell ref="F54:G54"/>
    <mergeCell ref="H54:I54"/>
    <mergeCell ref="B55:C55"/>
    <mergeCell ref="D55:E55"/>
    <mergeCell ref="F55:G55"/>
    <mergeCell ref="H55:I55"/>
    <mergeCell ref="B56:C56"/>
    <mergeCell ref="D56:E56"/>
    <mergeCell ref="F56:G56"/>
    <mergeCell ref="H56:I56"/>
  </mergeCells>
  <printOptions horizontalCentered="1"/>
  <pageMargins left="0.51181102362204722" right="0.51181102362204722" top="0.98425196850393704" bottom="0.98425196850393704" header="0.31496062992125984" footer="0.31496062992125984"/>
  <pageSetup paperSize="9" scale="7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CONTRATO No 219-2020</vt:lpstr>
      <vt:lpstr>'CONTRATO No 219-2020'!Área_de_impresión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JURIDICA</dc:creator>
  <cp:lastModifiedBy>Activos Fijos</cp:lastModifiedBy>
  <cp:lastPrinted>2020-02-25T21:44:44Z</cp:lastPrinted>
  <dcterms:created xsi:type="dcterms:W3CDTF">2018-02-16T16:05:45Z</dcterms:created>
  <dcterms:modified xsi:type="dcterms:W3CDTF">2021-05-20T20:29:34Z</dcterms:modified>
</cp:coreProperties>
</file>