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AROLINA\PROCESOS\2018\INTERVENTORIA FORMA DEPORTIVA\"/>
    </mc:Choice>
  </mc:AlternateContent>
  <bookViews>
    <workbookView xWindow="0" yWindow="0" windowWidth="24000" windowHeight="9735" activeTab="3"/>
  </bookViews>
  <sheets>
    <sheet name="EXPERIENCIA PROPONENTES" sheetId="2" r:id="rId1"/>
    <sheet name="COORDINADOR" sheetId="3" r:id="rId2"/>
    <sheet name="ANEXOS" sheetId="4" r:id="rId3"/>
    <sheet name="RESUMEN GENERAL" sheetId="5" r:id="rId4"/>
  </sheets>
  <definedNames>
    <definedName name="_xlnm.Print_Area" localSheetId="1">COORDINADOR!$A$1:$H$25</definedName>
    <definedName name="_xlnm.Print_Area" localSheetId="0">'EXPERIENCIA PROPONENTES'!$A$1:$Q$8</definedName>
    <definedName name="Excel_BuiltIn_Print_Area_1">#REF!</definedName>
    <definedName name="Excel_BuiltIn_Print_Area_2">COORDINADOR!$A$4:$I$23</definedName>
  </definedNames>
  <calcPr calcId="171027"/>
</workbook>
</file>

<file path=xl/calcChain.xml><?xml version="1.0" encoding="utf-8"?>
<calcChain xmlns="http://schemas.openxmlformats.org/spreadsheetml/2006/main">
  <c r="F34" i="3" l="1"/>
  <c r="F42" i="3"/>
  <c r="F43" i="3"/>
  <c r="F44" i="3"/>
  <c r="F35" i="3"/>
  <c r="F65" i="3"/>
  <c r="F64" i="3"/>
  <c r="F63" i="3"/>
  <c r="F62" i="3"/>
  <c r="F61" i="3"/>
  <c r="F60" i="3"/>
  <c r="F59" i="3"/>
  <c r="H66" i="3" s="1"/>
  <c r="K21" i="2"/>
  <c r="K13" i="2"/>
  <c r="K14" i="2" s="1"/>
  <c r="I21" i="2"/>
  <c r="K20" i="2"/>
  <c r="I14" i="2"/>
  <c r="F41" i="3"/>
  <c r="F40" i="3"/>
  <c r="F39" i="3"/>
  <c r="F38" i="3"/>
  <c r="F37" i="3"/>
  <c r="F36" i="3"/>
  <c r="F20" i="3"/>
  <c r="F19" i="3"/>
  <c r="F17" i="3"/>
  <c r="F18" i="3"/>
  <c r="F16" i="3"/>
  <c r="F14" i="3"/>
  <c r="F15" i="3"/>
  <c r="H45" i="3" l="1"/>
  <c r="H21" i="3"/>
  <c r="I7" i="2"/>
  <c r="K6" i="2"/>
  <c r="K7" i="2" s="1"/>
</calcChain>
</file>

<file path=xl/sharedStrings.xml><?xml version="1.0" encoding="utf-8"?>
<sst xmlns="http://schemas.openxmlformats.org/spreadsheetml/2006/main" count="243" uniqueCount="122">
  <si>
    <t>No.</t>
  </si>
  <si>
    <t>NOMBRE / SIGLA DEL PROPONENTE</t>
  </si>
  <si>
    <t>ASODISFISUR</t>
  </si>
  <si>
    <t>EXPERIENCIA PROPONENTES</t>
  </si>
  <si>
    <t>SMMLV</t>
  </si>
  <si>
    <t>Proponente No. 1 (relación de contratos)</t>
  </si>
  <si>
    <t>No 1</t>
  </si>
  <si>
    <t>NUMERO DE CONTRATO</t>
  </si>
  <si>
    <t>ENTIDAD CONTRATANTE</t>
  </si>
  <si>
    <t>OBJETO DEL CONTRATO</t>
  </si>
  <si>
    <t>Fecha de inicio</t>
  </si>
  <si>
    <t>Fecha de Terminación</t>
  </si>
  <si>
    <t>RECIBIDO A SATISFACCIÓN</t>
  </si>
  <si>
    <t>Valor del contrato (en pesos)</t>
  </si>
  <si>
    <t>SMMLV APLICABLE</t>
  </si>
  <si>
    <t>valor total del contrato  en SMMLV</t>
  </si>
  <si>
    <t>Folio</t>
  </si>
  <si>
    <t>HÁBIL O NO HÁBIL</t>
  </si>
  <si>
    <t>OBSERVACIONES</t>
  </si>
  <si>
    <t>78111800 80101600 90141600 90141700</t>
  </si>
  <si>
    <r>
      <rPr>
        <sz val="10"/>
        <color indexed="8"/>
        <rFont val="Arial"/>
        <family val="2"/>
      </rPr>
      <t xml:space="preserve">78111800 </t>
    </r>
    <r>
      <rPr>
        <sz val="10"/>
        <color indexed="10"/>
        <rFont val="Arial"/>
        <family val="2"/>
      </rPr>
      <t xml:space="preserve">78111500 </t>
    </r>
    <r>
      <rPr>
        <sz val="10"/>
        <color indexed="8"/>
        <rFont val="Arial"/>
        <family val="2"/>
      </rPr>
      <t>80101600 90141600 90141700</t>
    </r>
  </si>
  <si>
    <t>HÁBIL</t>
  </si>
  <si>
    <t>CERTIFICACIÓN</t>
  </si>
  <si>
    <t>EVALUACION DEFINITIVA</t>
  </si>
  <si>
    <t>FORMACIÓN Y EXPERIENCIA RECURSO HUMANO:</t>
  </si>
  <si>
    <t>Proponente No. 1</t>
  </si>
  <si>
    <t>Observaciones</t>
  </si>
  <si>
    <t>NOMBRE</t>
  </si>
  <si>
    <t>CEDULA</t>
  </si>
  <si>
    <t>PROFESIÓN</t>
  </si>
  <si>
    <t>ADMINISTRADOR DEPORTIVO</t>
  </si>
  <si>
    <t>TARJETA PROFESIONAL</t>
  </si>
  <si>
    <t>POSTGRADO</t>
  </si>
  <si>
    <t>CERTIFICACIONES</t>
  </si>
  <si>
    <t>No</t>
  </si>
  <si>
    <t>CONTRATANTE/ EMPRESA</t>
  </si>
  <si>
    <t>CARGO</t>
  </si>
  <si>
    <t>AÑOS DE EXPERIENCIA</t>
  </si>
  <si>
    <t>COORDINADOR DEL CONVENIO 012/09</t>
  </si>
  <si>
    <t>TOTAL AÑOS DE EXPERIENCIA</t>
  </si>
  <si>
    <t>RESULTADO DE EXPERIENCIA ACUMULADA</t>
  </si>
  <si>
    <t>RESULTADO DE LA EVALUACIÓN</t>
  </si>
  <si>
    <t>CUMPLE</t>
  </si>
  <si>
    <t>ANEXOS</t>
  </si>
  <si>
    <t>ANEXO 3 FORMATO DE COMPROMISO AMBIENTAL</t>
  </si>
  <si>
    <t xml:space="preserve">CUMPLE  </t>
  </si>
  <si>
    <t>LUIS HERNANDO GUARIN GAMBOA</t>
  </si>
  <si>
    <t>ESPECIALISTA EN FINAZAS Y ADMINISTRACIÓN PÚBLICA</t>
  </si>
  <si>
    <t xml:space="preserve">SELECCIÓN DE MINIMA CUANTIA No. FDLE-SMC-233-2018                                     </t>
  </si>
  <si>
    <t>EL PROPONENTE DEBERÁ ACREDITAR UNA EXPERIENCIA QUE COMPRENDA ACTIVIDADES RELACIONADAS CON EL OBJETO DE ESTE PROCESO DE CONTRATACIÓN PARA ELLO, EL PROPONENTE DEBERÁ CERTIFICAR UN CONTRATO EJECUTADO Y TERMINADO CUYO VALOR SEA IGUAL O SUPERIOR AL 100% DEL PRESUPUESTO ASIGNADO PARA EL PRESENTE SALARIO MINIMO</t>
  </si>
  <si>
    <t>FUNDACIÓN COLOMBIA</t>
  </si>
  <si>
    <t>006/2010</t>
  </si>
  <si>
    <t>REALIZAR LA SUPERVISÓN Y VIGILANCIA EXTERNA DENTRO DE LA EJECUCIÓN DE LOS PROYECTOS DE INICIATIVAS  JUVENILES DEPORTIVAS Y CULTURALES, ESCUELAS DE FORMACIÓN DEPORTIVA Y CAMPAMENTOS JUVENILES PROPOSITIVOS ENFOCADOS EN LAS PROBLEMATICAS DEL ENTORNO SOCIAL DE CONVENCIA</t>
  </si>
  <si>
    <t>ANEXO HOJA DE VIDA</t>
  </si>
  <si>
    <t>ANEXO 5  FORMATO DE EXPERIENCIA</t>
  </si>
  <si>
    <t>CERTIFICAR MINIMO DOS (2) AÑOS DE EXPERIENCIA EN PROYECTOS, DE LOS CUALES POR LO MENOS UN (1) AÑO DEBE CORRESPONDER A SERVICIOS DE INTERVENTORIA Y/O SUPERVISIÓN DE PROYECTOS DE INVERSIÓN EN EL ÁREA SOCIAL.</t>
  </si>
  <si>
    <t xml:space="preserve">COORDINADOR TECNICO Y LOGISTICO DE PROYECTOS RECREO DEPORTIVOS Y CULTURALES CON POBLACIÓN EN CONDICIÓN DE DISCAPACIDAD  Y ADULTOS MAYORES BAJO LOS CONTRATOS  EJECUTADOS POR ORGANIZACIÓN </t>
  </si>
  <si>
    <t>PRODEPORT</t>
  </si>
  <si>
    <t>COORDINADOR GENERAL ADMINISTRATIVO, FINANCIERO Y CONTRACTUAL DE LOS SIGUIENTES PROYECTOS EJECUTADOS</t>
  </si>
  <si>
    <t>FONDO DE DESARROLLO LOCAL DE ENGATIVÁ</t>
  </si>
  <si>
    <t>REALIZAR LA INTERVENTORIA TÉCNICA, ADMINISTRATIVA, FINANCIERA Y SOCIAL A LOS CONVENIOS DE ASOCIACIÓN No. 38, 39 y 40 DEL 2009 CELEBRADOS ENTRE LA FUNDACÓN COLOMBIA SPORT Y EL IDRD</t>
  </si>
  <si>
    <t>FONDO DE DESARROLLO LOCAL DE BARRIOS UNIDOS</t>
  </si>
  <si>
    <t>EJECUTAR LA INTERVENTORIA TECNICA, ADMINISTRATIVA Y FINANCIERA DEL CONTRATO QUE EJECUTE EL PROYECTOS 405-12 PGI: PREVENCIÓN, PROTECCIÓN Y ATENCIÓN A NIÑOS, NIÑAS YADOLESCENTES, COMPONENTE: "OPCIONES POSITIVAS PARA NUESTROS NÑOS, NIÑAS Y ADOLESCENTES PARA LA UTILIZACIÓN DEL TIEMPO LIBRE EN CONTRA JORNADAS ESCOLARES</t>
  </si>
  <si>
    <t>REALIZAR LA INTERVENTORIA TÉCNICA, ADMINISTRATIVA, FINANCIERA Y SOCIAL AL PROYECTO 0297 COMPONENTE: DOTACIÓN Y SALIDAS RECREO DEPORTIVAS Y CULTURALES PARA EL ADULTO MAYOR DE LA LOCALIDAD DE ENGATIVÁ</t>
  </si>
  <si>
    <t>CLUB DEPORTIVO VADID</t>
  </si>
  <si>
    <t>COORDINADOR GENERAL DE LOS PROYECTOS</t>
  </si>
  <si>
    <t>ADIFCOL</t>
  </si>
  <si>
    <t>COORDINADOR DE ESCUELAS CAS 207-2013</t>
  </si>
  <si>
    <t>CUMPLE CON LA EXERIENCIA</t>
  </si>
  <si>
    <t>HABÍL</t>
  </si>
  <si>
    <t>Proponente No. 2</t>
  </si>
  <si>
    <t>JOSE ALFONSO ORTEGA GONZALEZ</t>
  </si>
  <si>
    <t>Proponente No. 2 (relación de contratos)</t>
  </si>
  <si>
    <t>INSTITUTO DISTRITAL DE RECREACIÓN Y DEPORTE</t>
  </si>
  <si>
    <t>280/2007</t>
  </si>
  <si>
    <t>PRESTAR SUS SERVICIOS PROFESIONALES PARA REALIZAR LA COORDINACION ADMINISTRATIVA Y FINANCIERA DE LA EJECUCION DE CONTRATOS LOCALES DE DEPORTE RECREACIÓN DE LA ZONA ASIGNADA DEL DISTRITO CAPITAL, CON CARGO A LOS FONDOS DE DESARROLLO LOCAL Y QUE TIENEN RELACIÓN CON LAS ACTIVIDADES DEL PROYECTO DE DEPORTE PARA TODOS Y TODAS Y BOGOTÁ RECREATIVA, ESTABLECIENDO PROCESOS DE SEGUIMIENTO Y CONTROL DE LOS CONTRATOS ASIGNADOS</t>
  </si>
  <si>
    <t>No 2</t>
  </si>
  <si>
    <t>Proponente No. 3 (relación de contratos)</t>
  </si>
  <si>
    <t>No 3</t>
  </si>
  <si>
    <t>FUNPROGRESO</t>
  </si>
  <si>
    <t>INVERNAB</t>
  </si>
  <si>
    <t>INTERVENTORIA, TECNICA ADMINISTRATIVA Y FINANCIERA A LOS CONTRATOS DE DESARROLLO SOCIAL Y DEPORTIVO QUE TIENE LA FUNDACION</t>
  </si>
  <si>
    <t>Proponente No. 3</t>
  </si>
  <si>
    <t>FONDO DE DESARROLLO LOCAL DE BOSA</t>
  </si>
  <si>
    <t>REALIZAR LA INTERVENTORIA TECNICA ADMINISTRATIVA Y FINANCIERA A LOS CONVENIOS  NO. 031-2012 Y NO. 176-2012 "AUNAR ESFUERZOS TECNICOS ADMINISTRATIVOS Y ECONOMICOS PARA DESARROLLAR COMPETENCIAS LABORALES GENERALES Y ESPECIFICAS, EN JOVENES Y ADULTOS CON BARRERAS DE ACCESO Y DIFICULTADES DE PERMANENCIA EN LA EDUCACIÓN PARA EL TRABAJO Y EL DESARROLLO HUMANO SUPERIOR"</t>
  </si>
  <si>
    <t>PRESTACIÓN DE SERVICIOS PROFESIONALES PARA LA SUPERVISIÓN DEL CONVENIO QUE SUSCRIBA LA ALCALDIA LOCAL DE BOSA PARA EJECUTAR EL SIGUIENTE OBJETO" AUNAR ESFUERZOS TECNICOS, ADMINISTRATIVOS Y FINANCIEROS PARA LA REALIZACION Y EJECUCION DE ACTIVIDADES LUDICAS, RECREATIVAS PARA UNA VEJEZ ACTIVA DIRIGIDA A ADULTOS MAYORES"</t>
  </si>
  <si>
    <t xml:space="preserve">FONDO DE DESARROLLO LOCAL DE FONTIBON </t>
  </si>
  <si>
    <t>REALIZAR LA INTERVENTORIA TECNICA ADMINISTRATIVA Y FINANCIERA DEL CONVENIO N. 102 VIGENCIA 2009, CUYO OBJESTO ES: EJECUTAR EL PROYECTO 612 DE 2009 DENOMINADO "REALIZAR PROCESOS DE FORTALECIMIENTO A FAMI Y MICROEMPRESAS Y ALIANZAS CON EMPRESAS PRIVADAS DE LA LOCALIDAD"</t>
  </si>
  <si>
    <t>INSTITUTO DISTRITAL DE RECREACION Y DEPORTE</t>
  </si>
  <si>
    <t>PRESTAR SUS SERVICIOS DE APOYO A LA GESTION DEL IDRD PARA COORDINAR TÉCNICA Y ADMINISTRATIVA LA EJECUCIÓN  DE LOS CONTRATOS DE DEPORTE  Y RECREACIÓN DE LA ZONA ASIGNADA DEL DISTRITO CAPITAL CON CARGO A LOS FONDOS DE DESARROLLO LOCAL.</t>
  </si>
  <si>
    <t>INTERVENTORIA TECNICA, ADMINISTRATIVAY FINANCIERA AL CONTRATO DERIVADO DEL PROCESO CONTRACTUAL FDLE-LP-193-2016</t>
  </si>
  <si>
    <t xml:space="preserve">ADMINISTRADOR DE EMPRESAS </t>
  </si>
  <si>
    <t>JOSE ORTEGA GONZALEZ</t>
  </si>
  <si>
    <t>LUIS EDUARDO PEÑUELA RODRIGUEZ</t>
  </si>
  <si>
    <t xml:space="preserve">LICENCIADO EN EDUCACIÓN FISICA Y DEPORTES PARA LA EDUCACIÓN BASICA </t>
  </si>
  <si>
    <t xml:space="preserve">INSTITUCIÓN EDUCATIVA LA DESPENSA </t>
  </si>
  <si>
    <t xml:space="preserve">PROFESIONAL EN EL ÁREA DE EDUCACIÓN FISCA </t>
  </si>
  <si>
    <t>INSTITUCIÓN EDUCATIVA DEPARTAMENTAL DE TOPAIPI CUNDINAMARCA</t>
  </si>
  <si>
    <t>DOCENTE EDUCACIÓN FISICA Y DEPORTE</t>
  </si>
  <si>
    <t xml:space="preserve">DOCENTE EN BASICA PRIMARIA </t>
  </si>
  <si>
    <t xml:space="preserve">MARIANO SANTA MARIA </t>
  </si>
  <si>
    <t xml:space="preserve">PROFESOR TIEMPO COMPLETO </t>
  </si>
  <si>
    <t>INSTITUCION EDUCATIVA DEPARTAMENTAL PRADILLA</t>
  </si>
  <si>
    <t xml:space="preserve">DOCENTE </t>
  </si>
  <si>
    <t xml:space="preserve">INSTITUCIÓN EDUCATIVA DEPARTAMENTAL LA VICTORIA </t>
  </si>
  <si>
    <t xml:space="preserve">DOCENTE AREA DE EDUCACIÓN FISICA </t>
  </si>
  <si>
    <t>FUNDESS</t>
  </si>
  <si>
    <t>SUPERVISOR DE PROYECTOS DEPORTIVOS</t>
  </si>
  <si>
    <t>NO HABÍL</t>
  </si>
  <si>
    <t>NO CUMPLE CON LA EXERIENCIA ESPECIFICA</t>
  </si>
  <si>
    <t>PROPONENTE</t>
  </si>
  <si>
    <t>EXPERIENCIA</t>
  </si>
  <si>
    <t>ANEXO FORMATO DE COMPROMISO AMBIENTAL</t>
  </si>
  <si>
    <t>RESUMEN</t>
  </si>
  <si>
    <t>GENERAL</t>
  </si>
  <si>
    <t>ESPECÍFICA</t>
  </si>
  <si>
    <t>HOJA DE VIDA</t>
  </si>
  <si>
    <t>ANEXO FORMATO DE EXPERIENCIA</t>
  </si>
  <si>
    <t xml:space="preserve">CUMPLE </t>
  </si>
  <si>
    <t>NO CUMPLE</t>
  </si>
  <si>
    <t>HABILITADO</t>
  </si>
  <si>
    <t>NO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</si>
</sst>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164" formatCode="#,##0&quot; &quot;;&quot;(&quot;#,##0&quot;)&quot;;&quot;-&quot;#&quot; &quot;;&quot; &quot;@&quot; &quot;"/>
    <numFmt numFmtId="165" formatCode="d&quot;. &quot;mmm&quot;. &quot;yyyy"/>
    <numFmt numFmtId="166" formatCode="#,##0.00;&quot;-&quot;#,##0.00"/>
    <numFmt numFmtId="167" formatCode="&quot;$ &quot;#,##0"/>
    <numFmt numFmtId="168" formatCode="&quot;$ &quot;#,##0;[Red]&quot;$ &quot;#,##0"/>
    <numFmt numFmtId="169" formatCode="#,##0.00&quot; &quot;;&quot;(&quot;#,##0.00&quot;)&quot;;&quot;-&quot;#&quot; &quot;;&quot; &quot;@&quot; &quot;"/>
    <numFmt numFmtId="170" formatCode="#,##0.0000&quot; &quot;;&quot;-&quot;#,##0.0000&quot; &quot;;&quot;-&quot;#&quot; &quot;;&quot; &quot;@&quot; &quot;"/>
    <numFmt numFmtId="171" formatCode="&quot;$&quot;#,##0"/>
  </numFmts>
  <fonts count="36"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theme="1"/>
      <name val="Arial1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0"/>
      <color theme="1"/>
      <name val="Microsoft Sans Serif"/>
      <family val="2"/>
    </font>
    <font>
      <b/>
      <sz val="10"/>
      <color theme="1"/>
      <name val="Microsoft Sans Serif"/>
      <family val="2"/>
    </font>
    <font>
      <b/>
      <sz val="16"/>
      <color theme="1"/>
      <name val="Arial1"/>
    </font>
    <font>
      <b/>
      <sz val="24"/>
      <color theme="1"/>
      <name val="Arial1"/>
    </font>
    <font>
      <b/>
      <sz val="10"/>
      <color theme="1"/>
      <name val="Arial1"/>
    </font>
    <font>
      <b/>
      <sz val="9"/>
      <color theme="1"/>
      <name val="Arial1"/>
    </font>
    <font>
      <sz val="10"/>
      <color theme="1"/>
      <name val="Arial1"/>
    </font>
    <font>
      <sz val="9"/>
      <color theme="1"/>
      <name val="Arial1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9"/>
      <color theme="1"/>
      <name val="Microsoft Sans Serif"/>
      <family val="2"/>
    </font>
    <font>
      <sz val="9"/>
      <color rgb="FF000000"/>
      <name val="Arial1"/>
    </font>
    <font>
      <b/>
      <sz val="14"/>
      <color theme="1"/>
      <name val="Microsoft Sans Serif"/>
      <family val="2"/>
    </font>
    <font>
      <sz val="10"/>
      <color rgb="FF000000"/>
      <name val="Calibri"/>
      <family val="2"/>
    </font>
    <font>
      <b/>
      <sz val="9.5"/>
      <color theme="1"/>
      <name val="Arial1"/>
    </font>
    <font>
      <sz val="9.5"/>
      <color theme="1"/>
      <name val="Arial1"/>
    </font>
    <font>
      <b/>
      <sz val="12"/>
      <color theme="1"/>
      <name val="Microsoft Sans Serif"/>
      <family val="2"/>
    </font>
    <font>
      <b/>
      <sz val="10"/>
      <color theme="1"/>
      <name val="Garamond"/>
      <family val="1"/>
    </font>
    <font>
      <sz val="10"/>
      <color theme="1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0C0C0"/>
        <bgColor rgb="FFC0C0C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29">
    <xf numFmtId="0" fontId="0" fillId="0" borderId="0"/>
    <xf numFmtId="0" fontId="4" fillId="0" borderId="0"/>
    <xf numFmtId="0" fontId="5" fillId="2" borderId="0"/>
    <xf numFmtId="0" fontId="5" fillId="3" borderId="0"/>
    <xf numFmtId="0" fontId="4" fillId="4" borderId="0"/>
    <xf numFmtId="0" fontId="6" fillId="5" borderId="0"/>
    <xf numFmtId="44" fontId="7" fillId="0" borderId="0" applyFont="0" applyFill="0" applyBorder="0" applyAlignment="0" applyProtection="0"/>
    <xf numFmtId="0" fontId="8" fillId="6" borderId="0"/>
    <xf numFmtId="0" fontId="3" fillId="7" borderId="0"/>
    <xf numFmtId="0" fontId="9" fillId="0" borderId="0"/>
    <xf numFmtId="0" fontId="10" fillId="8" borderId="0"/>
    <xf numFmtId="0" fontId="11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70" fontId="7" fillId="0" borderId="0"/>
    <xf numFmtId="170" fontId="7" fillId="0" borderId="0"/>
    <xf numFmtId="170" fontId="7" fillId="0" borderId="0"/>
    <xf numFmtId="169" fontId="14" fillId="0" borderId="0"/>
    <xf numFmtId="169" fontId="7" fillId="0" borderId="0"/>
    <xf numFmtId="0" fontId="15" fillId="9" borderId="0"/>
    <xf numFmtId="0" fontId="14" fillId="0" borderId="0"/>
    <xf numFmtId="0" fontId="16" fillId="9" borderId="2"/>
    <xf numFmtId="9" fontId="14" fillId="0" borderId="0"/>
    <xf numFmtId="9" fontId="14" fillId="0" borderId="0"/>
    <xf numFmtId="0" fontId="3" fillId="0" borderId="0"/>
    <xf numFmtId="0" fontId="3" fillId="0" borderId="0"/>
    <xf numFmtId="0" fontId="6" fillId="0" borderId="0"/>
  </cellStyleXfs>
  <cellXfs count="118">
    <xf numFmtId="0" fontId="0" fillId="0" borderId="0" xfId="0"/>
    <xf numFmtId="0" fontId="17" fillId="0" borderId="0" xfId="0" applyFont="1" applyAlignment="1">
      <alignment vertical="center"/>
    </xf>
    <xf numFmtId="0" fontId="18" fillId="7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/>
    <xf numFmtId="164" fontId="19" fillId="0" borderId="0" xfId="20" applyNumberFormat="1" applyFont="1" applyFill="1" applyBorder="1" applyAlignment="1" applyProtection="1"/>
    <xf numFmtId="169" fontId="20" fillId="0" borderId="0" xfId="14" applyFont="1" applyFill="1" applyBorder="1" applyAlignment="1" applyProtection="1"/>
    <xf numFmtId="0" fontId="21" fillId="7" borderId="5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 wrapText="1"/>
    </xf>
    <xf numFmtId="168" fontId="17" fillId="7" borderId="3" xfId="0" applyNumberFormat="1" applyFont="1" applyFill="1" applyBorder="1" applyAlignment="1">
      <alignment vertical="center"/>
    </xf>
    <xf numFmtId="168" fontId="17" fillId="0" borderId="3" xfId="0" applyNumberFormat="1" applyFont="1" applyBorder="1" applyAlignment="1">
      <alignment vertical="center"/>
    </xf>
    <xf numFmtId="0" fontId="21" fillId="7" borderId="3" xfId="0" applyFont="1" applyFill="1" applyBorder="1" applyAlignment="1">
      <alignment horizontal="center" vertical="center" wrapText="1"/>
    </xf>
    <xf numFmtId="0" fontId="21" fillId="7" borderId="6" xfId="0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wrapText="1"/>
    </xf>
    <xf numFmtId="165" fontId="21" fillId="7" borderId="4" xfId="0" applyNumberFormat="1" applyFont="1" applyFill="1" applyBorder="1" applyAlignment="1">
      <alignment horizontal="center" vertical="center" wrapText="1"/>
    </xf>
    <xf numFmtId="165" fontId="21" fillId="7" borderId="7" xfId="0" applyNumberFormat="1" applyFont="1" applyFill="1" applyBorder="1" applyAlignment="1">
      <alignment horizontal="center" vertical="center" wrapText="1"/>
    </xf>
    <xf numFmtId="165" fontId="21" fillId="7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4" fontId="23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167" fontId="23" fillId="0" borderId="3" xfId="0" applyNumberFormat="1" applyFont="1" applyFill="1" applyBorder="1" applyAlignment="1">
      <alignment horizontal="center" vertical="center" wrapText="1"/>
    </xf>
    <xf numFmtId="4" fontId="25" fillId="0" borderId="8" xfId="0" applyNumberFormat="1" applyFont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 wrapText="1"/>
    </xf>
    <xf numFmtId="168" fontId="17" fillId="0" borderId="0" xfId="0" applyNumberFormat="1" applyFont="1" applyAlignment="1">
      <alignment horizontal="center" vertical="center"/>
    </xf>
    <xf numFmtId="168" fontId="17" fillId="0" borderId="0" xfId="0" applyNumberFormat="1" applyFont="1" applyAlignment="1">
      <alignment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 applyProtection="1">
      <alignment horizontal="center" vertical="center" wrapText="1"/>
      <protection locked="0" hidden="1"/>
    </xf>
    <xf numFmtId="167" fontId="21" fillId="0" borderId="3" xfId="0" applyNumberFormat="1" applyFont="1" applyFill="1" applyBorder="1" applyAlignment="1">
      <alignment horizontal="center" vertical="center" wrapText="1"/>
    </xf>
    <xf numFmtId="4" fontId="26" fillId="0" borderId="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7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165" fontId="17" fillId="0" borderId="0" xfId="0" applyNumberFormat="1" applyFont="1" applyAlignment="1">
      <alignment horizontal="center" vertical="center"/>
    </xf>
    <xf numFmtId="9" fontId="17" fillId="0" borderId="0" xfId="0" applyNumberFormat="1" applyFont="1" applyAlignment="1">
      <alignment vertical="center"/>
    </xf>
    <xf numFmtId="0" fontId="30" fillId="0" borderId="0" xfId="0" applyFont="1" applyAlignment="1">
      <alignment horizontal="justify" vertical="center"/>
    </xf>
    <xf numFmtId="0" fontId="18" fillId="0" borderId="0" xfId="0" applyFont="1" applyBorder="1" applyAlignment="1"/>
    <xf numFmtId="0" fontId="31" fillId="0" borderId="0" xfId="0" applyFont="1" applyBorder="1" applyAlignment="1">
      <alignment horizontal="left"/>
    </xf>
    <xf numFmtId="0" fontId="32" fillId="0" borderId="0" xfId="0" applyFont="1"/>
    <xf numFmtId="166" fontId="21" fillId="7" borderId="3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vertical="center" wrapText="1"/>
    </xf>
    <xf numFmtId="0" fontId="21" fillId="0" borderId="3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66" fontId="21" fillId="7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28" fillId="0" borderId="4" xfId="0" applyNumberFormat="1" applyFont="1" applyBorder="1" applyAlignment="1">
      <alignment horizontal="center" vertical="center" wrapText="1"/>
    </xf>
    <xf numFmtId="14" fontId="28" fillId="0" borderId="7" xfId="0" applyNumberFormat="1" applyFont="1" applyBorder="1" applyAlignment="1">
      <alignment horizontal="center" vertical="center" wrapText="1"/>
    </xf>
    <xf numFmtId="2" fontId="28" fillId="0" borderId="3" xfId="0" applyNumberFormat="1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left" vertical="center" wrapText="1"/>
    </xf>
    <xf numFmtId="1" fontId="21" fillId="0" borderId="0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165" fontId="32" fillId="0" borderId="0" xfId="0" applyNumberFormat="1" applyFont="1" applyAlignment="1">
      <alignment vertical="center"/>
    </xf>
    <xf numFmtId="0" fontId="18" fillId="7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71" fontId="25" fillId="0" borderId="3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vertical="center" wrapText="1"/>
    </xf>
    <xf numFmtId="0" fontId="23" fillId="1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14" fontId="28" fillId="0" borderId="6" xfId="0" applyNumberFormat="1" applyFont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4" fillId="0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7" borderId="5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horizontal="center" vertical="center" wrapText="1"/>
    </xf>
    <xf numFmtId="166" fontId="23" fillId="0" borderId="4" xfId="0" applyNumberFormat="1" applyFont="1" applyFill="1" applyBorder="1" applyAlignment="1">
      <alignment horizontal="center" vertical="center" wrapText="1"/>
    </xf>
    <xf numFmtId="14" fontId="23" fillId="0" borderId="4" xfId="0" applyNumberFormat="1" applyFont="1" applyFill="1" applyBorder="1" applyAlignment="1">
      <alignment horizontal="center" vertical="center" wrapText="1"/>
    </xf>
    <xf numFmtId="14" fontId="23" fillId="0" borderId="7" xfId="0" applyNumberFormat="1" applyFont="1" applyFill="1" applyBorder="1" applyAlignment="1">
      <alignment horizontal="center" vertical="center" wrapText="1"/>
    </xf>
    <xf numFmtId="0" fontId="35" fillId="0" borderId="0" xfId="0" applyFont="1"/>
    <xf numFmtId="0" fontId="34" fillId="0" borderId="13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35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/>
    </xf>
    <xf numFmtId="0" fontId="21" fillId="7" borderId="5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1" fillId="7" borderId="8" xfId="0" applyFont="1" applyFill="1" applyBorder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 wrapText="1"/>
    </xf>
    <xf numFmtId="0" fontId="0" fillId="0" borderId="3" xfId="0" applyFill="1" applyBorder="1"/>
    <xf numFmtId="0" fontId="21" fillId="7" borderId="1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4" fillId="0" borderId="18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</cellXfs>
  <cellStyles count="29">
    <cellStyle name="Accent" xfId="1"/>
    <cellStyle name="Accent 1" xfId="2"/>
    <cellStyle name="Accent 2" xfId="3"/>
    <cellStyle name="Accent 3" xfId="4"/>
    <cellStyle name="Bad" xfId="5"/>
    <cellStyle name="Currency" xfId="6"/>
    <cellStyle name="Error" xfId="7"/>
    <cellStyle name="Excel_CondFormat_6_1_1" xfId="8"/>
    <cellStyle name="Footnote" xfId="9"/>
    <cellStyle name="Good" xfId="10"/>
    <cellStyle name="Heading (user)" xfId="11"/>
    <cellStyle name="Heading 1" xfId="12"/>
    <cellStyle name="Heading 2" xfId="13"/>
    <cellStyle name="Millares 2" xfId="14"/>
    <cellStyle name="Millares 3" xfId="15"/>
    <cellStyle name="Moneda 2" xfId="16"/>
    <cellStyle name="Moneda 2 2" xfId="17"/>
    <cellStyle name="Moneda 2 3" xfId="18"/>
    <cellStyle name="Moneda 3" xfId="19"/>
    <cellStyle name="Moneda 4" xfId="20"/>
    <cellStyle name="Neutral" xfId="21" builtinId="28" customBuiltin="1"/>
    <cellStyle name="Normal" xfId="0" builtinId="0" customBuiltin="1"/>
    <cellStyle name="Normal 2" xfId="22"/>
    <cellStyle name="Note" xfId="23"/>
    <cellStyle name="Porcentaje 2" xfId="24"/>
    <cellStyle name="Porcentaje 3" xfId="25"/>
    <cellStyle name="Status" xfId="26"/>
    <cellStyle name="Text" xfId="27"/>
    <cellStyle name="Warning" xf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opLeftCell="C1" zoomScale="60" zoomScaleNormal="60" workbookViewId="0">
      <selection activeCell="M6" sqref="M6"/>
    </sheetView>
  </sheetViews>
  <sheetFormatPr baseColWidth="10" defaultColWidth="10.125" defaultRowHeight="12.75"/>
  <cols>
    <col min="1" max="1" width="7.625" style="1" customWidth="1"/>
    <col min="2" max="2" width="16.125" style="1" customWidth="1"/>
    <col min="3" max="3" width="11.75" style="1" bestFit="1" customWidth="1"/>
    <col min="4" max="4" width="32.375" style="34" customWidth="1"/>
    <col min="5" max="5" width="28.75" style="35" customWidth="1"/>
    <col min="6" max="6" width="14.25" style="36" customWidth="1"/>
    <col min="7" max="7" width="16.625" style="1" customWidth="1"/>
    <col min="8" max="8" width="17.375" style="1" customWidth="1"/>
    <col min="9" max="9" width="22" style="1" customWidth="1"/>
    <col min="10" max="10" width="13.125" style="1" customWidth="1"/>
    <col min="11" max="11" width="17.375" style="1" customWidth="1"/>
    <col min="12" max="12" width="14.375" style="1" customWidth="1"/>
    <col min="13" max="13" width="18.75" style="1" customWidth="1"/>
    <col min="14" max="14" width="10.125" style="1" customWidth="1"/>
    <col min="15" max="15" width="23.875" style="1" hidden="1" customWidth="1"/>
    <col min="16" max="16" width="10.125" style="1" hidden="1" customWidth="1"/>
    <col min="17" max="17" width="11.125" style="1" hidden="1" customWidth="1"/>
    <col min="18" max="25" width="10.125" style="1" hidden="1" customWidth="1"/>
    <col min="26" max="16384" width="10.125" style="1"/>
  </cols>
  <sheetData>
    <row r="1" spans="1:23" s="4" customFormat="1" ht="18.75" customHeight="1">
      <c r="A1" s="95" t="s">
        <v>48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23" s="4" customFormat="1" ht="20.25">
      <c r="A2" s="99" t="s">
        <v>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U2" s="5">
        <v>5000000000</v>
      </c>
    </row>
    <row r="3" spans="1:23" s="4" customFormat="1" ht="96.75" customHeight="1">
      <c r="A3" s="100" t="s">
        <v>49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S3" s="96" t="s">
        <v>4</v>
      </c>
      <c r="T3" s="96"/>
      <c r="U3" s="6">
        <v>7252.1049234540296</v>
      </c>
    </row>
    <row r="4" spans="1:23" ht="12.75" customHeight="1">
      <c r="A4" s="97" t="s">
        <v>5</v>
      </c>
      <c r="B4" s="97"/>
      <c r="C4" s="97"/>
      <c r="D4" s="98" t="s">
        <v>2</v>
      </c>
      <c r="E4" s="98"/>
      <c r="F4" s="98"/>
      <c r="G4" s="98"/>
      <c r="H4" s="98"/>
      <c r="I4" s="98"/>
      <c r="J4" s="98"/>
      <c r="K4" s="98"/>
      <c r="S4" s="94">
        <v>2016</v>
      </c>
      <c r="T4" s="94"/>
      <c r="U4" s="9">
        <v>689455</v>
      </c>
      <c r="V4" s="10">
        <v>2016</v>
      </c>
      <c r="W4" s="9">
        <v>689455</v>
      </c>
    </row>
    <row r="5" spans="1:23" s="17" customFormat="1" ht="38.25" customHeight="1">
      <c r="A5" s="8" t="s">
        <v>6</v>
      </c>
      <c r="B5" s="101" t="s">
        <v>7</v>
      </c>
      <c r="C5" s="98"/>
      <c r="D5" s="12" t="s">
        <v>8</v>
      </c>
      <c r="E5" s="13" t="s">
        <v>9</v>
      </c>
      <c r="F5" s="14" t="s">
        <v>10</v>
      </c>
      <c r="G5" s="14" t="s">
        <v>11</v>
      </c>
      <c r="H5" s="8" t="s">
        <v>12</v>
      </c>
      <c r="I5" s="14" t="s">
        <v>13</v>
      </c>
      <c r="J5" s="15" t="s">
        <v>14</v>
      </c>
      <c r="K5" s="16" t="s">
        <v>15</v>
      </c>
      <c r="L5" s="11" t="s">
        <v>17</v>
      </c>
      <c r="M5" s="11" t="s">
        <v>18</v>
      </c>
      <c r="O5" s="18" t="s">
        <v>19</v>
      </c>
      <c r="S5" s="94">
        <v>2015</v>
      </c>
      <c r="T5" s="94"/>
      <c r="U5" s="9">
        <v>644350</v>
      </c>
      <c r="V5" s="10">
        <v>2016</v>
      </c>
      <c r="W5" s="9">
        <v>689455</v>
      </c>
    </row>
    <row r="6" spans="1:23" ht="176.25" customHeight="1">
      <c r="A6" s="19">
        <v>1</v>
      </c>
      <c r="B6" s="71" t="s">
        <v>50</v>
      </c>
      <c r="C6" s="70" t="s">
        <v>51</v>
      </c>
      <c r="D6" s="76" t="s">
        <v>50</v>
      </c>
      <c r="E6" s="80" t="s">
        <v>52</v>
      </c>
      <c r="F6" s="20">
        <v>40301</v>
      </c>
      <c r="G6" s="20">
        <v>40484</v>
      </c>
      <c r="H6" s="19" t="s">
        <v>22</v>
      </c>
      <c r="I6" s="21">
        <v>48000000</v>
      </c>
      <c r="J6" s="69">
        <v>515000</v>
      </c>
      <c r="K6" s="22">
        <f>I6/J6</f>
        <v>93.203883495145632</v>
      </c>
      <c r="L6" s="23"/>
      <c r="M6" s="77"/>
      <c r="O6" s="18" t="s">
        <v>20</v>
      </c>
      <c r="S6" s="94">
        <v>2014</v>
      </c>
      <c r="T6" s="94"/>
      <c r="U6" s="9">
        <v>616000</v>
      </c>
      <c r="V6" s="24"/>
      <c r="W6" s="24"/>
    </row>
    <row r="7" spans="1:23">
      <c r="A7" s="26"/>
      <c r="B7" s="27"/>
      <c r="C7" s="28"/>
      <c r="D7" s="29"/>
      <c r="E7" s="27"/>
      <c r="F7" s="30"/>
      <c r="G7" s="30"/>
      <c r="H7" s="26"/>
      <c r="I7" s="31">
        <f>I6</f>
        <v>48000000</v>
      </c>
      <c r="J7" s="32"/>
      <c r="K7" s="32">
        <f>K6</f>
        <v>93.203883495145632</v>
      </c>
      <c r="L7" s="2" t="s">
        <v>21</v>
      </c>
      <c r="M7" s="27"/>
      <c r="S7" s="94">
        <v>2010</v>
      </c>
      <c r="T7" s="94"/>
      <c r="U7" s="9">
        <v>515000</v>
      </c>
      <c r="V7" s="25"/>
      <c r="W7" s="25"/>
    </row>
    <row r="8" spans="1:23">
      <c r="A8" s="3"/>
      <c r="B8" s="33"/>
      <c r="C8" s="33"/>
      <c r="L8" s="37"/>
      <c r="S8" s="94">
        <v>2009</v>
      </c>
      <c r="T8" s="94"/>
      <c r="U8" s="9">
        <v>496900</v>
      </c>
      <c r="V8" s="25"/>
      <c r="W8" s="25"/>
    </row>
    <row r="11" spans="1:23">
      <c r="A11" s="97" t="s">
        <v>72</v>
      </c>
      <c r="B11" s="97"/>
      <c r="C11" s="97"/>
      <c r="D11" s="98" t="s">
        <v>71</v>
      </c>
      <c r="E11" s="98"/>
      <c r="F11" s="98"/>
      <c r="G11" s="98"/>
      <c r="H11" s="98"/>
      <c r="I11" s="98"/>
      <c r="J11" s="98"/>
      <c r="K11" s="98"/>
    </row>
    <row r="12" spans="1:23" ht="25.5">
      <c r="A12" s="83" t="s">
        <v>76</v>
      </c>
      <c r="B12" s="101" t="s">
        <v>7</v>
      </c>
      <c r="C12" s="98"/>
      <c r="D12" s="12" t="s">
        <v>8</v>
      </c>
      <c r="E12" s="13" t="s">
        <v>9</v>
      </c>
      <c r="F12" s="14" t="s">
        <v>10</v>
      </c>
      <c r="G12" s="14" t="s">
        <v>11</v>
      </c>
      <c r="H12" s="83" t="s">
        <v>12</v>
      </c>
      <c r="I12" s="14" t="s">
        <v>13</v>
      </c>
      <c r="J12" s="15" t="s">
        <v>14</v>
      </c>
      <c r="K12" s="16" t="s">
        <v>15</v>
      </c>
      <c r="L12" s="84" t="s">
        <v>17</v>
      </c>
      <c r="M12" s="84" t="s">
        <v>18</v>
      </c>
    </row>
    <row r="13" spans="1:23" ht="192">
      <c r="A13" s="19">
        <v>1</v>
      </c>
      <c r="B13" s="71" t="s">
        <v>73</v>
      </c>
      <c r="C13" s="70" t="s">
        <v>74</v>
      </c>
      <c r="D13" s="71" t="s">
        <v>73</v>
      </c>
      <c r="E13" s="80" t="s">
        <v>75</v>
      </c>
      <c r="F13" s="20">
        <v>39146</v>
      </c>
      <c r="G13" s="20">
        <v>39466</v>
      </c>
      <c r="H13" s="19" t="s">
        <v>22</v>
      </c>
      <c r="I13" s="21">
        <v>28224924</v>
      </c>
      <c r="J13" s="69">
        <v>433700</v>
      </c>
      <c r="K13" s="22">
        <f>I13/J13</f>
        <v>65.079372838367533</v>
      </c>
      <c r="L13" s="23"/>
      <c r="M13" s="77"/>
    </row>
    <row r="14" spans="1:23">
      <c r="A14" s="26"/>
      <c r="B14" s="27"/>
      <c r="C14" s="28"/>
      <c r="D14" s="29"/>
      <c r="E14" s="27"/>
      <c r="F14" s="30"/>
      <c r="G14" s="30"/>
      <c r="H14" s="26"/>
      <c r="I14" s="31">
        <f>I13</f>
        <v>28224924</v>
      </c>
      <c r="J14" s="32"/>
      <c r="K14" s="32">
        <f>K13</f>
        <v>65.079372838367533</v>
      </c>
      <c r="L14" s="2" t="s">
        <v>21</v>
      </c>
      <c r="M14" s="27"/>
    </row>
    <row r="18" spans="1:13">
      <c r="A18" s="97" t="s">
        <v>77</v>
      </c>
      <c r="B18" s="97"/>
      <c r="C18" s="97"/>
      <c r="D18" s="98" t="s">
        <v>80</v>
      </c>
      <c r="E18" s="98"/>
      <c r="F18" s="98"/>
      <c r="G18" s="98"/>
      <c r="H18" s="98"/>
      <c r="I18" s="98"/>
      <c r="J18" s="98"/>
      <c r="K18" s="98"/>
    </row>
    <row r="19" spans="1:13" ht="25.5">
      <c r="A19" s="83" t="s">
        <v>78</v>
      </c>
      <c r="B19" s="101" t="s">
        <v>7</v>
      </c>
      <c r="C19" s="98"/>
      <c r="D19" s="12" t="s">
        <v>8</v>
      </c>
      <c r="E19" s="13" t="s">
        <v>9</v>
      </c>
      <c r="F19" s="14" t="s">
        <v>10</v>
      </c>
      <c r="G19" s="14" t="s">
        <v>11</v>
      </c>
      <c r="H19" s="83" t="s">
        <v>12</v>
      </c>
      <c r="I19" s="14" t="s">
        <v>13</v>
      </c>
      <c r="J19" s="15" t="s">
        <v>14</v>
      </c>
      <c r="K19" s="16" t="s">
        <v>15</v>
      </c>
      <c r="L19" s="84" t="s">
        <v>17</v>
      </c>
      <c r="M19" s="84" t="s">
        <v>18</v>
      </c>
    </row>
    <row r="20" spans="1:13" ht="60">
      <c r="A20" s="19">
        <v>1</v>
      </c>
      <c r="B20" s="71" t="s">
        <v>79</v>
      </c>
      <c r="C20" s="70" t="s">
        <v>74</v>
      </c>
      <c r="D20" s="71" t="s">
        <v>79</v>
      </c>
      <c r="E20" s="80" t="s">
        <v>81</v>
      </c>
      <c r="F20" s="20">
        <v>39146</v>
      </c>
      <c r="G20" s="20">
        <v>39466</v>
      </c>
      <c r="H20" s="19" t="s">
        <v>22</v>
      </c>
      <c r="I20" s="21">
        <v>30000000</v>
      </c>
      <c r="J20" s="69">
        <v>737717</v>
      </c>
      <c r="K20" s="22">
        <f>I20/J20</f>
        <v>40.666000647944941</v>
      </c>
      <c r="L20" s="23"/>
      <c r="M20" s="77"/>
    </row>
    <row r="21" spans="1:13">
      <c r="A21" s="26"/>
      <c r="B21" s="27"/>
      <c r="C21" s="28"/>
      <c r="D21" s="29"/>
      <c r="E21" s="27"/>
      <c r="F21" s="30"/>
      <c r="G21" s="30"/>
      <c r="H21" s="26"/>
      <c r="I21" s="31">
        <f>I20</f>
        <v>30000000</v>
      </c>
      <c r="J21" s="32"/>
      <c r="K21" s="32">
        <f>K20</f>
        <v>40.666000647944941</v>
      </c>
      <c r="L21" s="2" t="s">
        <v>21</v>
      </c>
      <c r="M21" s="27"/>
    </row>
  </sheetData>
  <mergeCells count="18">
    <mergeCell ref="B19:C19"/>
    <mergeCell ref="A11:C11"/>
    <mergeCell ref="D11:K11"/>
    <mergeCell ref="B12:C12"/>
    <mergeCell ref="A18:C18"/>
    <mergeCell ref="D18:K18"/>
    <mergeCell ref="S8:T8"/>
    <mergeCell ref="S6:T6"/>
    <mergeCell ref="A1:M1"/>
    <mergeCell ref="S3:T3"/>
    <mergeCell ref="S7:T7"/>
    <mergeCell ref="A4:C4"/>
    <mergeCell ref="D4:K4"/>
    <mergeCell ref="S4:T4"/>
    <mergeCell ref="A2:M2"/>
    <mergeCell ref="A3:M3"/>
    <mergeCell ref="B5:C5"/>
    <mergeCell ref="S5:T5"/>
  </mergeCells>
  <printOptions horizontalCentered="1"/>
  <pageMargins left="0.19645669291338583" right="3.9763779527559058E-2" top="1.0433070866141732" bottom="0.94527559055118104" header="0.74803149606299213" footer="0.31535433070866142"/>
  <pageSetup scale="48" fitToWidth="0" fitToHeight="0" pageOrder="overThenDown" orientation="landscape" r:id="rId1"/>
  <headerFooter alignWithMargins="0">
    <oddFooter>&amp;C&amp;10Página &amp;P</oddFooter>
  </headerFooter>
  <colBreaks count="1" manualBreakCount="1">
    <brk id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opLeftCell="A21" zoomScale="60" zoomScaleNormal="60" workbookViewId="0">
      <selection activeCell="E56" sqref="E56"/>
    </sheetView>
  </sheetViews>
  <sheetFormatPr baseColWidth="10" defaultColWidth="10.125" defaultRowHeight="12.75"/>
  <cols>
    <col min="1" max="1" width="4.625" style="44" customWidth="1"/>
    <col min="2" max="2" width="27.875" style="44" customWidth="1"/>
    <col min="3" max="3" width="35.875" style="65" customWidth="1"/>
    <col min="4" max="4" width="12.5" style="66" customWidth="1"/>
    <col min="5" max="5" width="14.375" style="66" customWidth="1"/>
    <col min="6" max="6" width="15.25" style="66" customWidth="1"/>
    <col min="7" max="7" width="9" style="44" customWidth="1"/>
    <col min="8" max="8" width="32.5" style="44" customWidth="1"/>
    <col min="9" max="9" width="10.125" style="44" hidden="1" customWidth="1"/>
    <col min="10" max="10" width="18.75" style="44" customWidth="1"/>
    <col min="11" max="11" width="10.125" style="44" customWidth="1"/>
    <col min="12" max="12" width="10.625" style="44" customWidth="1"/>
    <col min="13" max="13" width="12.375" style="44" customWidth="1"/>
    <col min="14" max="16384" width="10.125" style="44"/>
  </cols>
  <sheetData>
    <row r="1" spans="1:20" s="4" customFormat="1" ht="18.75" customHeight="1">
      <c r="A1" s="95" t="s">
        <v>48</v>
      </c>
      <c r="B1" s="95"/>
      <c r="C1" s="95"/>
      <c r="D1" s="95"/>
      <c r="E1" s="95"/>
      <c r="F1" s="95"/>
      <c r="G1" s="95"/>
      <c r="H1" s="95"/>
      <c r="I1" s="85"/>
      <c r="J1" s="85"/>
      <c r="K1" s="85"/>
      <c r="L1" s="85"/>
      <c r="M1" s="85"/>
      <c r="P1" s="38"/>
    </row>
    <row r="2" spans="1:20" s="4" customFormat="1" ht="23.25" customHeight="1">
      <c r="A2" s="106" t="s">
        <v>23</v>
      </c>
      <c r="B2" s="106"/>
      <c r="C2" s="106"/>
      <c r="D2" s="106"/>
      <c r="E2" s="106"/>
      <c r="F2" s="106"/>
      <c r="G2" s="106"/>
      <c r="H2" s="106"/>
      <c r="I2" s="39"/>
      <c r="J2" s="39"/>
      <c r="K2" s="39"/>
      <c r="L2" s="39"/>
      <c r="M2" s="39"/>
    </row>
    <row r="3" spans="1:20" s="4" customFormat="1" ht="23.25" customHeight="1">
      <c r="A3" s="106" t="s">
        <v>24</v>
      </c>
      <c r="B3" s="106"/>
      <c r="C3" s="106"/>
      <c r="D3" s="106"/>
      <c r="E3" s="106"/>
      <c r="F3" s="106"/>
      <c r="G3" s="106"/>
      <c r="H3" s="106"/>
      <c r="I3" s="39"/>
      <c r="J3" s="39"/>
      <c r="K3" s="39"/>
      <c r="L3" s="39"/>
      <c r="M3" s="39"/>
    </row>
    <row r="4" spans="1:20" s="41" customFormat="1" ht="50.25" customHeight="1">
      <c r="A4" s="107" t="s">
        <v>55</v>
      </c>
      <c r="B4" s="107"/>
      <c r="C4" s="107"/>
      <c r="D4" s="107"/>
      <c r="E4" s="107"/>
      <c r="F4" s="107"/>
      <c r="G4" s="107"/>
      <c r="H4" s="107"/>
      <c r="I4" s="40"/>
    </row>
    <row r="5" spans="1:20" s="41" customFormat="1" ht="14.25">
      <c r="A5" s="108"/>
      <c r="B5" s="108"/>
      <c r="C5" s="108"/>
      <c r="D5" s="108"/>
      <c r="E5" s="108"/>
      <c r="F5" s="108"/>
      <c r="G5" s="108"/>
      <c r="H5" s="108"/>
      <c r="I5" s="40"/>
    </row>
    <row r="6" spans="1:20" ht="22.7" customHeight="1">
      <c r="A6" s="104"/>
      <c r="B6" s="7" t="s">
        <v>25</v>
      </c>
      <c r="C6" s="105" t="s">
        <v>2</v>
      </c>
      <c r="D6" s="105"/>
      <c r="E6" s="105"/>
      <c r="F6" s="105"/>
      <c r="G6" s="105"/>
      <c r="H6" s="42" t="s">
        <v>26</v>
      </c>
      <c r="I6" s="43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ht="12.75" customHeight="1">
      <c r="A7" s="104"/>
      <c r="B7" s="46" t="s">
        <v>27</v>
      </c>
      <c r="C7" s="47" t="s">
        <v>46</v>
      </c>
      <c r="D7" s="48"/>
      <c r="E7" s="48"/>
      <c r="F7" s="48"/>
      <c r="G7" s="49"/>
      <c r="H7" s="50"/>
      <c r="I7" s="43"/>
      <c r="K7" s="45"/>
      <c r="L7" s="45"/>
      <c r="M7" s="45"/>
      <c r="N7" s="45"/>
      <c r="O7" s="45"/>
      <c r="P7" s="45"/>
      <c r="Q7" s="45"/>
      <c r="R7" s="45"/>
      <c r="S7" s="45"/>
      <c r="T7" s="45"/>
    </row>
    <row r="8" spans="1:20">
      <c r="A8" s="104"/>
      <c r="B8" s="46" t="s">
        <v>28</v>
      </c>
      <c r="C8" s="51">
        <v>79889173</v>
      </c>
      <c r="D8" s="48"/>
      <c r="E8" s="48"/>
      <c r="F8" s="48"/>
      <c r="G8" s="49"/>
      <c r="H8" s="50"/>
      <c r="I8" s="43"/>
      <c r="K8" s="45"/>
      <c r="L8" s="45"/>
      <c r="M8" s="45"/>
      <c r="N8" s="45"/>
      <c r="O8" s="45"/>
      <c r="P8" s="45"/>
      <c r="Q8" s="45"/>
      <c r="R8" s="45"/>
      <c r="S8" s="45"/>
      <c r="T8" s="45"/>
    </row>
    <row r="9" spans="1:20">
      <c r="A9" s="104"/>
      <c r="B9" s="46" t="s">
        <v>29</v>
      </c>
      <c r="C9" s="19" t="s">
        <v>30</v>
      </c>
      <c r="D9" s="48"/>
      <c r="E9" s="52">
        <v>39562</v>
      </c>
      <c r="F9" s="48"/>
      <c r="G9" s="49"/>
      <c r="H9" s="50"/>
      <c r="I9" s="43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spans="1:20">
      <c r="A10" s="104"/>
      <c r="B10" s="46" t="s">
        <v>31</v>
      </c>
      <c r="C10" s="19"/>
      <c r="D10" s="48"/>
      <c r="E10" s="49"/>
      <c r="F10" s="48"/>
      <c r="G10" s="49"/>
      <c r="H10" s="19"/>
      <c r="I10" s="43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spans="1:20" ht="25.5">
      <c r="A11" s="104"/>
      <c r="B11" s="46" t="s">
        <v>32</v>
      </c>
      <c r="C11" s="19" t="s">
        <v>47</v>
      </c>
      <c r="D11" s="48"/>
      <c r="E11" s="52">
        <v>41715</v>
      </c>
      <c r="F11" s="48"/>
      <c r="G11" s="49"/>
      <c r="H11" s="50"/>
      <c r="I11" s="43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spans="1:20" ht="20.65" customHeight="1">
      <c r="A12" s="101" t="s">
        <v>33</v>
      </c>
      <c r="B12" s="101"/>
      <c r="C12" s="101"/>
      <c r="D12" s="101"/>
      <c r="E12" s="101"/>
      <c r="F12" s="101"/>
      <c r="G12" s="101"/>
      <c r="H12" s="101"/>
      <c r="I12" s="43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spans="1:20" ht="46.5" customHeight="1">
      <c r="A13" s="11" t="s">
        <v>34</v>
      </c>
      <c r="B13" s="11" t="s">
        <v>35</v>
      </c>
      <c r="C13" s="11" t="s">
        <v>36</v>
      </c>
      <c r="D13" s="16" t="s">
        <v>10</v>
      </c>
      <c r="E13" s="16" t="s">
        <v>11</v>
      </c>
      <c r="F13" s="14" t="s">
        <v>37</v>
      </c>
      <c r="G13" s="79" t="s">
        <v>16</v>
      </c>
      <c r="H13" s="53" t="s">
        <v>26</v>
      </c>
      <c r="I13" s="43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spans="1:20" ht="89.25">
      <c r="A14" s="54">
        <v>1</v>
      </c>
      <c r="B14" s="78" t="s">
        <v>2</v>
      </c>
      <c r="C14" s="78" t="s">
        <v>56</v>
      </c>
      <c r="D14" s="55">
        <v>39600</v>
      </c>
      <c r="E14" s="56">
        <v>43047</v>
      </c>
      <c r="F14" s="57">
        <f>(E14-D14)/365</f>
        <v>9.4438356164383563</v>
      </c>
      <c r="G14" s="58"/>
      <c r="H14" s="18"/>
      <c r="I14" s="18" t="s">
        <v>38</v>
      </c>
      <c r="K14" s="45"/>
      <c r="L14" s="45"/>
      <c r="M14" s="45"/>
      <c r="N14" s="45"/>
      <c r="O14" s="45"/>
      <c r="P14" s="45"/>
      <c r="Q14" s="45"/>
      <c r="R14" s="45"/>
      <c r="S14" s="45"/>
      <c r="T14" s="45"/>
    </row>
    <row r="15" spans="1:20" ht="51">
      <c r="A15" s="72">
        <v>2</v>
      </c>
      <c r="B15" s="75" t="s">
        <v>57</v>
      </c>
      <c r="C15" s="75" t="s">
        <v>58</v>
      </c>
      <c r="D15" s="73">
        <v>37900</v>
      </c>
      <c r="E15" s="56">
        <v>39604</v>
      </c>
      <c r="F15" s="57">
        <f>(E15-D15)/365</f>
        <v>4.6684931506849319</v>
      </c>
      <c r="G15" s="58"/>
      <c r="H15" s="59"/>
      <c r="I15" s="43"/>
      <c r="K15" s="45"/>
      <c r="L15" s="45"/>
      <c r="M15" s="45"/>
      <c r="N15" s="45"/>
      <c r="O15" s="45"/>
      <c r="P15" s="45"/>
      <c r="Q15" s="45"/>
      <c r="R15" s="45"/>
      <c r="S15" s="45"/>
      <c r="T15" s="45"/>
    </row>
    <row r="16" spans="1:20" ht="63.75">
      <c r="A16" s="54">
        <v>3</v>
      </c>
      <c r="B16" s="74" t="s">
        <v>59</v>
      </c>
      <c r="C16" s="74" t="s">
        <v>60</v>
      </c>
      <c r="D16" s="55">
        <v>40165</v>
      </c>
      <c r="E16" s="56">
        <v>40254</v>
      </c>
      <c r="F16" s="57">
        <f>(E16-D16)/365</f>
        <v>0.24383561643835616</v>
      </c>
      <c r="G16" s="58"/>
      <c r="H16" s="59"/>
      <c r="I16" s="43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spans="1:20" ht="127.5">
      <c r="A17" s="54">
        <v>4</v>
      </c>
      <c r="B17" s="76" t="s">
        <v>61</v>
      </c>
      <c r="C17" s="74" t="s">
        <v>62</v>
      </c>
      <c r="D17" s="55">
        <v>41242</v>
      </c>
      <c r="E17" s="56">
        <v>41392</v>
      </c>
      <c r="F17" s="57">
        <f t="shared" ref="F17:F18" si="0">(E17-D17)/365</f>
        <v>0.41095890410958902</v>
      </c>
      <c r="G17" s="58"/>
      <c r="H17" s="59"/>
      <c r="I17" s="43"/>
      <c r="K17" s="45"/>
      <c r="L17" s="45"/>
      <c r="M17" s="45"/>
      <c r="N17" s="45"/>
      <c r="O17" s="45"/>
      <c r="P17" s="45"/>
      <c r="Q17" s="45"/>
      <c r="R17" s="45"/>
      <c r="S17" s="45"/>
      <c r="T17" s="45"/>
    </row>
    <row r="18" spans="1:20" ht="89.25">
      <c r="A18" s="54">
        <v>5</v>
      </c>
      <c r="B18" s="74" t="s">
        <v>59</v>
      </c>
      <c r="C18" s="74" t="s">
        <v>63</v>
      </c>
      <c r="D18" s="55">
        <v>40589</v>
      </c>
      <c r="E18" s="56">
        <v>40738</v>
      </c>
      <c r="F18" s="57">
        <f t="shared" si="0"/>
        <v>0.40821917808219177</v>
      </c>
      <c r="G18" s="58"/>
      <c r="H18" s="59"/>
      <c r="I18" s="43"/>
      <c r="K18" s="45"/>
      <c r="L18" s="45"/>
      <c r="M18" s="45"/>
      <c r="N18" s="45"/>
      <c r="O18" s="45"/>
      <c r="P18" s="45"/>
      <c r="Q18" s="45"/>
      <c r="R18" s="45"/>
      <c r="S18" s="45"/>
      <c r="T18" s="45"/>
    </row>
    <row r="19" spans="1:20" ht="25.5">
      <c r="A19" s="54">
        <v>6</v>
      </c>
      <c r="B19" s="76" t="s">
        <v>64</v>
      </c>
      <c r="C19" s="76" t="s">
        <v>65</v>
      </c>
      <c r="D19" s="55">
        <v>39419</v>
      </c>
      <c r="E19" s="56">
        <v>39933</v>
      </c>
      <c r="F19" s="57">
        <f>(E19-D19)/365</f>
        <v>1.4082191780821918</v>
      </c>
      <c r="G19" s="58"/>
      <c r="H19" s="59"/>
      <c r="I19" s="43"/>
      <c r="K19" s="45"/>
      <c r="L19" s="45"/>
      <c r="M19" s="45"/>
      <c r="N19" s="45"/>
      <c r="O19" s="45"/>
      <c r="P19" s="45"/>
      <c r="Q19" s="45"/>
      <c r="R19" s="45"/>
      <c r="S19" s="45"/>
      <c r="T19" s="45"/>
    </row>
    <row r="20" spans="1:20" ht="25.5">
      <c r="A20" s="54">
        <v>7</v>
      </c>
      <c r="B20" s="76" t="s">
        <v>66</v>
      </c>
      <c r="C20" s="76" t="s">
        <v>67</v>
      </c>
      <c r="D20" s="55">
        <v>41986</v>
      </c>
      <c r="E20" s="56">
        <v>42139</v>
      </c>
      <c r="F20" s="57">
        <f>(E20-D20)/365</f>
        <v>0.41917808219178082</v>
      </c>
      <c r="G20" s="58"/>
      <c r="H20" s="59"/>
      <c r="I20" s="43"/>
      <c r="K20" s="45"/>
      <c r="L20" s="45"/>
      <c r="M20" s="45"/>
      <c r="N20" s="45"/>
      <c r="O20" s="45"/>
      <c r="P20" s="45"/>
      <c r="Q20" s="45"/>
      <c r="R20" s="45"/>
      <c r="S20" s="45"/>
      <c r="T20" s="45"/>
    </row>
    <row r="21" spans="1:20" ht="27" customHeight="1">
      <c r="A21" s="102" t="s">
        <v>39</v>
      </c>
      <c r="B21" s="102"/>
      <c r="C21" s="102"/>
      <c r="D21" s="102"/>
      <c r="E21" s="102"/>
      <c r="F21" s="102"/>
      <c r="G21" s="102"/>
      <c r="H21" s="57">
        <f>SUM(F14:F20)</f>
        <v>17.0027397260274</v>
      </c>
      <c r="I21" s="43"/>
      <c r="K21" s="45"/>
      <c r="L21" s="45"/>
      <c r="M21" s="45"/>
      <c r="N21" s="45"/>
      <c r="O21" s="45"/>
      <c r="P21" s="45"/>
      <c r="Q21" s="45"/>
      <c r="R21" s="45"/>
      <c r="S21" s="45"/>
      <c r="T21" s="45"/>
    </row>
    <row r="22" spans="1:20" ht="31.5" customHeight="1">
      <c r="A22" s="60"/>
      <c r="B22" s="103" t="s">
        <v>40</v>
      </c>
      <c r="C22" s="103"/>
      <c r="D22" s="103"/>
      <c r="E22" s="103"/>
      <c r="F22" s="103"/>
      <c r="G22" s="103"/>
      <c r="H22" s="61" t="s">
        <v>68</v>
      </c>
      <c r="I22" s="43"/>
      <c r="K22" s="45"/>
      <c r="L22" s="45"/>
      <c r="M22" s="45"/>
      <c r="N22" s="45"/>
      <c r="O22" s="45"/>
      <c r="P22" s="45"/>
      <c r="Q22" s="45"/>
      <c r="R22" s="45"/>
      <c r="S22" s="45"/>
      <c r="T22" s="45"/>
    </row>
    <row r="23" spans="1:20" ht="19.5" customHeight="1">
      <c r="A23" s="60"/>
      <c r="B23" s="103" t="s">
        <v>41</v>
      </c>
      <c r="C23" s="103"/>
      <c r="D23" s="103"/>
      <c r="E23" s="103"/>
      <c r="F23" s="103"/>
      <c r="G23" s="103"/>
      <c r="H23" s="61" t="s">
        <v>69</v>
      </c>
      <c r="I23" s="43"/>
      <c r="K23" s="45"/>
      <c r="L23" s="45"/>
      <c r="M23" s="45"/>
      <c r="N23" s="45"/>
      <c r="O23" s="45"/>
      <c r="P23" s="45"/>
      <c r="Q23" s="45"/>
      <c r="R23" s="45"/>
      <c r="S23" s="45"/>
      <c r="T23" s="45"/>
    </row>
    <row r="24" spans="1:20" ht="12.75" customHeight="1">
      <c r="A24" s="62"/>
      <c r="B24" s="63"/>
      <c r="C24" s="63"/>
      <c r="D24" s="63"/>
      <c r="E24" s="63"/>
      <c r="F24" s="63"/>
      <c r="G24" s="63"/>
      <c r="H24" s="64"/>
      <c r="I24" s="43"/>
      <c r="K24" s="45"/>
      <c r="L24" s="45"/>
      <c r="M24" s="45"/>
      <c r="N24" s="45"/>
      <c r="O24" s="45"/>
      <c r="P24" s="45"/>
      <c r="Q24" s="45"/>
      <c r="R24" s="45"/>
      <c r="S24" s="45"/>
      <c r="T24" s="45"/>
    </row>
    <row r="26" spans="1:20">
      <c r="A26" s="104"/>
      <c r="B26" s="82" t="s">
        <v>70</v>
      </c>
      <c r="C26" s="105" t="s">
        <v>71</v>
      </c>
      <c r="D26" s="105"/>
      <c r="E26" s="105"/>
      <c r="F26" s="105"/>
      <c r="G26" s="105"/>
      <c r="H26" s="42" t="s">
        <v>26</v>
      </c>
    </row>
    <row r="27" spans="1:20">
      <c r="A27" s="104"/>
      <c r="B27" s="46" t="s">
        <v>27</v>
      </c>
      <c r="C27" s="47" t="s">
        <v>71</v>
      </c>
      <c r="D27" s="48"/>
      <c r="E27" s="48"/>
      <c r="F27" s="48"/>
      <c r="G27" s="49"/>
      <c r="H27" s="50"/>
    </row>
    <row r="28" spans="1:20">
      <c r="A28" s="104"/>
      <c r="B28" s="46" t="s">
        <v>28</v>
      </c>
      <c r="C28" s="51">
        <v>79499411</v>
      </c>
      <c r="D28" s="48"/>
      <c r="E28" s="48"/>
      <c r="F28" s="48"/>
      <c r="G28" s="49"/>
      <c r="H28" s="50"/>
    </row>
    <row r="29" spans="1:20">
      <c r="A29" s="104"/>
      <c r="B29" s="46" t="s">
        <v>29</v>
      </c>
      <c r="C29" s="19" t="s">
        <v>91</v>
      </c>
      <c r="D29" s="48"/>
      <c r="E29" s="52">
        <v>37162</v>
      </c>
      <c r="F29" s="48"/>
      <c r="G29" s="49"/>
      <c r="H29" s="50"/>
    </row>
    <row r="30" spans="1:20">
      <c r="A30" s="104"/>
      <c r="B30" s="46" t="s">
        <v>31</v>
      </c>
      <c r="C30" s="19"/>
      <c r="D30" s="48"/>
      <c r="E30" s="49"/>
      <c r="F30" s="48"/>
      <c r="G30" s="49"/>
      <c r="H30" s="19"/>
    </row>
    <row r="31" spans="1:20">
      <c r="A31" s="104"/>
      <c r="B31" s="46" t="s">
        <v>32</v>
      </c>
      <c r="C31" s="19"/>
      <c r="D31" s="48"/>
      <c r="E31" s="52"/>
      <c r="F31" s="48"/>
      <c r="G31" s="49"/>
      <c r="H31" s="50"/>
    </row>
    <row r="32" spans="1:20">
      <c r="A32" s="101" t="s">
        <v>33</v>
      </c>
      <c r="B32" s="101"/>
      <c r="C32" s="101"/>
      <c r="D32" s="101"/>
      <c r="E32" s="101"/>
      <c r="F32" s="101"/>
      <c r="G32" s="101"/>
      <c r="H32" s="101"/>
    </row>
    <row r="33" spans="1:8" ht="25.5">
      <c r="A33" s="84" t="s">
        <v>34</v>
      </c>
      <c r="B33" s="84" t="s">
        <v>35</v>
      </c>
      <c r="C33" s="84" t="s">
        <v>36</v>
      </c>
      <c r="D33" s="16" t="s">
        <v>10</v>
      </c>
      <c r="E33" s="16" t="s">
        <v>11</v>
      </c>
      <c r="F33" s="14" t="s">
        <v>37</v>
      </c>
      <c r="G33" s="84" t="s">
        <v>16</v>
      </c>
      <c r="H33" s="53" t="s">
        <v>26</v>
      </c>
    </row>
    <row r="34" spans="1:8" ht="51">
      <c r="A34" s="54">
        <v>1</v>
      </c>
      <c r="B34" s="78" t="s">
        <v>59</v>
      </c>
      <c r="C34" s="78" t="s">
        <v>90</v>
      </c>
      <c r="D34" s="88">
        <v>42790</v>
      </c>
      <c r="E34" s="89">
        <v>43062</v>
      </c>
      <c r="F34" s="57">
        <f>(E34-D34)/365</f>
        <v>0.74520547945205484</v>
      </c>
      <c r="G34" s="58"/>
      <c r="H34" s="87"/>
    </row>
    <row r="35" spans="1:8" ht="153">
      <c r="A35" s="54">
        <v>2</v>
      </c>
      <c r="B35" s="78" t="s">
        <v>83</v>
      </c>
      <c r="C35" s="78" t="s">
        <v>84</v>
      </c>
      <c r="D35" s="55">
        <v>42261</v>
      </c>
      <c r="E35" s="56">
        <v>42534</v>
      </c>
      <c r="F35" s="57">
        <f>(E35-D35)/365</f>
        <v>0.74794520547945209</v>
      </c>
      <c r="G35" s="58"/>
      <c r="H35" s="76"/>
    </row>
    <row r="36" spans="1:8" ht="127.5">
      <c r="A36" s="54">
        <v>3</v>
      </c>
      <c r="B36" s="75" t="s">
        <v>83</v>
      </c>
      <c r="C36" s="75" t="s">
        <v>85</v>
      </c>
      <c r="D36" s="73">
        <v>42174</v>
      </c>
      <c r="E36" s="56">
        <v>42371</v>
      </c>
      <c r="F36" s="57">
        <f>(E36-D36)/365</f>
        <v>0.53972602739726028</v>
      </c>
      <c r="G36" s="58"/>
      <c r="H36" s="59"/>
    </row>
    <row r="37" spans="1:8" ht="102">
      <c r="A37" s="54">
        <v>4</v>
      </c>
      <c r="B37" s="74" t="s">
        <v>86</v>
      </c>
      <c r="C37" s="74" t="s">
        <v>87</v>
      </c>
      <c r="D37" s="55">
        <v>40087</v>
      </c>
      <c r="E37" s="56">
        <v>40323</v>
      </c>
      <c r="F37" s="57">
        <f>(E37-D37)/365</f>
        <v>0.64657534246575343</v>
      </c>
      <c r="G37" s="58"/>
      <c r="H37" s="59"/>
    </row>
    <row r="38" spans="1:8" ht="102">
      <c r="A38" s="54">
        <v>5</v>
      </c>
      <c r="B38" s="76" t="s">
        <v>88</v>
      </c>
      <c r="C38" s="74" t="s">
        <v>89</v>
      </c>
      <c r="D38" s="55">
        <v>38957</v>
      </c>
      <c r="E38" s="56">
        <v>39109</v>
      </c>
      <c r="F38" s="57">
        <f t="shared" ref="F38:F39" si="1">(E38-D38)/365</f>
        <v>0.41643835616438357</v>
      </c>
      <c r="G38" s="58"/>
      <c r="H38" s="59"/>
    </row>
    <row r="39" spans="1:8" ht="102">
      <c r="A39" s="54">
        <v>6</v>
      </c>
      <c r="B39" s="74" t="s">
        <v>88</v>
      </c>
      <c r="C39" s="74" t="s">
        <v>89</v>
      </c>
      <c r="D39" s="55">
        <v>38748</v>
      </c>
      <c r="E39" s="56">
        <v>38928</v>
      </c>
      <c r="F39" s="57">
        <f t="shared" si="1"/>
        <v>0.49315068493150682</v>
      </c>
      <c r="G39" s="58"/>
      <c r="H39" s="59"/>
    </row>
    <row r="40" spans="1:8" ht="89.25">
      <c r="A40" s="54">
        <v>7</v>
      </c>
      <c r="B40" s="76" t="s">
        <v>88</v>
      </c>
      <c r="C40" s="76" t="s">
        <v>89</v>
      </c>
      <c r="D40" s="55">
        <v>39146</v>
      </c>
      <c r="E40" s="56">
        <v>39465</v>
      </c>
      <c r="F40" s="57">
        <f>(E40-D40)/365</f>
        <v>0.87397260273972599</v>
      </c>
      <c r="G40" s="58"/>
      <c r="H40" s="59"/>
    </row>
    <row r="41" spans="1:8" ht="89.25">
      <c r="A41" s="54">
        <v>8</v>
      </c>
      <c r="B41" s="76" t="s">
        <v>88</v>
      </c>
      <c r="C41" s="76" t="s">
        <v>89</v>
      </c>
      <c r="D41" s="55">
        <v>39518</v>
      </c>
      <c r="E41" s="56">
        <v>39629</v>
      </c>
      <c r="F41" s="57">
        <f>(E41-D41)/365</f>
        <v>0.30410958904109592</v>
      </c>
      <c r="G41" s="58"/>
      <c r="H41" s="59"/>
    </row>
    <row r="42" spans="1:8" ht="89.25">
      <c r="A42" s="54">
        <v>9</v>
      </c>
      <c r="B42" s="74" t="s">
        <v>88</v>
      </c>
      <c r="C42" s="74" t="s">
        <v>89</v>
      </c>
      <c r="D42" s="55">
        <v>39671</v>
      </c>
      <c r="E42" s="56">
        <v>39812</v>
      </c>
      <c r="F42" s="57">
        <f t="shared" ref="F42:F44" si="2">(E42-D42)/365</f>
        <v>0.38630136986301372</v>
      </c>
      <c r="G42" s="86"/>
      <c r="H42" s="59"/>
    </row>
    <row r="43" spans="1:8" ht="89.25">
      <c r="A43" s="54">
        <v>10</v>
      </c>
      <c r="B43" s="74" t="s">
        <v>88</v>
      </c>
      <c r="C43" s="74" t="s">
        <v>89</v>
      </c>
      <c r="D43" s="55">
        <v>39857</v>
      </c>
      <c r="E43" s="56">
        <v>39976</v>
      </c>
      <c r="F43" s="57">
        <f t="shared" si="2"/>
        <v>0.32602739726027397</v>
      </c>
      <c r="G43" s="86"/>
      <c r="H43" s="59"/>
    </row>
    <row r="44" spans="1:8" ht="89.25">
      <c r="A44" s="54">
        <v>11</v>
      </c>
      <c r="B44" s="74" t="s">
        <v>88</v>
      </c>
      <c r="C44" s="74" t="s">
        <v>89</v>
      </c>
      <c r="D44" s="55">
        <v>40009</v>
      </c>
      <c r="E44" s="56">
        <v>40176</v>
      </c>
      <c r="F44" s="57">
        <f t="shared" si="2"/>
        <v>0.45753424657534247</v>
      </c>
      <c r="G44" s="86"/>
      <c r="H44" s="59"/>
    </row>
    <row r="45" spans="1:8">
      <c r="A45" s="102" t="s">
        <v>39</v>
      </c>
      <c r="B45" s="102"/>
      <c r="C45" s="102"/>
      <c r="D45" s="102"/>
      <c r="E45" s="102"/>
      <c r="F45" s="102"/>
      <c r="G45" s="102"/>
      <c r="H45" s="57">
        <f>SUM(F34:F41)</f>
        <v>4.7671232876712333</v>
      </c>
    </row>
    <row r="46" spans="1:8">
      <c r="A46" s="60"/>
      <c r="B46" s="103" t="s">
        <v>40</v>
      </c>
      <c r="C46" s="103"/>
      <c r="D46" s="103"/>
      <c r="E46" s="103"/>
      <c r="F46" s="103"/>
      <c r="G46" s="103"/>
      <c r="H46" s="61" t="s">
        <v>68</v>
      </c>
    </row>
    <row r="47" spans="1:8">
      <c r="A47" s="60"/>
      <c r="B47" s="103" t="s">
        <v>41</v>
      </c>
      <c r="C47" s="103"/>
      <c r="D47" s="103"/>
      <c r="E47" s="103"/>
      <c r="F47" s="103"/>
      <c r="G47" s="103"/>
      <c r="H47" s="61" t="s">
        <v>69</v>
      </c>
    </row>
    <row r="51" spans="1:8">
      <c r="A51" s="104"/>
      <c r="B51" s="82" t="s">
        <v>82</v>
      </c>
      <c r="C51" s="105" t="s">
        <v>80</v>
      </c>
      <c r="D51" s="105"/>
      <c r="E51" s="105"/>
      <c r="F51" s="105"/>
      <c r="G51" s="105"/>
      <c r="H51" s="42" t="s">
        <v>26</v>
      </c>
    </row>
    <row r="52" spans="1:8">
      <c r="A52" s="104"/>
      <c r="B52" s="46" t="s">
        <v>27</v>
      </c>
      <c r="C52" s="47" t="s">
        <v>93</v>
      </c>
      <c r="D52" s="48"/>
      <c r="E52" s="48"/>
      <c r="F52" s="48"/>
      <c r="G52" s="49"/>
      <c r="H52" s="50"/>
    </row>
    <row r="53" spans="1:8">
      <c r="A53" s="104"/>
      <c r="B53" s="46" t="s">
        <v>28</v>
      </c>
      <c r="C53" s="51">
        <v>3250802</v>
      </c>
      <c r="D53" s="48"/>
      <c r="E53" s="48"/>
      <c r="F53" s="48"/>
      <c r="G53" s="49"/>
      <c r="H53" s="50"/>
    </row>
    <row r="54" spans="1:8" ht="25.5">
      <c r="A54" s="104"/>
      <c r="B54" s="46" t="s">
        <v>29</v>
      </c>
      <c r="C54" s="19" t="s">
        <v>94</v>
      </c>
      <c r="D54" s="48"/>
      <c r="E54" s="52">
        <v>39562</v>
      </c>
      <c r="F54" s="48"/>
      <c r="G54" s="49"/>
      <c r="H54" s="50"/>
    </row>
    <row r="55" spans="1:8">
      <c r="A55" s="104"/>
      <c r="B55" s="46" t="s">
        <v>31</v>
      </c>
      <c r="C55" s="19"/>
      <c r="D55" s="48"/>
      <c r="E55" s="49"/>
      <c r="F55" s="48"/>
      <c r="G55" s="49"/>
      <c r="H55" s="19"/>
    </row>
    <row r="56" spans="1:8">
      <c r="A56" s="104"/>
      <c r="B56" s="46" t="s">
        <v>32</v>
      </c>
      <c r="C56" s="19"/>
      <c r="D56" s="48"/>
      <c r="E56" s="52"/>
      <c r="F56" s="48"/>
      <c r="G56" s="49"/>
      <c r="H56" s="50"/>
    </row>
    <row r="57" spans="1:8">
      <c r="A57" s="101" t="s">
        <v>33</v>
      </c>
      <c r="B57" s="101"/>
      <c r="C57" s="101"/>
      <c r="D57" s="101"/>
      <c r="E57" s="101"/>
      <c r="F57" s="101"/>
      <c r="G57" s="101"/>
      <c r="H57" s="101"/>
    </row>
    <row r="58" spans="1:8" ht="25.5">
      <c r="A58" s="84" t="s">
        <v>34</v>
      </c>
      <c r="B58" s="84" t="s">
        <v>35</v>
      </c>
      <c r="C58" s="84" t="s">
        <v>36</v>
      </c>
      <c r="D58" s="16" t="s">
        <v>10</v>
      </c>
      <c r="E58" s="16" t="s">
        <v>11</v>
      </c>
      <c r="F58" s="14" t="s">
        <v>37</v>
      </c>
      <c r="G58" s="84" t="s">
        <v>16</v>
      </c>
      <c r="H58" s="53" t="s">
        <v>26</v>
      </c>
    </row>
    <row r="59" spans="1:8" ht="25.5">
      <c r="A59" s="54">
        <v>1</v>
      </c>
      <c r="B59" s="78" t="s">
        <v>95</v>
      </c>
      <c r="C59" s="78" t="s">
        <v>96</v>
      </c>
      <c r="D59" s="55">
        <v>41334</v>
      </c>
      <c r="E59" s="56">
        <v>41616</v>
      </c>
      <c r="F59" s="57">
        <f>(E59-D59)/365</f>
        <v>0.77260273972602744</v>
      </c>
      <c r="G59" s="58"/>
      <c r="H59" s="76"/>
    </row>
    <row r="60" spans="1:8" ht="38.25">
      <c r="A60" s="72">
        <v>2</v>
      </c>
      <c r="B60" s="75" t="s">
        <v>97</v>
      </c>
      <c r="C60" s="75" t="s">
        <v>98</v>
      </c>
      <c r="D60" s="73">
        <v>38602</v>
      </c>
      <c r="E60" s="56">
        <v>40371</v>
      </c>
      <c r="F60" s="57">
        <f>(E60-D60)/365</f>
        <v>4.8465753424657532</v>
      </c>
      <c r="G60" s="58"/>
      <c r="H60" s="59"/>
    </row>
    <row r="61" spans="1:8" ht="25.5">
      <c r="A61" s="54">
        <v>3</v>
      </c>
      <c r="B61" s="74" t="s">
        <v>104</v>
      </c>
      <c r="C61" s="74" t="s">
        <v>99</v>
      </c>
      <c r="D61" s="55">
        <v>40792</v>
      </c>
      <c r="E61" s="56">
        <v>41262</v>
      </c>
      <c r="F61" s="57">
        <f>(E61-D61)/365</f>
        <v>1.2876712328767124</v>
      </c>
      <c r="G61" s="58"/>
      <c r="H61" s="59"/>
    </row>
    <row r="62" spans="1:8">
      <c r="A62" s="54">
        <v>4</v>
      </c>
      <c r="B62" s="76" t="s">
        <v>100</v>
      </c>
      <c r="C62" s="74" t="s">
        <v>101</v>
      </c>
      <c r="D62" s="55">
        <v>38610</v>
      </c>
      <c r="E62" s="56">
        <v>38702</v>
      </c>
      <c r="F62" s="57">
        <f t="shared" ref="F62:F63" si="3">(E62-D62)/365</f>
        <v>0.25205479452054796</v>
      </c>
      <c r="G62" s="58"/>
      <c r="H62" s="59"/>
    </row>
    <row r="63" spans="1:8" ht="25.5">
      <c r="A63" s="54">
        <v>5</v>
      </c>
      <c r="B63" s="74" t="s">
        <v>102</v>
      </c>
      <c r="C63" s="74" t="s">
        <v>103</v>
      </c>
      <c r="D63" s="55">
        <v>38596</v>
      </c>
      <c r="E63" s="56">
        <v>38609</v>
      </c>
      <c r="F63" s="57">
        <f t="shared" si="3"/>
        <v>3.5616438356164383E-2</v>
      </c>
      <c r="G63" s="58"/>
      <c r="H63" s="59"/>
    </row>
    <row r="64" spans="1:8" ht="25.5">
      <c r="A64" s="54">
        <v>6</v>
      </c>
      <c r="B64" s="74" t="s">
        <v>104</v>
      </c>
      <c r="C64" s="76" t="s">
        <v>105</v>
      </c>
      <c r="D64" s="55">
        <v>38462</v>
      </c>
      <c r="E64" s="56">
        <v>38494</v>
      </c>
      <c r="F64" s="57">
        <f>(E64-D64)/365</f>
        <v>8.7671232876712329E-2</v>
      </c>
      <c r="G64" s="58"/>
      <c r="H64" s="59"/>
    </row>
    <row r="65" spans="1:8" ht="25.5">
      <c r="A65" s="54">
        <v>7</v>
      </c>
      <c r="B65" s="76" t="s">
        <v>106</v>
      </c>
      <c r="C65" s="76" t="s">
        <v>107</v>
      </c>
      <c r="D65" s="55">
        <v>38928</v>
      </c>
      <c r="E65" s="56">
        <v>41244</v>
      </c>
      <c r="F65" s="57">
        <f>(E65-D65)/365</f>
        <v>6.3452054794520549</v>
      </c>
      <c r="G65" s="58"/>
      <c r="H65" s="59"/>
    </row>
    <row r="66" spans="1:8">
      <c r="A66" s="102" t="s">
        <v>39</v>
      </c>
      <c r="B66" s="102"/>
      <c r="C66" s="102"/>
      <c r="D66" s="102"/>
      <c r="E66" s="102"/>
      <c r="F66" s="102"/>
      <c r="G66" s="102"/>
      <c r="H66" s="57">
        <f>SUM(F59:F65)</f>
        <v>13.627397260273973</v>
      </c>
    </row>
    <row r="67" spans="1:8" ht="25.5">
      <c r="A67" s="60"/>
      <c r="B67" s="103" t="s">
        <v>40</v>
      </c>
      <c r="C67" s="103"/>
      <c r="D67" s="103"/>
      <c r="E67" s="103"/>
      <c r="F67" s="103"/>
      <c r="G67" s="103"/>
      <c r="H67" s="61" t="s">
        <v>109</v>
      </c>
    </row>
    <row r="68" spans="1:8">
      <c r="A68" s="60"/>
      <c r="B68" s="103" t="s">
        <v>41</v>
      </c>
      <c r="C68" s="103"/>
      <c r="D68" s="103"/>
      <c r="E68" s="103"/>
      <c r="F68" s="103"/>
      <c r="G68" s="103"/>
      <c r="H68" s="61" t="s">
        <v>108</v>
      </c>
    </row>
  </sheetData>
  <mergeCells count="23">
    <mergeCell ref="B67:G67"/>
    <mergeCell ref="B68:G68"/>
    <mergeCell ref="B47:G47"/>
    <mergeCell ref="A51:A56"/>
    <mergeCell ref="C51:G51"/>
    <mergeCell ref="A57:H57"/>
    <mergeCell ref="A66:G66"/>
    <mergeCell ref="A26:A31"/>
    <mergeCell ref="C26:G26"/>
    <mergeCell ref="A32:H32"/>
    <mergeCell ref="A45:G45"/>
    <mergeCell ref="B46:G46"/>
    <mergeCell ref="A1:H1"/>
    <mergeCell ref="A2:H2"/>
    <mergeCell ref="A3:H3"/>
    <mergeCell ref="A4:H4"/>
    <mergeCell ref="A5:H5"/>
    <mergeCell ref="A12:H12"/>
    <mergeCell ref="A21:G21"/>
    <mergeCell ref="B22:G22"/>
    <mergeCell ref="B23:G23"/>
    <mergeCell ref="A6:A11"/>
    <mergeCell ref="C6:G6"/>
  </mergeCells>
  <printOptions horizontalCentered="1"/>
  <pageMargins left="0.24999999999999997" right="0.24999999999999997" top="1.045275590551181" bottom="0.96181102362204718" header="0.75" footer="0.3"/>
  <pageSetup scale="38" fitToWidth="0" fitToHeight="0" pageOrder="overThenDown" orientation="portrait" r:id="rId1"/>
  <headerFooter alignWithMargins="0">
    <oddFooter>&amp;C&amp;10Página &amp;P</oddFooter>
  </headerFooter>
  <colBreaks count="1" manualBreakCount="1">
    <brk id="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80" zoomScaleNormal="80" workbookViewId="0">
      <selection sqref="A1:E1"/>
    </sheetView>
  </sheetViews>
  <sheetFormatPr baseColWidth="10" defaultRowHeight="14.25"/>
  <cols>
    <col min="1" max="1" width="7.625" customWidth="1"/>
    <col min="2" max="2" width="40.625" customWidth="1"/>
    <col min="3" max="3" width="23.125" customWidth="1"/>
    <col min="4" max="4" width="39.25" customWidth="1"/>
    <col min="5" max="5" width="41" customWidth="1"/>
  </cols>
  <sheetData>
    <row r="1" spans="1:13" ht="17.25" customHeight="1">
      <c r="A1" s="95" t="s">
        <v>48</v>
      </c>
      <c r="B1" s="95"/>
      <c r="C1" s="95"/>
      <c r="D1" s="95"/>
      <c r="E1" s="95"/>
      <c r="F1" s="85"/>
      <c r="G1" s="85"/>
      <c r="H1" s="85"/>
      <c r="I1" s="85"/>
      <c r="J1" s="85"/>
      <c r="K1" s="85"/>
      <c r="L1" s="85"/>
      <c r="M1" s="85"/>
    </row>
    <row r="2" spans="1:13">
      <c r="A2" s="106" t="s">
        <v>43</v>
      </c>
      <c r="B2" s="106"/>
      <c r="C2" s="106"/>
      <c r="D2" s="106"/>
      <c r="E2" s="106"/>
    </row>
    <row r="3" spans="1:13" ht="25.5">
      <c r="A3" s="67" t="s">
        <v>0</v>
      </c>
      <c r="B3" s="67" t="s">
        <v>1</v>
      </c>
      <c r="C3" s="67" t="s">
        <v>53</v>
      </c>
      <c r="D3" s="67" t="s">
        <v>44</v>
      </c>
      <c r="E3" s="67" t="s">
        <v>54</v>
      </c>
    </row>
    <row r="4" spans="1:13" ht="20.100000000000001" customHeight="1">
      <c r="A4" s="68">
        <v>1</v>
      </c>
      <c r="B4" s="81" t="s">
        <v>2</v>
      </c>
      <c r="C4" s="81" t="s">
        <v>42</v>
      </c>
      <c r="D4" s="81" t="s">
        <v>42</v>
      </c>
      <c r="E4" s="81" t="s">
        <v>45</v>
      </c>
    </row>
    <row r="5" spans="1:13">
      <c r="A5" s="68">
        <v>2</v>
      </c>
      <c r="B5" s="81" t="s">
        <v>92</v>
      </c>
      <c r="C5" s="81" t="s">
        <v>42</v>
      </c>
      <c r="D5" s="81" t="s">
        <v>42</v>
      </c>
      <c r="E5" s="81" t="s">
        <v>45</v>
      </c>
    </row>
    <row r="6" spans="1:13">
      <c r="A6" s="68">
        <v>3</v>
      </c>
      <c r="B6" s="81" t="s">
        <v>80</v>
      </c>
      <c r="C6" s="81" t="s">
        <v>42</v>
      </c>
      <c r="D6" s="81" t="s">
        <v>42</v>
      </c>
      <c r="E6" s="81" t="s">
        <v>45</v>
      </c>
    </row>
  </sheetData>
  <mergeCells count="2">
    <mergeCell ref="A1:E1"/>
    <mergeCell ref="A2:E2"/>
  </mergeCells>
  <pageMargins left="0" right="0" top="0.39370078740157477" bottom="0.39370078740157477" header="0" footer="0"/>
  <pageSetup paperSize="0" scale="73" fitToWidth="0" fitToHeight="0" pageOrder="overThenDown" orientation="landscape" horizontalDpi="0" verticalDpi="0" copies="0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11" sqref="A11"/>
    </sheetView>
  </sheetViews>
  <sheetFormatPr baseColWidth="10" defaultRowHeight="14.25"/>
  <cols>
    <col min="1" max="1" width="16.375" customWidth="1"/>
    <col min="2" max="2" width="31.375" customWidth="1"/>
    <col min="3" max="4" width="25.5" customWidth="1"/>
    <col min="5" max="5" width="15.375" customWidth="1"/>
    <col min="6" max="6" width="15.75" customWidth="1"/>
    <col min="7" max="7" width="17.125" customWidth="1"/>
  </cols>
  <sheetData>
    <row r="1" spans="1:7" ht="15" thickBot="1">
      <c r="A1" s="113" t="s">
        <v>48</v>
      </c>
      <c r="B1" s="113"/>
      <c r="C1" s="113"/>
      <c r="D1" s="113"/>
      <c r="E1" s="113"/>
      <c r="F1" s="113"/>
      <c r="G1" s="90"/>
    </row>
    <row r="2" spans="1:7" ht="14.25" customHeight="1">
      <c r="A2" s="114" t="s">
        <v>110</v>
      </c>
      <c r="B2" s="114" t="s">
        <v>116</v>
      </c>
      <c r="C2" s="111" t="s">
        <v>112</v>
      </c>
      <c r="D2" s="111" t="s">
        <v>117</v>
      </c>
      <c r="E2" s="116" t="s">
        <v>111</v>
      </c>
      <c r="F2" s="117"/>
      <c r="G2" s="109" t="s">
        <v>113</v>
      </c>
    </row>
    <row r="3" spans="1:7">
      <c r="A3" s="115"/>
      <c r="B3" s="115"/>
      <c r="C3" s="112"/>
      <c r="D3" s="112"/>
      <c r="E3" s="91" t="s">
        <v>114</v>
      </c>
      <c r="F3" s="91" t="s">
        <v>115</v>
      </c>
      <c r="G3" s="110"/>
    </row>
    <row r="4" spans="1:7">
      <c r="A4" s="92" t="s">
        <v>2</v>
      </c>
      <c r="B4" s="93" t="s">
        <v>42</v>
      </c>
      <c r="C4" s="93" t="s">
        <v>42</v>
      </c>
      <c r="D4" s="93" t="s">
        <v>42</v>
      </c>
      <c r="E4" s="93" t="s">
        <v>42</v>
      </c>
      <c r="F4" s="93" t="s">
        <v>42</v>
      </c>
      <c r="G4" s="93" t="s">
        <v>120</v>
      </c>
    </row>
    <row r="5" spans="1:7">
      <c r="A5" s="92" t="s">
        <v>92</v>
      </c>
      <c r="B5" s="93" t="s">
        <v>118</v>
      </c>
      <c r="C5" s="93" t="s">
        <v>118</v>
      </c>
      <c r="D5" s="93" t="s">
        <v>118</v>
      </c>
      <c r="E5" s="93" t="s">
        <v>118</v>
      </c>
      <c r="F5" s="93" t="s">
        <v>118</v>
      </c>
      <c r="G5" s="93" t="s">
        <v>120</v>
      </c>
    </row>
    <row r="6" spans="1:7">
      <c r="A6" s="92" t="s">
        <v>80</v>
      </c>
      <c r="B6" s="93" t="s">
        <v>42</v>
      </c>
      <c r="C6" s="93" t="s">
        <v>42</v>
      </c>
      <c r="D6" s="93" t="s">
        <v>42</v>
      </c>
      <c r="E6" s="93" t="s">
        <v>42</v>
      </c>
      <c r="F6" s="93" t="s">
        <v>119</v>
      </c>
      <c r="G6" s="93" t="s">
        <v>121</v>
      </c>
    </row>
  </sheetData>
  <mergeCells count="7">
    <mergeCell ref="G2:G3"/>
    <mergeCell ref="D2:D3"/>
    <mergeCell ref="A1:F1"/>
    <mergeCell ref="A2:A3"/>
    <mergeCell ref="E2:F2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780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EXPERIENCIA PROPONENTES</vt:lpstr>
      <vt:lpstr>COORDINADOR</vt:lpstr>
      <vt:lpstr>ANEXOS</vt:lpstr>
      <vt:lpstr>RESUMEN GENERAL</vt:lpstr>
      <vt:lpstr>COORDINADOR!Área_de_impresión</vt:lpstr>
      <vt:lpstr>'EXPERIENCIA PROPONENTES'!Área_de_impresión</vt:lpstr>
      <vt:lpstr>Excel_BuiltIn_Print_Area_2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Carlo Sanchez</dc:creator>
  <cp:lastModifiedBy>Apolo</cp:lastModifiedBy>
  <cp:revision>187</cp:revision>
  <dcterms:created xsi:type="dcterms:W3CDTF">2012-08-29T06:38:31Z</dcterms:created>
  <dcterms:modified xsi:type="dcterms:W3CDTF">2018-08-17T21:18:14Z</dcterms:modified>
</cp:coreProperties>
</file>