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E:\INVIAS SACM\CONTRATACION\2018\8)-IP-DT-CAQ-008-2018 SEDE\3- Publicar SECOPII\"/>
    </mc:Choice>
  </mc:AlternateContent>
  <bookViews>
    <workbookView xWindow="0" yWindow="0" windowWidth="20520" windowHeight="8415"/>
  </bookViews>
  <sheets>
    <sheet name="P.O" sheetId="20" r:id="rId1"/>
    <sheet name="PROPUESTA ECONOMICA" sheetId="21" r:id="rId2"/>
    <sheet name="F3-001" sheetId="3" r:id="rId3"/>
    <sheet name="F3-002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</externalReferences>
  <definedNames>
    <definedName name="\a" localSheetId="0">#REF!</definedName>
    <definedName name="\a" localSheetId="1">#REF!</definedName>
    <definedName name="\a">#REF!</definedName>
    <definedName name="\s" localSheetId="0">#REF!</definedName>
    <definedName name="\s" localSheetId="1">#REF!</definedName>
    <definedName name="\s">#REF!</definedName>
    <definedName name="\X" localSheetId="0">P.O!ERR</definedName>
    <definedName name="\X" localSheetId="1">'PROPUESTA ECONOMICA'!ERR</definedName>
    <definedName name="\X">#N/A</definedName>
    <definedName name="\Z" localSheetId="0">P.O!ERR</definedName>
    <definedName name="\Z" localSheetId="1">'PROPUESTA ECONOMICA'!ERR</definedName>
    <definedName name="\Z">#N/A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0">#REF!</definedName>
    <definedName name="_________APU221" localSheetId="1">#REF!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MA2" localSheetId="0">#REF!</definedName>
    <definedName name="_________MA2" localSheetId="1">#REF!</definedName>
    <definedName name="_________MA2">#REF!</definedName>
    <definedName name="_________PJ50" localSheetId="0">#REF!</definedName>
    <definedName name="_________PJ50" localSheetId="1">#REF!</definedName>
    <definedName name="_________PJ50">#REF!</definedName>
    <definedName name="_________pj51" localSheetId="0">#REF!</definedName>
    <definedName name="_________pj51" localSheetId="1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APU221" localSheetId="0">#REF!</definedName>
    <definedName name="________APU221" localSheetId="1">#REF!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0">#REF!</definedName>
    <definedName name="________MA2" localSheetId="1">#REF!</definedName>
    <definedName name="________MA2">#REF!</definedName>
    <definedName name="________PJ50" localSheetId="0">#REF!</definedName>
    <definedName name="________PJ50" localSheetId="1">#REF!</definedName>
    <definedName name="________PJ50">#REF!</definedName>
    <definedName name="________pj51" localSheetId="0">#REF!</definedName>
    <definedName name="________pj51" localSheetId="1">#REF!</definedName>
    <definedName name="________pj51">#REF!</definedName>
    <definedName name="________rc" localSheetId="0">#REF!</definedName>
    <definedName name="________rc" localSheetId="1">#REF!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APU221" localSheetId="0">#REF!</definedName>
    <definedName name="_______APU221" localSheetId="1">#REF!</definedName>
    <definedName name="_______APU221">#REF!</definedName>
    <definedName name="_______APU465" localSheetId="1">[2]!absc</definedName>
    <definedName name="_______APU465">[2]!absc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0">#REF!</definedName>
    <definedName name="_______MA2" localSheetId="1">#REF!</definedName>
    <definedName name="_______MA2">#REF!</definedName>
    <definedName name="_______PJ50" localSheetId="0">#REF!</definedName>
    <definedName name="_______PJ50" localSheetId="1">#REF!</definedName>
    <definedName name="_______PJ50">#REF!</definedName>
    <definedName name="_______pj51" localSheetId="0">#REF!</definedName>
    <definedName name="_______pj51" localSheetId="1">#REF!</definedName>
    <definedName name="_______pj51">#REF!</definedName>
    <definedName name="_______rc" localSheetId="0">#REF!</definedName>
    <definedName name="_______rc" localSheetId="1">#REF!</definedName>
    <definedName name="_______rc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APU221" localSheetId="0">#REF!</definedName>
    <definedName name="______APU221" localSheetId="1">#REF!</definedName>
    <definedName name="______APU221">#REF!</definedName>
    <definedName name="______APU465" localSheetId="1">[2]!absc</definedName>
    <definedName name="______APU465">[2]!absc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NF1" localSheetId="0">#REF!</definedName>
    <definedName name="______INF1" localSheetId="1">#REF!</definedName>
    <definedName name="______INF1">#REF!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j51" localSheetId="0">#REF!</definedName>
    <definedName name="______pj51" localSheetId="1">#REF!</definedName>
    <definedName name="______pj51">#REF!</definedName>
    <definedName name="______rc" localSheetId="0">#REF!</definedName>
    <definedName name="______rc" localSheetId="1">#REF!</definedName>
    <definedName name="______rc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PU221" localSheetId="0">#REF!</definedName>
    <definedName name="_____APU221" localSheetId="1">#REF!</definedName>
    <definedName name="_____APU221">#REF!</definedName>
    <definedName name="_____APU465" localSheetId="1">[2]!absc</definedName>
    <definedName name="_____APU465">[2]!absc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0">#REF!</definedName>
    <definedName name="_____MA2" localSheetId="1">#REF!</definedName>
    <definedName name="_____MA2">#REF!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rc" localSheetId="0">#REF!</definedName>
    <definedName name="_____rc" localSheetId="1">#REF!</definedName>
    <definedName name="_____rc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APU221" localSheetId="0">#REF!</definedName>
    <definedName name="____APU221" localSheetId="1">#REF!</definedName>
    <definedName name="____APU221">#REF!</definedName>
    <definedName name="____APU465" localSheetId="1">[2]!absc</definedName>
    <definedName name="____APU465">[2]!absc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nf1" localSheetId="0">#REF!</definedName>
    <definedName name="____inf1" localSheetId="1">#REF!</definedName>
    <definedName name="____inf1">#REF!</definedName>
    <definedName name="____MA2" localSheetId="0">#REF!</definedName>
    <definedName name="____MA2" localSheetId="1">#REF!</definedName>
    <definedName name="____MA2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rc" localSheetId="0">#REF!</definedName>
    <definedName name="____rc" localSheetId="1">#REF!</definedName>
    <definedName name="____rc">#REF!</definedName>
    <definedName name="____SBC1">[1]INV!$A$12:$D$15</definedName>
    <definedName name="____SBC3">[1]INV!$F$12:$I$15</definedName>
    <definedName name="____SBC5">[1]INV!$K$12:$N$15</definedName>
    <definedName name="___abs2" localSheetId="1">[3]!absc</definedName>
    <definedName name="___abs2">[3]!absc</definedName>
    <definedName name="___ado2" localSheetId="1">[4]!absc</definedName>
    <definedName name="___ado2">[4]!absc</definedName>
    <definedName name="___AFC1">[1]INV!$A$25:$D$28</definedName>
    <definedName name="___AFC3">[1]INV!$F$25:$I$28</definedName>
    <definedName name="___AFC5">[1]INV!$K$25:$N$28</definedName>
    <definedName name="___APU221" localSheetId="0">#REF!</definedName>
    <definedName name="___APU221" localSheetId="1">#REF!</definedName>
    <definedName name="___APU221">#REF!</definedName>
    <definedName name="___APU465" localSheetId="1">[2]!absc</definedName>
    <definedName name="___APU465">[2]!absc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NF1" localSheetId="0">#REF!</definedName>
    <definedName name="___INF1" localSheetId="1">#REF!</definedName>
    <definedName name="___INF1">#REF!</definedName>
    <definedName name="___MA2" localSheetId="0">#REF!</definedName>
    <definedName name="___MA2" localSheetId="1">#REF!</definedName>
    <definedName name="___MA2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rc" localSheetId="0">#REF!</definedName>
    <definedName name="___rc" localSheetId="1">#REF!</definedName>
    <definedName name="___rc">#REF!</definedName>
    <definedName name="___SBC1">[1]INV!$A$12:$D$15</definedName>
    <definedName name="___SBC3">[1]INV!$F$12:$I$15</definedName>
    <definedName name="___SBC5">[1]INV!$K$12:$N$15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s2" localSheetId="1">[3]!absc</definedName>
    <definedName name="__abs2">[3]!absc</definedName>
    <definedName name="__ado2" localSheetId="1">[4]!absc</definedName>
    <definedName name="__ado2">[4]!absc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1">#REF!</definedName>
    <definedName name="__APU221">#REF!</definedName>
    <definedName name="__APU465" localSheetId="1">[2]!absc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 localSheetId="0">#REF!</definedName>
    <definedName name="__EST12" localSheetId="1">#REF!</definedName>
    <definedName name="__EST12">#REF!</definedName>
    <definedName name="__EST13" localSheetId="0">#REF!</definedName>
    <definedName name="__EST13" localSheetId="1">#REF!</definedName>
    <definedName name="__EST13">#REF!</definedName>
    <definedName name="__EST14" localSheetId="0">#REF!</definedName>
    <definedName name="__EST14" localSheetId="1">#REF!</definedName>
    <definedName name="__EST14">#REF!</definedName>
    <definedName name="__EST15" localSheetId="0">#REF!</definedName>
    <definedName name="__EST15" localSheetId="1">#REF!</definedName>
    <definedName name="__EST15">#REF!</definedName>
    <definedName name="__EST16" localSheetId="0">#REF!</definedName>
    <definedName name="__EST16" localSheetId="1">#REF!</definedName>
    <definedName name="__EST16">#REF!</definedName>
    <definedName name="__EST17" localSheetId="0">#REF!</definedName>
    <definedName name="__EST17" localSheetId="1">#REF!</definedName>
    <definedName name="__EST17">#REF!</definedName>
    <definedName name="__EST18" localSheetId="0">#REF!</definedName>
    <definedName name="__EST18" localSheetId="1">#REF!</definedName>
    <definedName name="__EST18">#REF!</definedName>
    <definedName name="__EST19" localSheetId="0">#REF!</definedName>
    <definedName name="__EST19" localSheetId="1">#REF!</definedName>
    <definedName name="__EST19">#REF!</definedName>
    <definedName name="__EST2" localSheetId="0">#REF!</definedName>
    <definedName name="__EST2" localSheetId="1">#REF!</definedName>
    <definedName name="__EST2">#REF!</definedName>
    <definedName name="__EST3" localSheetId="0">#REF!</definedName>
    <definedName name="__EST3" localSheetId="1">#REF!</definedName>
    <definedName name="__EST3">#REF!</definedName>
    <definedName name="__EST4" localSheetId="0">#REF!</definedName>
    <definedName name="__EST4" localSheetId="1">#REF!</definedName>
    <definedName name="__EST4">#REF!</definedName>
    <definedName name="__EST5" localSheetId="0">#REF!</definedName>
    <definedName name="__EST5" localSheetId="1">#REF!</definedName>
    <definedName name="__EST5">#REF!</definedName>
    <definedName name="__EST6" localSheetId="0">#REF!</definedName>
    <definedName name="__EST6" localSheetId="1">#REF!</definedName>
    <definedName name="__EST6">#REF!</definedName>
    <definedName name="__EST7" localSheetId="0">#REF!</definedName>
    <definedName name="__EST7" localSheetId="1">#REF!</definedName>
    <definedName name="__EST7">#REF!</definedName>
    <definedName name="__EST8" localSheetId="0">#REF!</definedName>
    <definedName name="__EST8" localSheetId="1">#REF!</definedName>
    <definedName name="__EST8">#REF!</definedName>
    <definedName name="__EST9" localSheetId="0">#REF!</definedName>
    <definedName name="__EST9" localSheetId="1">#REF!</definedName>
    <definedName name="__EST9">#REF!</definedName>
    <definedName name="__EXC1" localSheetId="0">#REF!</definedName>
    <definedName name="__EXC1" localSheetId="1">#REF!</definedName>
    <definedName name="__EXC1">#REF!</definedName>
    <definedName name="__EXC10" localSheetId="0">#REF!</definedName>
    <definedName name="__EXC10" localSheetId="1">#REF!</definedName>
    <definedName name="__EXC10">#REF!</definedName>
    <definedName name="__EXC11" localSheetId="0">#REF!</definedName>
    <definedName name="__EXC11" localSheetId="1">#REF!</definedName>
    <definedName name="__EXC11">#REF!</definedName>
    <definedName name="__EXC12" localSheetId="0">#REF!</definedName>
    <definedName name="__EXC12" localSheetId="1">#REF!</definedName>
    <definedName name="__EXC12">#REF!</definedName>
    <definedName name="__EXC2" localSheetId="0">#REF!</definedName>
    <definedName name="__EXC2" localSheetId="1">#REF!</definedName>
    <definedName name="__EXC2">#REF!</definedName>
    <definedName name="__EXC3" localSheetId="0">#REF!</definedName>
    <definedName name="__EXC3" localSheetId="1">#REF!</definedName>
    <definedName name="__EXC3">#REF!</definedName>
    <definedName name="__EXC4" localSheetId="0">#REF!</definedName>
    <definedName name="__EXC4" localSheetId="1">#REF!</definedName>
    <definedName name="__EXC4">#REF!</definedName>
    <definedName name="__EXC5" localSheetId="0">#REF!</definedName>
    <definedName name="__EXC5" localSheetId="1">#REF!</definedName>
    <definedName name="__EXC5">#REF!</definedName>
    <definedName name="__EXC6" localSheetId="0">#REF!</definedName>
    <definedName name="__EXC6" localSheetId="1">#REF!</definedName>
    <definedName name="__EXC6">#REF!</definedName>
    <definedName name="__EXC7" localSheetId="0">#REF!</definedName>
    <definedName name="__EXC7" localSheetId="1">#REF!</definedName>
    <definedName name="__EXC7">#REF!</definedName>
    <definedName name="__EXC8" localSheetId="0">#REF!</definedName>
    <definedName name="__EXC8" localSheetId="1">#REF!</definedName>
    <definedName name="__EXC8">#REF!</definedName>
    <definedName name="__EXC9" localSheetId="0">#REF!</definedName>
    <definedName name="__EXC9" localSheetId="1">#REF!</definedName>
    <definedName name="__EXC9">#REF!</definedName>
    <definedName name="__F" localSheetId="0">P.O!ERR</definedName>
    <definedName name="__F" localSheetId="1">'PROPUESTA ECONOMICA'!ERR</definedName>
    <definedName name="__F">#N/A</definedName>
    <definedName name="__FS01" localSheetId="0">P.O!ERR</definedName>
    <definedName name="__FS01" localSheetId="1">'PROPUESTA ECONOMICA'!ERR</definedName>
    <definedName name="__FS01">#N/A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 localSheetId="0">#REF!</definedName>
    <definedName name="__INF1" localSheetId="1">#REF!</definedName>
    <definedName name="__INF1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 localSheetId="1">#REF!</definedName>
    <definedName name="__MA2">#REF!</definedName>
    <definedName name="__mun2" localSheetId="0">[5]PESOS!#REF!</definedName>
    <definedName name="__mun2" localSheetId="1">[5]PESOS!#REF!</definedName>
    <definedName name="__mun2">[5]PESOS!#REF!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 localSheetId="1">#REF!</definedName>
    <definedName name="__num4">#REF!</definedName>
    <definedName name="__num5" localSheetId="0">#REF!</definedName>
    <definedName name="__num5" localSheetId="1">#REF!</definedName>
    <definedName name="__num5">#REF!</definedName>
    <definedName name="__num6" localSheetId="0">#REF!</definedName>
    <definedName name="__num6" localSheetId="1">#REF!</definedName>
    <definedName name="__num6">#REF!</definedName>
    <definedName name="__num7" localSheetId="0">#REF!</definedName>
    <definedName name="__num7" localSheetId="1">#REF!</definedName>
    <definedName name="__num7">#REF!</definedName>
    <definedName name="__num8" localSheetId="0">#REF!</definedName>
    <definedName name="__num8" localSheetId="1">#REF!</definedName>
    <definedName name="__num8">#REF!</definedName>
    <definedName name="__num9" localSheetId="0">#REF!</definedName>
    <definedName name="__num9" localSheetId="1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0">#REF!</definedName>
    <definedName name="__rc" localSheetId="1">#REF!</definedName>
    <definedName name="__rc">#REF!</definedName>
    <definedName name="__ref4" localSheetId="0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_____Excel_BuiltIn_Print_Area_5_1" localSheetId="1">#REF!</definedName>
    <definedName name="_1_______Excel_BuiltIn_Print_Area_5_1">#REF!</definedName>
    <definedName name="_1Excel_BuiltIn_Print_Area_5_1" localSheetId="1">#REF!</definedName>
    <definedName name="_1Excel_BuiltIn_Print_Area_5_1">#REF!</definedName>
    <definedName name="_2______Excel_BuiltIn_Print_Area_5_1" localSheetId="1">#REF!</definedName>
    <definedName name="_2______Excel_BuiltIn_Print_Area_5_1">#REF!</definedName>
    <definedName name="_3_____Excel_BuiltIn_Print_Area_5_1" localSheetId="1">#REF!</definedName>
    <definedName name="_3_____Excel_BuiltIn_Print_Area_5_1">#REF!</definedName>
    <definedName name="_4____Excel_BuiltIn_Print_Area_5_1" localSheetId="1">#REF!</definedName>
    <definedName name="_4____Excel_BuiltIn_Print_Area_5_1">#REF!</definedName>
    <definedName name="_5___Excel_BuiltIn_Print_Area_5_1" localSheetId="1">#REF!</definedName>
    <definedName name="_5___Excel_BuiltIn_Print_Area_5_1">#REF!</definedName>
    <definedName name="_6__Excel_BuiltIn_Print_Area_5_1" localSheetId="1">#REF!</definedName>
    <definedName name="_6__Excel_BuiltIn_Print_Area_5_1">#REF!</definedName>
    <definedName name="_7_Excel_BuiltIn_Print_Area_5_1" localSheetId="1">#REF!</definedName>
    <definedName name="_7_Excel_BuiltIn_Print_Area_5_1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bs2" localSheetId="1">[3]!absc</definedName>
    <definedName name="_abs2">[3]!absc</definedName>
    <definedName name="_ado2" localSheetId="1">[4]!absc</definedName>
    <definedName name="_ado2">[4]!absc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>#REF!</definedName>
    <definedName name="_APU3" localSheetId="1">#REF!</definedName>
    <definedName name="_APU3">#REF!</definedName>
    <definedName name="_APU465" localSheetId="1">[2]!absc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5" localSheetId="0">#REF!</definedName>
    <definedName name="_EXC5" localSheetId="1">#REF!</definedName>
    <definedName name="_EXC5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 localSheetId="0">P.O!ERR</definedName>
    <definedName name="_F" localSheetId="1">'PROPUESTA ECONOMICA'!ERR</definedName>
    <definedName name="_F">#N/A</definedName>
    <definedName name="_Fill" localSheetId="0" hidden="1">#REF!</definedName>
    <definedName name="_Fill" localSheetId="1" hidden="1">#REF!</definedName>
    <definedName name="_Fill" hidden="1">#REF!</definedName>
    <definedName name="_FS01" localSheetId="0">P.O!ERR</definedName>
    <definedName name="_FS01" localSheetId="1">'PROPUESTA ECONOMICA'!ERR</definedName>
    <definedName name="_FS01">#N/A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 localSheetId="0">#REF!</definedName>
    <definedName name="_INF1" localSheetId="1">#REF!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un2" localSheetId="0">[5]PESOS!#REF!</definedName>
    <definedName name="_mun2" localSheetId="1">[5]PESOS!#REF!</definedName>
    <definedName name="_mun2">[5]PESOS!#REF!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 localSheetId="1">#REF!</definedName>
    <definedName name="_num3">#REF!</definedName>
    <definedName name="_num4" localSheetId="0">#REF!</definedName>
    <definedName name="_num4" localSheetId="1">#REF!</definedName>
    <definedName name="_num4">#REF!</definedName>
    <definedName name="_num5" localSheetId="0">#REF!</definedName>
    <definedName name="_num5" localSheetId="1">#REF!</definedName>
    <definedName name="_num5">#REF!</definedName>
    <definedName name="_num6" localSheetId="0">#REF!</definedName>
    <definedName name="_num6" localSheetId="1">#REF!</definedName>
    <definedName name="_num6">#REF!</definedName>
    <definedName name="_num7" localSheetId="0">#REF!</definedName>
    <definedName name="_num7" localSheetId="1">#REF!</definedName>
    <definedName name="_num7">#REF!</definedName>
    <definedName name="_num8" localSheetId="0">#REF!</definedName>
    <definedName name="_num8" localSheetId="1">#REF!</definedName>
    <definedName name="_num8">#REF!</definedName>
    <definedName name="_num9" localSheetId="0">#REF!</definedName>
    <definedName name="_num9" localSheetId="1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 localSheetId="0">#REF!</definedName>
    <definedName name="_PRE1" localSheetId="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0">#REF!</definedName>
    <definedName name="_rc" localSheetId="1">#REF!</definedName>
    <definedName name="_rc">#REF!</definedName>
    <definedName name="_ref4" localSheetId="0">#REF!</definedName>
    <definedName name="_ref4" localSheetId="1">#REF!</definedName>
    <definedName name="_ref4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'[6]DUB-823'!#REF!</definedName>
    <definedName name="a" localSheetId="1">'[6]DUB-823'!#REF!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1">[4]!absc</definedName>
    <definedName name="A000">[4]!absc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P.O!ERR</definedName>
    <definedName name="aa" localSheetId="1">'PROPUESTA ECONOMICA'!ERR</definedName>
    <definedName name="aa">'[7]PU (2)'!#REF!</definedName>
    <definedName name="AAA" localSheetId="0">P.O!ERR</definedName>
    <definedName name="AAA" localSheetId="1">'PROPUESTA ECONOMICA'!ERR</definedName>
    <definedName name="AAA">'[7]PU (2)'!#REF!</definedName>
    <definedName name="AAAA">'[7]PU (2)'!$F$10</definedName>
    <definedName name="aaaaaa" localSheetId="0">[8]otros!$C$5</definedName>
    <definedName name="aaaaaa" localSheetId="1">[8]otros!$C$5</definedName>
    <definedName name="aaaaaa">[9]otros!$C$5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 localSheetId="1">#REF!</definedName>
    <definedName name="abc">#REF!</definedName>
    <definedName name="ABG">[1]AASHTO!$A$2:$F$5</definedName>
    <definedName name="absc" localSheetId="1">[10]!absc</definedName>
    <definedName name="absc">[10]!absc</definedName>
    <definedName name="absc_" localSheetId="0">[11]!absc</definedName>
    <definedName name="absc_" localSheetId="1">[11]!absc</definedName>
    <definedName name="absc_">[12]!absc</definedName>
    <definedName name="absc_1" localSheetId="0">[11]!absc</definedName>
    <definedName name="absc_1" localSheetId="1">[11]!absc</definedName>
    <definedName name="absc_1">[12]!absc</definedName>
    <definedName name="absc1" localSheetId="0">[13]!absc</definedName>
    <definedName name="absc1" localSheetId="1">[13]!absc</definedName>
    <definedName name="absc1">[14]!absc</definedName>
    <definedName name="AccessDatabase" localSheetId="0" hidden="1">"C:\C-314\VOLUMENES\volfin4.mdb"</definedName>
    <definedName name="AccessDatabase" localSheetId="1" hidden="1">"C:\C-314\VOLUMENES\volfin4.mdb"</definedName>
    <definedName name="AccessDatabase" hidden="1">"A:\SAIN.mdb"</definedName>
    <definedName name="ad" localSheetId="0">#REF!</definedName>
    <definedName name="ad" localSheetId="1">#REF!</definedName>
    <definedName name="a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0">[8]otros!$C$2</definedName>
    <definedName name="ADM" localSheetId="1">[8]otros!$C$2</definedName>
    <definedName name="ADM">[9]otros!$C$2</definedName>
    <definedName name="administrador" localSheetId="0">[15]Informacion!$B$15</definedName>
    <definedName name="administrador" localSheetId="1">[15]Informacion!$B$15</definedName>
    <definedName name="administrador">[16]Informacion!$B$15</definedName>
    <definedName name="adoc1" localSheetId="0">[13]!absc</definedName>
    <definedName name="adoc1" localSheetId="1">[13]!absc</definedName>
    <definedName name="adoc1">[14]!absc</definedName>
    <definedName name="ADOC125" localSheetId="1">[17]!absc</definedName>
    <definedName name="ADOC125">[17]!absc</definedName>
    <definedName name="adoq" localSheetId="1">[4]!absc</definedName>
    <definedName name="adoq">[4]!absc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 localSheetId="0">#REF!</definedName>
    <definedName name="ah" localSheetId="1">#REF!</definedName>
    <definedName name="ah">#REF!</definedName>
    <definedName name="ahe" localSheetId="0">#REF!</definedName>
    <definedName name="ahe" localSheetId="1">#REF!</definedName>
    <definedName name="ahe">#REF!</definedName>
    <definedName name="AIU" localSheetId="0">#REF!</definedName>
    <definedName name="AIU" localSheetId="1">#REF!</definedName>
    <definedName name="AIU">#REF!</definedName>
    <definedName name="aj" localSheetId="0">#REF!</definedName>
    <definedName name="aj" localSheetId="1">#REF!</definedName>
    <definedName name="aj">#REF!</definedName>
    <definedName name="AjustDelAIU" localSheetId="0">#REF!</definedName>
    <definedName name="AjustDelAIU" localSheetId="1">#REF!</definedName>
    <definedName name="AjustDelAIU">#REF!</definedName>
    <definedName name="alc" localSheetId="1">[18]!absc</definedName>
    <definedName name="alc">[18]!absc</definedName>
    <definedName name="ANCLAJE" localSheetId="0">'[19]MC SF GAVIONES'!#REF!</definedName>
    <definedName name="ANCLAJE" localSheetId="1">'[19]MC SF GAVIONES'!#REF!</definedName>
    <definedName name="ANCLAJE">'[19]MC SF GAVIONES'!#REF!</definedName>
    <definedName name="Antic" localSheetId="0">[20]BASES!$B$33</definedName>
    <definedName name="Antic" localSheetId="1">[20]BASES!$B$33</definedName>
    <definedName name="ANTIC">'[21]1'!#REF!</definedName>
    <definedName name="ANTICIPO">[22]BASES!$B$33</definedName>
    <definedName name="AÑO" localSheetId="0">[8]PRESUPUESTO!$D$13</definedName>
    <definedName name="AÑO" localSheetId="1">[8]PRESUPUESTO!$D$13</definedName>
    <definedName name="AÑO">[9]PRESUPUESTO!$D$13</definedName>
    <definedName name="AÑOWUIE">'[23]Res-Accide-10'!$R$2:$R$7</definedName>
    <definedName name="ao" localSheetId="0">#REF!</definedName>
    <definedName name="ao" localSheetId="1">#REF!</definedName>
    <definedName name="ao">#REF!</definedName>
    <definedName name="APU" localSheetId="0">[24]!absc</definedName>
    <definedName name="APU" localSheetId="1">[24]!absc</definedName>
    <definedName name="APU">[25]!absc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0">P.O!ERR</definedName>
    <definedName name="aq" localSheetId="1">'PROPUESTA ECONOMICA'!ERR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3">'F3-002'!$B$1:$K$39</definedName>
    <definedName name="_xlnm.Print_Area" localSheetId="0">#REF!</definedName>
    <definedName name="_xlnm.Print_Area" localSheetId="1">#REF!</definedName>
    <definedName name="_xlnm.Print_Area">#REF!</definedName>
    <definedName name="armuve" localSheetId="0">P.O!ERR</definedName>
    <definedName name="armuve" localSheetId="1">'PROPUESTA ECONOMICA'!ERR</definedName>
    <definedName name="armuve">#N/A</definedName>
    <definedName name="as" localSheetId="0">P.O!ERR</definedName>
    <definedName name="as" localSheetId="1">'PROPUESTA ECONOMICA'!ERR</definedName>
    <definedName name="as">#REF!</definedName>
    <definedName name="ASB">[1]AASHTO!$A$8:$F$11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P.O!ERR</definedName>
    <definedName name="ASDFGHJKLÑ" localSheetId="1">'PROPUESTA ECONOMICA'!ERR</definedName>
    <definedName name="ASDFGHJKLÑ">#N/A</definedName>
    <definedName name="asdfñk" localSheetId="1">[3]!absc</definedName>
    <definedName name="asdfñk">[3]!absc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" localSheetId="0">#REF!</definedName>
    <definedName name="au" localSheetId="1">#REF!</definedName>
    <definedName name="au">#REF!</definedName>
    <definedName name="aur" localSheetId="0">#REF!</definedName>
    <definedName name="aur" localSheetId="1">#REF!</definedName>
    <definedName name="aur">#REF!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v" localSheetId="0">#REF!</definedName>
    <definedName name="av" localSheetId="1">#REF!</definedName>
    <definedName name="av">#REF!</definedName>
    <definedName name="AW" localSheetId="0">#REF!</definedName>
    <definedName name="AW" localSheetId="1">#REF!</definedName>
    <definedName name="AW">#REF!</definedName>
    <definedName name="ax" localSheetId="0">#REF!</definedName>
    <definedName name="ax" localSheetId="1">#REF!</definedName>
    <definedName name="ax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>#REF!</definedName>
    <definedName name="_xlnm.Database" localSheetId="0">#REF!</definedName>
    <definedName name="_xlnm.Database" localSheetId="1">#REF!</definedName>
    <definedName name="_xlnm.Database">#REF!</definedName>
    <definedName name="BB" localSheetId="0">P.O!ERR</definedName>
    <definedName name="BB" localSheetId="1">'PROPUESTA ECONOMICA'!ERR</definedName>
    <definedName name="bb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 localSheetId="1">#REF!</definedName>
    <definedName name="bgh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 localSheetId="1">#REF!</definedName>
    <definedName name="BHT">#REF!</definedName>
    <definedName name="bimestre">'[26]ESTADO RED'!$E$8</definedName>
    <definedName name="bl" localSheetId="0">#REF!</definedName>
    <definedName name="bl" localSheetId="1">#REF!</definedName>
    <definedName name="bl">#REF!</definedName>
    <definedName name="bn" localSheetId="0">#REF!</definedName>
    <definedName name="bn" localSheetId="1">#REF!</definedName>
    <definedName name="bn">#REF!</definedName>
    <definedName name="bnm" localSheetId="0">#REF!</definedName>
    <definedName name="bnm" localSheetId="1">#REF!</definedName>
    <definedName name="bnm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'[27]ESTADO VÍA-CRIT.TECNICO'!#REF!&lt;2.5</definedName>
    <definedName name="BUENO" localSheetId="1">'[27]ESTADO VÍA-CRIT.TECNICO'!#REF!&lt;2.5</definedName>
    <definedName name="BUENO">'[27]ESTADO VÍA-CRIT.TECNICO'!#REF!&lt;2.5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 localSheetId="1">#REF!</definedName>
    <definedName name="bw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NT" localSheetId="0">#REF!</definedName>
    <definedName name="CANT" localSheetId="1">#REF!</definedName>
    <definedName name="CANT">#REF!</definedName>
    <definedName name="causa" localSheetId="0">#REF!</definedName>
    <definedName name="causa" localSheetId="1">#REF!</definedName>
    <definedName name="causa">#REF!</definedName>
    <definedName name="cc" localSheetId="0">'[7]PU (2)'!#REF!</definedName>
    <definedName name="cc" localSheetId="1">'[7]PU (2)'!#REF!</definedName>
    <definedName name="cc">'[7]PU (2)'!#REF!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'[28]A. P. U.'!#REF!</definedName>
    <definedName name="CCCCCC" localSheetId="1">'[28]A. P. U.'!#REF!</definedName>
    <definedName name="CCCCCC">'[28]A. P. U.'!#REF!</definedName>
    <definedName name="ccto" localSheetId="0">#REF!</definedName>
    <definedName name="ccto" localSheetId="1">#REF!</definedName>
    <definedName name="ccto">#REF!</definedName>
    <definedName name="ccto210" localSheetId="0">#REF!</definedName>
    <definedName name="ccto210" localSheetId="1">#REF!</definedName>
    <definedName name="ccto210">#REF!</definedName>
    <definedName name="cd" localSheetId="0">[29]Hoja1!$C$81</definedName>
    <definedName name="cd" localSheetId="1">[29]Hoja1!$C$81</definedName>
    <definedName name="cd">[30]Hoja1!$C$81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[20]CDItem!$G$8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[31]Insum!$A$3:$H$63</definedName>
    <definedName name="clase" localSheetId="0">#REF!</definedName>
    <definedName name="clase" localSheetId="1">#REF!</definedName>
    <definedName name="clase">#REF!</definedName>
    <definedName name="co" localSheetId="0">#REF!</definedName>
    <definedName name="co" localSheetId="1">#REF!</definedName>
    <definedName name="co">#REF!</definedName>
    <definedName name="COPIA" localSheetId="0">P.O!ERR</definedName>
    <definedName name="COPIA" localSheetId="1">'PROPUESTA ECONOMICA'!ERR</definedName>
    <definedName name="COPIA">#N/A</definedName>
    <definedName name="copiao4" localSheetId="0">P.O!ERR</definedName>
    <definedName name="copiao4" localSheetId="1">'PROPUESTA ECONOMICA'!ERR</definedName>
    <definedName name="copiao4">#N/A</definedName>
    <definedName name="corri" localSheetId="0">P.O!ERR</definedName>
    <definedName name="corri" localSheetId="1">'PROPUESTA ECONOMICA'!ERR</definedName>
    <definedName name="corri">#N/A</definedName>
    <definedName name="COSTODIRECTO" localSheetId="0">#REF!</definedName>
    <definedName name="COSTODIRECTO" localSheetId="1">#REF!</definedName>
    <definedName name="COSTODIRECTO">#REF!</definedName>
    <definedName name="COSTOS">[32]TARIFAS!$A$1:$F$52</definedName>
    <definedName name="cp" localSheetId="0">#REF!</definedName>
    <definedName name="cp" localSheetId="1">#REF!</definedName>
    <definedName name="cp">#REF!</definedName>
    <definedName name="CTA" localSheetId="0">#REF!</definedName>
    <definedName name="CTA" localSheetId="1">#REF!</definedName>
    <definedName name="CTA">#REF!</definedName>
    <definedName name="CUAL" localSheetId="0">P.O!ERR</definedName>
    <definedName name="CUAL" localSheetId="1">'PROPUESTA ECONOMICA'!ERR</definedName>
    <definedName name="CUAL">#N/A</definedName>
    <definedName name="CUBS" localSheetId="0">#REF!</definedName>
    <definedName name="CUBS" localSheetId="1">#REF!</definedName>
    <definedName name="CUBS">[33]Hoja1!$1:$1048576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>#REF!</definedName>
    <definedName name="cv" localSheetId="1">#REF!</definedName>
    <definedName name="cv" hidden="1">{"TAB1",#N/A,TRUE,"GENERAL";"TAB2",#N/A,TRUE,"GENERAL";"TAB3",#N/A,TRUE,"GENERAL";"TAB4",#N/A,TRUE,"GENERAL";"TAB5",#N/A,TRUE,"GENERAL"}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0">#REF!</definedName>
    <definedName name="cx" localSheetId="1">#REF!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r" localSheetId="1">[4]!absc</definedName>
    <definedName name="dar">[4]!absc</definedName>
    <definedName name="dario" localSheetId="0">'[6]GPI 526'!#REF!</definedName>
    <definedName name="dario" localSheetId="1">'[6]GPI 526'!#REF!</definedName>
    <definedName name="dario">'[6]GPI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arvraev" localSheetId="0">#REF!</definedName>
    <definedName name="dcarvraev" localSheetId="1">#REF!</definedName>
    <definedName name="dcarvraev">#REF!</definedName>
    <definedName name="DCF" localSheetId="0">#REF!</definedName>
    <definedName name="DCF" localSheetId="1">#REF!</definedName>
    <definedName name="DCF">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PENDENCAS">[34]DEPENDENCIAS!$B$2:$B$21</definedName>
    <definedName name="DEX" localSheetId="0">#REF!</definedName>
    <definedName name="DEX" localSheetId="1">#REF!</definedName>
    <definedName name="DEX">#REF!</definedName>
    <definedName name="df" localSheetId="0">#REF!</definedName>
    <definedName name="df" localSheetId="1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 localSheetId="1">#REF!</definedName>
    <definedName name="di">#REF!</definedName>
    <definedName name="DIA" localSheetId="0">[8]PRESUPUESTO!$B$13</definedName>
    <definedName name="DIA" localSheetId="1">[8]PRESUPUESTO!$B$13</definedName>
    <definedName name="DIA">[9]PRESUPUESTO!$B$13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stanciasPRS7801">[35]Hoja1!$K$3:$L$55</definedName>
    <definedName name="DistanciasPRS9003">[35]Hoja1!$A$3:$B$52</definedName>
    <definedName name="DistanciasPRS9004">[35]Hoja1!$F$3:$G$33</definedName>
    <definedName name="dj" localSheetId="0">#REF!</definedName>
    <definedName name="dj" localSheetId="1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 localSheetId="1">#REF!</definedName>
    <definedName name="dl">#REF!</definedName>
    <definedName name="dm" localSheetId="0">#REF!</definedName>
    <definedName name="dm" localSheetId="1">#REF!</definedName>
    <definedName name="dm">#REF!</definedName>
    <definedName name="do" localSheetId="0">#REF!</definedName>
    <definedName name="do" localSheetId="1">#REF!</definedName>
    <definedName name="do">#REF!</definedName>
    <definedName name="DOR" localSheetId="0">#REF!</definedName>
    <definedName name="DOR" localSheetId="1">#REF!</definedName>
    <definedName name="DOR">#REF!</definedName>
    <definedName name="drf" localSheetId="0">#REF!</definedName>
    <definedName name="drf" localSheetId="1">#REF!</definedName>
    <definedName name="drf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0">#REF!</definedName>
    <definedName name="DSA" localSheetId="1">#REF!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 localSheetId="1">#REF!</definedName>
    <definedName name="DTS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P.O!ERR</definedName>
    <definedName name="EE" localSheetId="1">'PROPUESTA ECONOMICA'!ERR</definedName>
    <definedName name="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[8]PRESUPUESTO!$E$7</definedName>
    <definedName name="EJEC" localSheetId="1">[8]PRESUPUESTO!$E$7</definedName>
    <definedName name="EJEC">[9]PRESUPUESTO!$E$7</definedName>
    <definedName name="el" localSheetId="0">#REF!</definedName>
    <definedName name="el" localSheetId="1">#REF!</definedName>
    <definedName name="el">#REF!</definedName>
    <definedName name="emanto" localSheetId="0">#REF!</definedName>
    <definedName name="emanto" localSheetId="1">#REF!</definedName>
    <definedName name="emanto">#REF!</definedName>
    <definedName name="eme" localSheetId="0">P.O!ERR</definedName>
    <definedName name="eme" localSheetId="1">'PROPUESTA ECONOMICA'!ERR</definedName>
    <definedName name="eme">#N/A</definedName>
    <definedName name="ENTRADASP" localSheetId="0">#REF!</definedName>
    <definedName name="ENTRADASP" localSheetId="1">#REF!</definedName>
    <definedName name="ENTRADASP">#REF!</definedName>
    <definedName name="equipo" localSheetId="0">[36]Equipo!$A$7:$A$65536</definedName>
    <definedName name="equipo" localSheetId="1">[36]Equipo!$A$7:$A$65536</definedName>
    <definedName name="Equipo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 localSheetId="1">#REF!</definedName>
    <definedName name="er">#REF!</definedName>
    <definedName name="ere" localSheetId="0">#REF!</definedName>
    <definedName name="ere" localSheetId="1">#REF!</definedName>
    <definedName name="ere">#REF!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P.O!ERR</definedName>
    <definedName name="ES" localSheetId="1">'PROPUESTA ECONOMICA'!ERR</definedName>
    <definedName name="ES">#N/A</definedName>
    <definedName name="ESP220.1">'[37]220.1'!$H$52</definedName>
    <definedName name="ESP320.1">'[38]320.1'!$H$52</definedName>
    <definedName name="ESP330.1">'[37]330.1'!$H$52</definedName>
    <definedName name="ESP330.2">'[38]330.2'!$H$52</definedName>
    <definedName name="ESP640.1.2">'[37]640.1.2'!$H$50</definedName>
    <definedName name="ESP673.1">'[37]673.1'!$H$49</definedName>
    <definedName name="ESP673.2">'[37]673.2'!$H$53</definedName>
    <definedName name="ESP700.1">'[38]700.1'!$H$52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0">#REF!</definedName>
    <definedName name="EXC" localSheetId="1">#REF!</definedName>
    <definedName name="EXC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Area_8" localSheetId="1">#REF!</definedName>
    <definedName name="Excel_BuiltIn_Print_Area_8">#REF!</definedName>
    <definedName name="Excel_BuiltIn_Print_Titles_10" localSheetId="0">[6]SKJ452!#REF!</definedName>
    <definedName name="Excel_BuiltIn_Print_Titles_10" localSheetId="1">[6]SKJ452!#REF!</definedName>
    <definedName name="Excel_BuiltIn_Print_Titles_10">[6]SKJ452!#REF!</definedName>
    <definedName name="Excel_BuiltIn_Print_Titles_11" localSheetId="0">[6]ITA878!#REF!</definedName>
    <definedName name="Excel_BuiltIn_Print_Titles_11" localSheetId="1">[6]ITA878!#REF!</definedName>
    <definedName name="Excel_BuiltIn_Print_Titles_11">[6]ITA878!#REF!</definedName>
    <definedName name="Excel_BuiltIn_Print_Titles_12" localSheetId="0">'[6]AEA-944'!#REF!</definedName>
    <definedName name="Excel_BuiltIn_Print_Titles_12" localSheetId="1">'[6]AEA-944'!#REF!</definedName>
    <definedName name="Excel_BuiltIn_Print_Titles_12">'[6]AEA-944'!#REF!</definedName>
    <definedName name="Excel_BuiltIn_Print_Titles_13" localSheetId="0">'[6]DUB-823'!#REF!</definedName>
    <definedName name="Excel_BuiltIn_Print_Titles_13" localSheetId="1">'[6]DUB-823'!#REF!</definedName>
    <definedName name="Excel_BuiltIn_Print_Titles_13">'[6]DUB-823'!#REF!</definedName>
    <definedName name="Excel_BuiltIn_Print_Titles_14" localSheetId="0">'[6]GPI 526'!#REF!</definedName>
    <definedName name="Excel_BuiltIn_Print_Titles_14" localSheetId="1">'[6]GPI 526'!#REF!</definedName>
    <definedName name="Excel_BuiltIn_Print_Titles_14">'[6]GPI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0">#REF!</definedName>
    <definedName name="Excel_BuiltIn_Print_Titles_18" localSheetId="1">#REF!</definedName>
    <definedName name="Excel_BuiltIn_Print_Titles_18">#REF!</definedName>
    <definedName name="Excel_BuiltIn_Print_Titles_19" localSheetId="0">[6]XXJ617!#REF!</definedName>
    <definedName name="Excel_BuiltIn_Print_Titles_19" localSheetId="1">[6]XXJ617!#REF!</definedName>
    <definedName name="Excel_BuiltIn_Print_Titles_19">[6]XXJ617!#REF!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[6]SNG_855!#REF!</definedName>
    <definedName name="Excel_BuiltIn_Print_Titles_21" localSheetId="1">[6]SNG_855!#REF!</definedName>
    <definedName name="Excel_BuiltIn_Print_Titles_21">[6]SNG_855!#REF!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0">'[6]VEA 374'!#REF!</definedName>
    <definedName name="Excel_BuiltIn_Print_Titles_5" localSheetId="1">'[6]VEA 374'!#REF!</definedName>
    <definedName name="Excel_BuiltIn_Print_Titles_5">'[6]VEA 374'!#REF!</definedName>
    <definedName name="Excel_BuiltIn_Print_Titles_5_XX" localSheetId="0">'[6]VEA 374'!#REF!</definedName>
    <definedName name="Excel_BuiltIn_Print_Titles_5_XX" localSheetId="1">'[6]VEA 374'!#REF!</definedName>
    <definedName name="Excel_BuiltIn_Print_Titles_5_XX">'[6]VEA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[6]HFB024!#REF!</definedName>
    <definedName name="Excel_BuiltIn_Print_Titles_7" localSheetId="1">[6]HFB024!#REF!</definedName>
    <definedName name="Excel_BuiltIn_Print_Titles_7">[6]HFB024!#REF!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[6]PAJ825!#REF!</definedName>
    <definedName name="Excel_BuiltIn_Print_Titles_9" localSheetId="1">[6]PAJ825!#REF!</definedName>
    <definedName name="Excel_BuiltIn_Print_Titles_9">[6]PAJ825!#REF!</definedName>
    <definedName name="EXCROC" localSheetId="0">'[39]Análisis de precios'!$H$52</definedName>
    <definedName name="EXCROC" localSheetId="1">'[39]Análisis de precios'!$H$52</definedName>
    <definedName name="EXCROC">'[40]Análisis de precios'!$H$52</definedName>
    <definedName name="F201.1" localSheetId="0">#REF!</definedName>
    <definedName name="F201.1" localSheetId="1">#REF!</definedName>
    <definedName name="F201.1">#REF!</definedName>
    <definedName name="F201.2" localSheetId="0">#REF!</definedName>
    <definedName name="F201.2" localSheetId="1">#REF!</definedName>
    <definedName name="F201.2">#REF!</definedName>
    <definedName name="F201.3" localSheetId="0">#REF!</definedName>
    <definedName name="F201.3" localSheetId="1">#REF!</definedName>
    <definedName name="F201.3">#REF!</definedName>
    <definedName name="F210.2" localSheetId="0">#REF!</definedName>
    <definedName name="F210.2" localSheetId="1">#REF!</definedName>
    <definedName name="F210.2">#REF!</definedName>
    <definedName name="F210.3" localSheetId="0">#REF!</definedName>
    <definedName name="F210.3" localSheetId="1">#REF!</definedName>
    <definedName name="F210.3">#REF!</definedName>
    <definedName name="F211.1" localSheetId="0">#REF!</definedName>
    <definedName name="F211.1" localSheetId="1">#REF!</definedName>
    <definedName name="F211.1">#REF!</definedName>
    <definedName name="F220.1" localSheetId="0">#REF!</definedName>
    <definedName name="F220.1" localSheetId="1">#REF!</definedName>
    <definedName name="F220.1">#REF!</definedName>
    <definedName name="fa" localSheetId="0">#REF!</definedName>
    <definedName name="fa" localSheetId="1">#REF!</definedName>
    <definedName name="fa">#REF!</definedName>
    <definedName name="fb" localSheetId="0">#REF!</definedName>
    <definedName name="fb" localSheetId="1">#REF!</definedName>
    <definedName name="fb">#REF!</definedName>
    <definedName name="FD" localSheetId="0">P.O!ERR</definedName>
    <definedName name="FD" localSheetId="1">'PROPUESTA ECONOMICA'!ERR</definedName>
    <definedName name="fd">'[28]A. P. U.'!#REF!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localSheetId="0">'[23]Res-Accide-10'!#REF!</definedName>
    <definedName name="fer" localSheetId="1">'[23]Res-Accide-10'!#REF!</definedName>
    <definedName name="fer">'[23]Res-Accide-10'!#REF!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P.O!ERR</definedName>
    <definedName name="ff" localSheetId="1">'PROPUESTA ECONOMICA'!ERR</definedName>
    <definedName name="ff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P.O!ERR</definedName>
    <definedName name="fg" localSheetId="1">'PROPUESTA ECONOMICA'!ERR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 localSheetId="1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NANCIACION" localSheetId="0">P.O!ERR</definedName>
    <definedName name="FINANCIACION" localSheetId="1">'PROPUESTA ECONOMICA'!ERR</definedName>
    <definedName name="FINANCIACION">#N/A</definedName>
    <definedName name="fk" localSheetId="0">#REF!</definedName>
    <definedName name="fk" localSheetId="1">#REF!</definedName>
    <definedName name="fk">#REF!</definedName>
    <definedName name="flq" localSheetId="0">#REF!</definedName>
    <definedName name="flq" localSheetId="1">#REF!</definedName>
    <definedName name="flq">#REF!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0">#REF!</definedName>
    <definedName name="fres" localSheetId="1">#REF!</definedName>
    <definedName name="fres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ULAIS" localSheetId="0">#REF!</definedName>
    <definedName name="FRULAIS" localSheetId="1">#REF!</definedName>
    <definedName name="FRULAIS">#REF!</definedName>
    <definedName name="fu" localSheetId="0">P.O!ERR</definedName>
    <definedName name="fu" localSheetId="1">'PROPUESTA ECONOMICA'!ERR</definedName>
    <definedName name="fu">#REF!</definedName>
    <definedName name="fv" localSheetId="0">#REF!</definedName>
    <definedName name="fv" localSheetId="1">#REF!</definedName>
    <definedName name="fv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 localSheetId="1">#REF!</definedName>
    <definedName name="fy">#REF!</definedName>
    <definedName name="ga" localSheetId="1">#REF!</definedName>
    <definedName name="ga">#REF!</definedName>
    <definedName name="GAJ" localSheetId="1">#REF!</definedName>
    <definedName name="GAJ">#REF!</definedName>
    <definedName name="gb" localSheetId="1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1">#REF!</definedName>
    <definedName name="gc">#REF!</definedName>
    <definedName name="gd" localSheetId="1">#REF!</definedName>
    <definedName name="gd">#REF!</definedName>
    <definedName name="gdj" localSheetId="1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1">#REF!</definedName>
    <definedName name="Geotex">#REF!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1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1">#REF!</definedName>
    <definedName name="gft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P.O!ERR</definedName>
    <definedName name="GGG" localSheetId="1">'PROPUESTA ECONOMICA'!ERR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1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0">#REF!</definedName>
    <definedName name="ghu" localSheetId="1">#REF!</definedName>
    <definedName name="ghu">#REF!</definedName>
    <definedName name="gj" localSheetId="0">#REF!</definedName>
    <definedName name="gj" localSheetId="1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 localSheetId="1">#REF!</definedName>
    <definedName name="gl">#REF!</definedName>
    <definedName name="gmt" localSheetId="0">#REF!</definedName>
    <definedName name="gmt" localSheetId="1">#REF!</definedName>
    <definedName name="gmt">#REF!</definedName>
    <definedName name="gn" localSheetId="0">#REF!</definedName>
    <definedName name="gn" localSheetId="1">#REF!</definedName>
    <definedName name="gn">#REF!</definedName>
    <definedName name="gnm" localSheetId="0">#REF!</definedName>
    <definedName name="gnm" localSheetId="1">#REF!</definedName>
    <definedName name="gnm">#REF!</definedName>
    <definedName name="gñ" localSheetId="0">#REF!</definedName>
    <definedName name="gñ" localSheetId="1">#REF!</definedName>
    <definedName name="gñ">#REF!</definedName>
    <definedName name="gp" localSheetId="0">#REF!</definedName>
    <definedName name="gp" localSheetId="1">#REF!</definedName>
    <definedName name="gp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0">#REF!</definedName>
    <definedName name="grl" localSheetId="1">#REF!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 localSheetId="1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[41]BASE!$C$4:$H$255</definedName>
    <definedName name="gte" localSheetId="0">#REF!</definedName>
    <definedName name="gte" localSheetId="1">#REF!</definedName>
    <definedName name="gte">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 localSheetId="1">#REF!</definedName>
    <definedName name="GTI">#REF!</definedName>
    <definedName name="GTRE" localSheetId="0">#REF!</definedName>
    <definedName name="GTRE" localSheetId="1">#REF!</definedName>
    <definedName name="GTRE">#REF!</definedName>
    <definedName name="gy" localSheetId="0">#REF!</definedName>
    <definedName name="gy" localSheetId="1">#REF!</definedName>
    <definedName name="gy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 localSheetId="1">#REF!</definedName>
    <definedName name="ha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 localSheetId="1">#REF!</definedName>
    <definedName name="hgt">#REF!</definedName>
    <definedName name="hgu" localSheetId="0">#REF!</definedName>
    <definedName name="hgu" localSheetId="1">#REF!</definedName>
    <definedName name="hgu">#REF!</definedName>
    <definedName name="hh" localSheetId="0">P.O!ERR</definedName>
    <definedName name="hh" localSheetId="1">'PROPUESTA ECONOMICA'!ERR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" localSheetId="0">#REF!</definedName>
    <definedName name="hj" localSheetId="1">#REF!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 localSheetId="1">#REF!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P.O!ERR</definedName>
    <definedName name="HK" localSheetId="1">'PROPUESTA ECONOMICA'!ERR</definedName>
    <definedName name="HK">#N/A</definedName>
    <definedName name="hl" localSheetId="0">#REF!</definedName>
    <definedName name="hl" localSheetId="1">#REF!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 localSheetId="1">#REF!</definedName>
    <definedName name="hnt">#REF!</definedName>
    <definedName name="HOJA1" localSheetId="0">#REF!</definedName>
    <definedName name="HOJA1" localSheetId="1">#REF!</definedName>
    <definedName name="HOJA1">#REF!</definedName>
    <definedName name="hp" localSheetId="0">#REF!</definedName>
    <definedName name="hp" localSheetId="1">#REF!</definedName>
    <definedName name="hp">#REF!</definedName>
    <definedName name="hqi" localSheetId="0">#REF!</definedName>
    <definedName name="hqi" localSheetId="1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 localSheetId="1">#REF!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 localSheetId="1">#REF!</definedName>
    <definedName name="htk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0">#REF!</definedName>
    <definedName name="HYT" localSheetId="1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P.O!ERR</definedName>
    <definedName name="ID" localSheetId="1">'PROPUESTA ECONOMICA'!ERR</definedName>
    <definedName name="id">#REF!</definedName>
    <definedName name="IF" localSheetId="0">'[28]A. P. U.'!#REF!</definedName>
    <definedName name="IF" localSheetId="1">'[28]A. P. U.'!#REF!</definedName>
    <definedName name="IF">'[42]A.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 localSheetId="1">#REF!</definedName>
    <definedName name="ik">#REF!</definedName>
    <definedName name="ikj" localSheetId="0">#REF!</definedName>
    <definedName name="ikj" localSheetId="1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[8]otros!$C$3</definedName>
    <definedName name="IMP" localSheetId="1">[8]otros!$C$3</definedName>
    <definedName name="IMP">[9]otros!$C$3</definedName>
    <definedName name="INDICE" localSheetId="0">#REF!</definedName>
    <definedName name="INDICE" localSheetId="1">#REF!</definedName>
    <definedName name="INDICE">#REF!</definedName>
    <definedName name="inf" localSheetId="0">#REF!</definedName>
    <definedName name="inf" localSheetId="1">#REF!</definedName>
    <definedName name="inf">#REF!</definedName>
    <definedName name="Inicio">[20]BASES!$E$26</definedName>
    <definedName name="Insumos_auxiliares" localSheetId="0">[43]Insumos!#REF!</definedName>
    <definedName name="Insumos_auxiliares" localSheetId="1">[43]Insumos!#REF!</definedName>
    <definedName name="Insumos_auxiliares">[44]Insumos!#REF!</definedName>
    <definedName name="Insumos_basicos" localSheetId="0">#REF!</definedName>
    <definedName name="Insumos_basicos" localSheetId="1">#REF!</definedName>
    <definedName name="Insumos_basicos">#REF!</definedName>
    <definedName name="INV_11">'[45]PR 1'!$A$2:$N$655</definedName>
    <definedName name="io" localSheetId="0">#REF!</definedName>
    <definedName name="io" localSheetId="1">#REF!</definedName>
    <definedName name="io">#REF!</definedName>
    <definedName name="IOUHH" localSheetId="0">P.O!ERR</definedName>
    <definedName name="IOUHH" localSheetId="1">'PROPUESTA ECONOMICA'!ERR</definedName>
    <definedName name="IOUHH">#N/A</definedName>
    <definedName name="ir" localSheetId="0">#REF!</definedName>
    <definedName name="ir" localSheetId="1">#REF!</definedName>
    <definedName name="ir">#REF!</definedName>
    <definedName name="it." localSheetId="0">#REF!</definedName>
    <definedName name="it." localSheetId="1">#REF!</definedName>
    <definedName name="it.">#REF!</definedName>
    <definedName name="ITEM" localSheetId="0">[41]BASE!$C$4:$H$255</definedName>
    <definedName name="ITEM" localSheetId="1">[41]BASE!$C$4:$H$255</definedName>
    <definedName name="ITEM">#REF!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16" localSheetId="0">#REF!</definedName>
    <definedName name="ITEM16" localSheetId="1">#REF!</definedName>
    <definedName name="ITEM16">#REF!</definedName>
    <definedName name="ITEM2" localSheetId="0">#REF!</definedName>
    <definedName name="ITEM2" localSheetId="1">#REF!</definedName>
    <definedName name="ITEM2">#REF!</definedName>
    <definedName name="ITEM201.1" localSheetId="0">#REF!</definedName>
    <definedName name="ITEM201.1" localSheetId="1">#REF!</definedName>
    <definedName name="ITEM201.1">#REF!</definedName>
    <definedName name="ITEM201.2" localSheetId="0">#REF!</definedName>
    <definedName name="ITEM201.2" localSheetId="1">#REF!</definedName>
    <definedName name="ITEM201.2">#REF!</definedName>
    <definedName name="ITEM201.3" localSheetId="0">#REF!</definedName>
    <definedName name="ITEM201.3" localSheetId="1">#REF!</definedName>
    <definedName name="ITEM201.3">#REF!</definedName>
    <definedName name="ITEM210.2" localSheetId="0">#REF!</definedName>
    <definedName name="ITEM210.2" localSheetId="1">#REF!</definedName>
    <definedName name="ITEM210.2">#REF!</definedName>
    <definedName name="item210.3" localSheetId="0">#REF!</definedName>
    <definedName name="item210.3" localSheetId="1">#REF!</definedName>
    <definedName name="ITEM210.3">#REF!</definedName>
    <definedName name="ITEM211.1" localSheetId="0">#REF!</definedName>
    <definedName name="ITEM211.1" localSheetId="1">#REF!</definedName>
    <definedName name="ITEM211.1">#REF!</definedName>
    <definedName name="ITEM220.1" localSheetId="0">#REF!</definedName>
    <definedName name="ITEM220.1" localSheetId="1">#REF!</definedName>
    <definedName name="ITEM220.1">#REF!</definedName>
    <definedName name="ITEM222" localSheetId="0">'[21]1'!#REF!</definedName>
    <definedName name="ITEM222" localSheetId="1">'[21]1'!#REF!</definedName>
    <definedName name="ITEM222">'[21]1'!#REF!</definedName>
    <definedName name="ITEM230" localSheetId="0">#REF!</definedName>
    <definedName name="ITEM230" localSheetId="1">#REF!</definedName>
    <definedName name="ITEM230">#REF!</definedName>
    <definedName name="item230.1" localSheetId="0">#REF!</definedName>
    <definedName name="item230.1" localSheetId="1">#REF!</definedName>
    <definedName name="item230.1">#REF!</definedName>
    <definedName name="ITEM3" localSheetId="0">#REF!</definedName>
    <definedName name="ITEM3" localSheetId="1">#REF!</definedName>
    <definedName name="ITEM3">#REF!</definedName>
    <definedName name="item310" localSheetId="0">#REF!</definedName>
    <definedName name="item310" localSheetId="1">#REF!</definedName>
    <definedName name="item310">#REF!</definedName>
    <definedName name="ITEM32" localSheetId="0">#REF!</definedName>
    <definedName name="ITEM32" localSheetId="1">#REF!</definedName>
    <definedName name="ITEM32">#REF!</definedName>
    <definedName name="item320" localSheetId="0">#REF!</definedName>
    <definedName name="item320" localSheetId="1">#REF!</definedName>
    <definedName name="item320">#REF!</definedName>
    <definedName name="item320.2" localSheetId="0">#REF!</definedName>
    <definedName name="item320.2" localSheetId="1">#REF!</definedName>
    <definedName name="item320.2">#REF!</definedName>
    <definedName name="ITEM330" localSheetId="0">#REF!</definedName>
    <definedName name="ITEM330" localSheetId="1">#REF!</definedName>
    <definedName name="ITEM330">#REF!</definedName>
    <definedName name="item330.1" localSheetId="0">#REF!</definedName>
    <definedName name="item330.1" localSheetId="1">#REF!</definedName>
    <definedName name="item330.1">#REF!</definedName>
    <definedName name="ITEM4" localSheetId="0">#REF!</definedName>
    <definedName name="ITEM4" localSheetId="1">#REF!</definedName>
    <definedName name="ITEM4">#REF!</definedName>
    <definedName name="ITEM410" localSheetId="0">#REF!</definedName>
    <definedName name="ITEM410" localSheetId="1">#REF!</definedName>
    <definedName name="ITEM410">#REF!</definedName>
    <definedName name="item420" localSheetId="0">#REF!</definedName>
    <definedName name="item420" localSheetId="1">#REF!</definedName>
    <definedName name="ITEM420">#REF!</definedName>
    <definedName name="ITEM450" localSheetId="0">#REF!</definedName>
    <definedName name="ITEM450" localSheetId="1">#REF!</definedName>
    <definedName name="ITEM450">#REF!</definedName>
    <definedName name="item450.2P" localSheetId="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" localSheetId="1">#REF!</definedName>
    <definedName name="ITEM610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0">#REF!</definedName>
    <definedName name="item630.4" localSheetId="1">#REF!</definedName>
    <definedName name="ITEM630.4">#REF!</definedName>
    <definedName name="ITEM630.5" localSheetId="0">#REF!</definedName>
    <definedName name="ITEM630.5" localSheetId="1">#REF!</definedName>
    <definedName name="ITEM630.5">#REF!</definedName>
    <definedName name="item630.6" localSheetId="0">#REF!</definedName>
    <definedName name="item630.6" localSheetId="1">#REF!</definedName>
    <definedName name="ITEM630.6">#REF!</definedName>
    <definedName name="item630.7" localSheetId="0">#REF!</definedName>
    <definedName name="item630.7" localSheetId="1">#REF!</definedName>
    <definedName name="ITEM630.7">#REF!</definedName>
    <definedName name="ITEM630.8" localSheetId="0">#REF!</definedName>
    <definedName name="ITEM630.8" localSheetId="1">#REF!</definedName>
    <definedName name="ITEM630.8">#REF!</definedName>
    <definedName name="ITEM632" localSheetId="0">#REF!</definedName>
    <definedName name="ITEM632" localSheetId="1">#REF!</definedName>
    <definedName name="ITEM632">#REF!</definedName>
    <definedName name="ITEM640" localSheetId="0">#REF!</definedName>
    <definedName name="ITEM640" localSheetId="1">#REF!</definedName>
    <definedName name="ITEM640">#REF!</definedName>
    <definedName name="item640.3" localSheetId="0">#REF!</definedName>
    <definedName name="item640.3" localSheetId="1">#REF!</definedName>
    <definedName name="item640.3">#REF!</definedName>
    <definedName name="item661" localSheetId="0">#REF!</definedName>
    <definedName name="item661" localSheetId="1">#REF!</definedName>
    <definedName name="ITEM661">#REF!</definedName>
    <definedName name="item671" localSheetId="0">#REF!</definedName>
    <definedName name="item671" localSheetId="1">#REF!</definedName>
    <definedName name="ITEM671">#REF!</definedName>
    <definedName name="item673.1" localSheetId="0">#REF!</definedName>
    <definedName name="item673.1" localSheetId="1">#REF!</definedName>
    <definedName name="item673.1">#REF!</definedName>
    <definedName name="item673.3" localSheetId="0">#REF!</definedName>
    <definedName name="item673.3" localSheetId="1">#REF!</definedName>
    <definedName name="item673.3">#REF!</definedName>
    <definedName name="item681" localSheetId="0">#REF!</definedName>
    <definedName name="item681" localSheetId="1">#REF!</definedName>
    <definedName name="ITEM681">#REF!</definedName>
    <definedName name="ITEM7.1" localSheetId="0">#REF!</definedName>
    <definedName name="ITEM7.1" localSheetId="1">#REF!</definedName>
    <definedName name="ITEM7.1">#REF!</definedName>
    <definedName name="ITEM7.2" localSheetId="0">#REF!</definedName>
    <definedName name="ITEM7.2" localSheetId="1">#REF!</definedName>
    <definedName name="ITEM7.2">#REF!</definedName>
    <definedName name="ITEM7.3" localSheetId="0">#REF!</definedName>
    <definedName name="ITEM7.3" localSheetId="1">#REF!</definedName>
    <definedName name="ITEM7.3">#REF!</definedName>
    <definedName name="ITEM7.5" localSheetId="0">#REF!</definedName>
    <definedName name="ITEM7.5" localSheetId="1">#REF!</definedName>
    <definedName name="ITEM7.5">#REF!</definedName>
    <definedName name="item700.1" localSheetId="0">#REF!</definedName>
    <definedName name="item700.1" localSheetId="1">#REF!</definedName>
    <definedName name="item700.1">#REF!</definedName>
    <definedName name="ITEM704" localSheetId="0">#REF!</definedName>
    <definedName name="ITEM704" localSheetId="1">#REF!</definedName>
    <definedName name="ITEM704">#REF!</definedName>
    <definedName name="item710.1" localSheetId="0">#REF!</definedName>
    <definedName name="item710.1" localSheetId="1">#REF!</definedName>
    <definedName name="item710.1">#REF!</definedName>
    <definedName name="item710.2" localSheetId="0">#REF!</definedName>
    <definedName name="item710.2" localSheetId="1">#REF!</definedName>
    <definedName name="item710.2">#REF!</definedName>
    <definedName name="ITEM720" localSheetId="0">#REF!</definedName>
    <definedName name="ITEM720" localSheetId="1">#REF!</definedName>
    <definedName name="ITEM720">#REF!</definedName>
    <definedName name="item730.1" localSheetId="0">#REF!</definedName>
    <definedName name="item730.1" localSheetId="1">#REF!</definedName>
    <definedName name="item730.1">#REF!</definedName>
    <definedName name="item730.2" localSheetId="0">#REF!</definedName>
    <definedName name="item730.2" localSheetId="1">#REF!</definedName>
    <definedName name="item730.2">#REF!</definedName>
    <definedName name="item730.2.4" localSheetId="0">#REF!</definedName>
    <definedName name="item730.2.4" localSheetId="1">#REF!</definedName>
    <definedName name="item730.2.4">#REF!</definedName>
    <definedName name="ITEM900" localSheetId="0">#REF!</definedName>
    <definedName name="ITEM900" localSheetId="1">#REF!</definedName>
    <definedName name="ITEM900">#REF!</definedName>
    <definedName name="item900.2" localSheetId="0">#REF!</definedName>
    <definedName name="item900.2" localSheetId="1">#REF!</definedName>
    <definedName name="item900.2">#REF!</definedName>
    <definedName name="ITEN320" localSheetId="0">#REF!</definedName>
    <definedName name="ITEN320" localSheetId="1">#REF!</definedName>
    <definedName name="ITEN320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 localSheetId="1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P.O!ERR</definedName>
    <definedName name="jj" localSheetId="1">'PROPUESTA ECONOMICA'!ERR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 localSheetId="1">#REF!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 hidden="1">{"TAB1",#N/A,TRUE,"GENERAL";"TAB2",#N/A,TRUE,"GENERAL";"TAB3",#N/A,TRUE,"GENERAL";"TAB4",#N/A,TRUE,"GENERAL";"TAB5",#N/A,TRUE,"GENERAL"}</definedName>
    <definedName name="jn" localSheetId="0">#REF!</definedName>
    <definedName name="jn" localSheetId="1">#REF!</definedName>
    <definedName name="jn">#REF!</definedName>
    <definedName name="jñ" localSheetId="0">#REF!</definedName>
    <definedName name="jñ" localSheetId="1">#REF!</definedName>
    <definedName name="jñ">#REF!</definedName>
    <definedName name="jo" localSheetId="0">#REF!</definedName>
    <definedName name="jo" localSheetId="1">#REF!</definedName>
    <definedName name="jo">#REF!</definedName>
    <definedName name="JOHNNY" localSheetId="0">P.O!ERR</definedName>
    <definedName name="JOHNNY" localSheetId="1">'PROPUESTA ECONOMICA'!ERR</definedName>
    <definedName name="JOHNNY">#N/A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 localSheetId="1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0">#REF!</definedName>
    <definedName name="jui" localSheetId="1">#REF!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 localSheetId="0">#REF!</definedName>
    <definedName name="jun" localSheetId="1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 localSheetId="1">#REF!</definedName>
    <definedName name="juy">#REF!</definedName>
    <definedName name="jvv" localSheetId="0">#REF!</definedName>
    <definedName name="jvv" localSheetId="1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 localSheetId="1">#REF!</definedName>
    <definedName name="kio">#REF!</definedName>
    <definedName name="kip" localSheetId="0">#REF!</definedName>
    <definedName name="kip" localSheetId="1">#REF!</definedName>
    <definedName name="kip">#REF!</definedName>
    <definedName name="KJH" localSheetId="0">#REF!</definedName>
    <definedName name="KJH" localSheetId="1">#REF!</definedName>
    <definedName name="KJH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P.O!ERR</definedName>
    <definedName name="kl" localSheetId="1">'PROPUESTA ECONOMICA'!ERR</definedName>
    <definedName name="kl">#REF!</definedName>
    <definedName name="klklk" localSheetId="0">#REF!</definedName>
    <definedName name="klklk" localSheetId="1">#REF!</definedName>
    <definedName name="klklk">#REF!</definedName>
    <definedName name="kñy" localSheetId="0">#REF!</definedName>
    <definedName name="kñy" localSheetId="1">#REF!</definedName>
    <definedName name="kñy">#REF!</definedName>
    <definedName name="ko">[46]items!$C$4:$J$247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 localSheetId="0">#REF!</definedName>
    <definedName name="kuh" localSheetId="1">#REF!</definedName>
    <definedName name="kuh">#REF!</definedName>
    <definedName name="kuy" localSheetId="0">#REF!</definedName>
    <definedName name="kuy" localSheetId="1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a" localSheetId="0">#REF!</definedName>
    <definedName name="lia" localSheetId="1">#REF!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EA" localSheetId="0">[47]CONT_ADI!#REF!</definedName>
    <definedName name="LINEA" localSheetId="1">[47]CONT_ADI!#REF!</definedName>
    <definedName name="LINEA">[47]CONT_ADI!#REF!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 localSheetId="1">#REF!</definedName>
    <definedName name="ll">#REF!</definedName>
    <definedName name="lll" localSheetId="0">#REF!</definedName>
    <definedName name="lll" localSheetId="1">#REF!</definedName>
    <definedName name="lll">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0">#REF!</definedName>
    <definedName name="LÑP" localSheetId="1">#REF!</definedName>
    <definedName name="LÑP">#REF!</definedName>
    <definedName name="LOCA" localSheetId="0">[13]!absc</definedName>
    <definedName name="LOCA" localSheetId="1">[13]!absc</definedName>
    <definedName name="LOCA">[25]!absc</definedName>
    <definedName name="LOCA1" localSheetId="0">[24]!absc</definedName>
    <definedName name="LOCA1" localSheetId="1">[24]!absc</definedName>
    <definedName name="LOCA1">[25]!absc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#REF!</definedName>
    <definedName name="LOGO" localSheetId="0">P.O!ERR</definedName>
    <definedName name="LOGO" localSheetId="1">'PROPUESTA ECONOMICA'!ERR</definedName>
    <definedName name="LOGO">#N/A</definedName>
    <definedName name="LOI" localSheetId="0">#REF!</definedName>
    <definedName name="LOI" localSheetId="1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PE" localSheetId="0">#REF!</definedName>
    <definedName name="LOPE" localSheetId="1">#REF!</definedName>
    <definedName name="LOPE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n" localSheetId="0">'[23]Res-Accide-10'!#REF!</definedName>
    <definedName name="lun" localSheetId="1">'[23]Res-Accide-10'!#REF!</definedName>
    <definedName name="lun">'[23]Res-Accide-10'!#REF!</definedName>
    <definedName name="MA" localSheetId="0">'[23]Res-Accide-10'!#REF!</definedName>
    <definedName name="MA" localSheetId="1">'[23]Res-Accide-10'!#REF!</definedName>
    <definedName name="MA">'[23]Res-Accide-10'!#REF!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O" localSheetId="0">'[48]ESTADO VÍA-CRIT.TECNICO'!#REF!&lt;2.5</definedName>
    <definedName name="MALO" localSheetId="1">'[48]ESTADO VÍA-CRIT.TECNICO'!#REF!&lt;2.5</definedName>
    <definedName name="MALO">'[48]ESTADO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0">'[49]PU (2)'!#REF!</definedName>
    <definedName name="MAP" localSheetId="1">'[49]PU (2)'!#REF!</definedName>
    <definedName name="MAP">'[49]PU (2)'!#REF!</definedName>
    <definedName name="MAQUINAR">[31]Insum!$A$68:$H$98</definedName>
    <definedName name="mar" localSheetId="0">'[23]Res-Accide-10'!#REF!</definedName>
    <definedName name="mar" localSheetId="1">'[23]Res-Accide-10'!#REF!</definedName>
    <definedName name="mar">'[23]Res-Accide-10'!#REF!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riales" localSheetId="0">[36]materiales!$A$7:$A$1317</definedName>
    <definedName name="materiales" localSheetId="1">[36]materiales!$A$7:$A$1317</definedName>
    <definedName name="materiales">[50]materiales!$A$7:$A$1317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 localSheetId="0">[8]PRESUPUESTO!$C$13</definedName>
    <definedName name="MES" localSheetId="1">[8]PRESUPUESTO!$C$13</definedName>
    <definedName name="MES">[9]PRESUPUESTO!$C$13</definedName>
    <definedName name="MESES" localSheetId="0">#REF!</definedName>
    <definedName name="MESES" localSheetId="1">#REF!</definedName>
    <definedName name="MESES">#REF!</definedName>
    <definedName name="mf" localSheetId="0">#REF!</definedName>
    <definedName name="mf" localSheetId="1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 localSheetId="1">#REF!</definedName>
    <definedName name="mhg">#REF!</definedName>
    <definedName name="mht" localSheetId="0">#REF!</definedName>
    <definedName name="mht" localSheetId="1">#REF!</definedName>
    <definedName name="mht">#REF!</definedName>
    <definedName name="mhy" localSheetId="0">#REF!</definedName>
    <definedName name="mhy" localSheetId="1">#REF!</definedName>
    <definedName name="mhy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ku" localSheetId="0">#REF!</definedName>
    <definedName name="mku" localSheetId="1">#REF!</definedName>
    <definedName name="mku">#REF!</definedName>
    <definedName name="mm" localSheetId="0">#REF!</definedName>
    <definedName name="mm" localSheetId="1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r" localSheetId="0">#REF!</definedName>
    <definedName name="mr" localSheetId="1">#REF!</definedName>
    <definedName name="mr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 localSheetId="0">#REF!</definedName>
    <definedName name="nb" localSheetId="1">#REF!</definedName>
    <definedName name="nb">#REF!</definedName>
    <definedName name="nbv" localSheetId="0">#REF!</definedName>
    <definedName name="nbv" localSheetId="1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" localSheetId="0">#REF!</definedName>
    <definedName name="NES" localSheetId="1">#REF!</definedName>
    <definedName name="NES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0">#REF!</definedName>
    <definedName name="NHG" localSheetId="1">#REF!</definedName>
    <definedName name="NHG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 localSheetId="0">#REF!</definedName>
    <definedName name="NJH" localSheetId="1">#REF!</definedName>
    <definedName name="NJH">#REF!</definedName>
    <definedName name="nm" localSheetId="0">#REF!</definedName>
    <definedName name="nm" localSheetId="1">#REF!</definedName>
    <definedName name="nm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P.O!ERR</definedName>
    <definedName name="NO" localSheetId="1">'PROPUESTA ECONOMICA'!ERR</definedName>
    <definedName name="NO">#N/A</definedName>
    <definedName name="NOMBRE" localSheetId="0">#REF!</definedName>
    <definedName name="NOMBRE" localSheetId="1">#REF!</definedName>
    <definedName name="NOMBRE">#REF!</definedName>
    <definedName name="nr" localSheetId="0">#REF!</definedName>
    <definedName name="nr" localSheetId="1">#REF!</definedName>
    <definedName name="nr">#REF!</definedName>
    <definedName name="nt" localSheetId="0">#REF!</definedName>
    <definedName name="nt" localSheetId="1">#REF!</definedName>
    <definedName name="nt">#REF!</definedName>
    <definedName name="NUEVO" localSheetId="0">#REF!</definedName>
    <definedName name="NUEVO" localSheetId="1">#REF!</definedName>
    <definedName name="NUEVO">#REF!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0">#REF!</definedName>
    <definedName name="ñl" localSheetId="1">#REF!</definedName>
    <definedName name="ñl">#REF!</definedName>
    <definedName name="ññ" localSheetId="0">#REF!</definedName>
    <definedName name="ññ" localSheetId="1">#REF!</definedName>
    <definedName name="ññ">#REF!</definedName>
    <definedName name="ÑÑÑ" localSheetId="0">#REF!</definedName>
    <definedName name="ÑÑÑ" localSheetId="1">#REF!</definedName>
    <definedName name="ÑÑÑ">#REF!</definedName>
    <definedName name="ñok" localSheetId="0">#REF!</definedName>
    <definedName name="ñok" localSheetId="1">#REF!</definedName>
    <definedName name="ñok">#REF!</definedName>
    <definedName name="ñp" localSheetId="0">#REF!</definedName>
    <definedName name="ñp" localSheetId="1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 localSheetId="1">#REF!</definedName>
    <definedName name="ñpo">#REF!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[8]PRESUPUESTO!$C$10</definedName>
    <definedName name="OBJ" localSheetId="1">[8]PRESUPUESTO!$C$10</definedName>
    <definedName name="OBJ">[9]PRESUPUESTO!$C$10</definedName>
    <definedName name="Obra" localSheetId="0">#REF!</definedName>
    <definedName name="Obra" localSheetId="1">#REF!</definedName>
    <definedName name="Obra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 localSheetId="0">#REF!</definedName>
    <definedName name="oo" localSheetId="1">#REF!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s" localSheetId="0">#REF!</definedName>
    <definedName name="os" localSheetId="1">#REF!</definedName>
    <definedName name="os">#REF!</definedName>
    <definedName name="otros" localSheetId="0">[36]otros!$A$6:$A$1235</definedName>
    <definedName name="otros" localSheetId="1">[36]otros!$A$6:$A$1235</definedName>
    <definedName name="otros">[50]otros!$A$6:$A$1235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EPE" localSheetId="0">P.O!ERR</definedName>
    <definedName name="PEPE" localSheetId="1">'PROPUESTA ECONOMICA'!ERR</definedName>
    <definedName name="PEPE">#N/A</definedName>
    <definedName name="PILOTE" localSheetId="0">#REF!</definedName>
    <definedName name="PILOTE" localSheetId="1">#REF!</definedName>
    <definedName name="PILOTE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[20]BASES!$E$27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 localSheetId="0">#REF!</definedName>
    <definedName name="pñ" localSheetId="1">#REF!</definedName>
    <definedName name="pñ">#REF!</definedName>
    <definedName name="po" localSheetId="0">#REF!</definedName>
    <definedName name="po" localSheetId="1">#REF!</definedName>
    <definedName name="po">#REF!</definedName>
    <definedName name="POCETAS" localSheetId="0">#REF!</definedName>
    <definedName name="POCETAS" localSheetId="1">#REF!</definedName>
    <definedName name="POCETAS">#REF!</definedName>
    <definedName name="poi" localSheetId="0">#REF!</definedName>
    <definedName name="poi" localSheetId="1">#REF!</definedName>
    <definedName name="poi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 localSheetId="0">#REF!</definedName>
    <definedName name="POO" localSheetId="1">#REF!</definedName>
    <definedName name="PO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[22]BASES!$E$26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 localSheetId="0">#REF!</definedName>
    <definedName name="pp" localSheetId="1">#REF!</definedName>
    <definedName name="pp">#REF!</definedName>
    <definedName name="ppp" localSheetId="0">#REF!</definedName>
    <definedName name="ppp" localSheetId="1">#REF!</definedName>
    <definedName name="ppp">#REF!</definedName>
    <definedName name="PPPP" localSheetId="0">[51]PU!#REF!</definedName>
    <definedName name="PPPP" localSheetId="1">[51]PU!#REF!</definedName>
    <definedName name="PPPP">[51]PU!#REF!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s" localSheetId="0">#REF!</definedName>
    <definedName name="precios" localSheetId="1">#REF!</definedName>
    <definedName name="precios">#REF!</definedName>
    <definedName name="PREST" localSheetId="0">#REF!</definedName>
    <definedName name="PREST" localSheetId="1">#REF!</definedName>
    <definedName name="PREST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TITLES">#N/A</definedName>
    <definedName name="PRINT_TITLES_MI">#N/A</definedName>
    <definedName name="PrOfic">[20]BASES!$B$31</definedName>
    <definedName name="programainv" localSheetId="0">P.O!ERR</definedName>
    <definedName name="programainv" localSheetId="1">'PROPUESTA ECONOMICA'!ERR</definedName>
    <definedName name="programainv">#N/A</definedName>
    <definedName name="Proponente" localSheetId="0">#REF!</definedName>
    <definedName name="Proponente" localSheetId="1">#REF!</definedName>
    <definedName name="Proponente">#REF!</definedName>
    <definedName name="PRUEBA" localSheetId="0">[52]!absc</definedName>
    <definedName name="PRUEBA" localSheetId="1">[52]!absc</definedName>
    <definedName name="PRUEBA">#N/A</definedName>
    <definedName name="prueba1" localSheetId="0">[52]!absc</definedName>
    <definedName name="prueba1" localSheetId="1">[52]!absc</definedName>
    <definedName name="prueba1">[53]!absc</definedName>
    <definedName name="PRUEBA2" localSheetId="0">#REF!</definedName>
    <definedName name="PRUEBA2" localSheetId="1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0">#REF!</definedName>
    <definedName name="Q" localSheetId="1">#REF!</definedName>
    <definedName name="Q">[54]glvc!#REF!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0">[54]glvc!#REF!</definedName>
    <definedName name="QQ" localSheetId="1">[54]glvc!#REF!</definedName>
    <definedName name="QQ">[54]glvc!#REF!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P.O!ERR</definedName>
    <definedName name="QWERTY" localSheetId="1">'PROPUESTA ECONOMICA'!ERR</definedName>
    <definedName name="QWERTY">#N/A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ds" localSheetId="0">#REF!</definedName>
    <definedName name="rds" localSheetId="1">#REF!</definedName>
    <definedName name="rds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[26]CARRETERAS!$A$2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'[48]ESTADO VÍA-CRIT.TECNICO'!XFC1&gt;2.5</definedName>
    <definedName name="REICIO" localSheetId="0">P.O!ERR</definedName>
    <definedName name="REICIO" localSheetId="1">'PROPUESTA ECONOMICA'!ERR</definedName>
    <definedName name="REICIO">#N/A</definedName>
    <definedName name="reinicio" localSheetId="0">P.O!ERR</definedName>
    <definedName name="reinicio" localSheetId="1">'PROPUESTA ECONOMICA'!ERR</definedName>
    <definedName name="reinicio">#N/A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1">#REF!</definedName>
    <definedName name="rell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'[26]GENERALIDADES '!$E$9</definedName>
    <definedName name="RESUM" localSheetId="0">'[21]1'!#REF!</definedName>
    <definedName name="RESUM" localSheetId="1">'[21]1'!#REF!</definedName>
    <definedName name="RESUM">'[21]1'!#REF!</definedName>
    <definedName name="resum2" localSheetId="0">'[7]PU (2)'!#REF!</definedName>
    <definedName name="resum2" localSheetId="1">'[7]PU (2)'!#REF!</definedName>
    <definedName name="resum2">'[7]PU (2)'!#REF!</definedName>
    <definedName name="Retenc">[20]BASES!$E$31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 localSheetId="1">#REF!</definedName>
    <definedName name="rl">#REF!</definedName>
    <definedName name="rlo" localSheetId="0">#REF!</definedName>
    <definedName name="rlo" localSheetId="1">#REF!</definedName>
    <definedName name="rlo">#REF!</definedName>
    <definedName name="rm" localSheetId="0">#REF!</definedName>
    <definedName name="rm" localSheetId="1">#REF!</definedName>
    <definedName name="rm">#REF!</definedName>
    <definedName name="rñ" localSheetId="0">#REF!</definedName>
    <definedName name="rñ" localSheetId="1">#REF!</definedName>
    <definedName name="rñ">#REF!</definedName>
    <definedName name="rr" localSheetId="0">P.O!ERR</definedName>
    <definedName name="rr" localSheetId="1">'PROPUESTA ECONOMICA'!ERR</definedName>
    <definedName name="rr">#REF!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 localSheetId="1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[55]items!$C$4:$J$248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P.O!ERR</definedName>
    <definedName name="s" localSheetId="1">'PROPUESTA ECONOMICA'!ERR</definedName>
    <definedName name="s">#N/A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P.O!ERR</definedName>
    <definedName name="salarios" localSheetId="1">'PROPUESTA ECONOMICA'!ERR</definedName>
    <definedName name="salarios">#N/A</definedName>
    <definedName name="SalMinimo">[20]BASES!$E$41</definedName>
    <definedName name="sbe" localSheetId="0">#REF!</definedName>
    <definedName name="sbe" localSheetId="1">#REF!</definedName>
    <definedName name="sbe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 localSheetId="0">#REF!</definedName>
    <definedName name="sc" localSheetId="1">#REF!</definedName>
    <definedName name="sc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0">#REF!</definedName>
    <definedName name="SDE" localSheetId="1">#REF!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TOR" localSheetId="0">#REF!</definedName>
    <definedName name="SECTOR" localSheetId="1">#REF!</definedName>
    <definedName name="SECTOR">#REF!</definedName>
    <definedName name="SERO" localSheetId="0">P.O!ERR</definedName>
    <definedName name="SERO" localSheetId="1">'PROPUESTA ECONOMICA'!ERR</definedName>
    <definedName name="SERO">#N/A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0">P.O!ERR</definedName>
    <definedName name="SI" localSheetId="1">'PROPUESTA ECONOMICA'!ERR</definedName>
    <definedName name="si">#REF!</definedName>
    <definedName name="SISISIS" localSheetId="0">P.O!ERR</definedName>
    <definedName name="SISISIS" localSheetId="1">'PROPUESTA ECONOMICA'!ERR</definedName>
    <definedName name="SISISIS">#N/A</definedName>
    <definedName name="sk" localSheetId="0">#REF!</definedName>
    <definedName name="sk" localSheetId="1">#REF!</definedName>
    <definedName name="sk">#REF!</definedName>
    <definedName name="sm" localSheetId="0">#REF!</definedName>
    <definedName name="sm" localSheetId="1">#REF!</definedName>
    <definedName name="sm">#REF!</definedName>
    <definedName name="sn" localSheetId="0">#REF!</definedName>
    <definedName name="sn" localSheetId="1">#REF!</definedName>
    <definedName name="sn">#REF!</definedName>
    <definedName name="snw" localSheetId="0">#REF!</definedName>
    <definedName name="snw" localSheetId="1">#REF!</definedName>
    <definedName name="snw">#REF!</definedName>
    <definedName name="sñ" localSheetId="0">#REF!</definedName>
    <definedName name="sñ" localSheetId="1">#REF!</definedName>
    <definedName name="sñ">#REF!</definedName>
    <definedName name="so" localSheetId="0">#REF!</definedName>
    <definedName name="so" localSheetId="1">#REF!</definedName>
    <definedName name="so">#REF!</definedName>
    <definedName name="sr" localSheetId="0">#REF!</definedName>
    <definedName name="sr" localSheetId="1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s" localSheetId="0">#REF!</definedName>
    <definedName name="sss" localSheetId="1">#REF!</definedName>
    <definedName name="sss">#REF!</definedName>
    <definedName name="SSSS" localSheetId="0">P.O!ERR</definedName>
    <definedName name="SSSS" localSheetId="1">'PROPUESTA ECONOMICA'!ERR</definedName>
    <definedName name="SSSS">#N/A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ma" localSheetId="0">[29]Hoja1!$F$60</definedName>
    <definedName name="suma" localSheetId="1">[29]Hoja1!$F$60</definedName>
    <definedName name="suma">[30]Hoja1!$F$60</definedName>
    <definedName name="Summary" localSheetId="0">#REF!</definedName>
    <definedName name="Summary" localSheetId="1">#REF!</definedName>
    <definedName name="Summary">#REF!</definedName>
    <definedName name="sw" localSheetId="0">P.O!ERR</definedName>
    <definedName name="sw" localSheetId="1">'PROPUESTA ECONOMICA'!ERR</definedName>
    <definedName name="sw">#N/A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CSXSXCXC" localSheetId="0">#REF!</definedName>
    <definedName name="SXCSXSXCXC" localSheetId="1">#REF!</definedName>
    <definedName name="SXCSXSXCXC">#REF!</definedName>
    <definedName name="SXSX" localSheetId="0">#REF!</definedName>
    <definedName name="SXSX" localSheetId="1">#REF!</definedName>
    <definedName name="SXSX">#REF!</definedName>
    <definedName name="SXZCDREVRVR" localSheetId="0">#REF!</definedName>
    <definedName name="SXZCDREVRVR" localSheetId="1">#REF!</definedName>
    <definedName name="SXZCDREVRVR">#REF!</definedName>
    <definedName name="t" localSheetId="1">[2]!absc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0">#REF!</definedName>
    <definedName name="TABLA" localSheetId="1">#REF!</definedName>
    <definedName name="TABLA">#REF!</definedName>
    <definedName name="TABLA_DE_CONTENIDO__A1" localSheetId="0">#REF!</definedName>
    <definedName name="TABLA_DE_CONTENIDO__A1" localSheetId="1">#REF!</definedName>
    <definedName name="TABLA_DE_CONTENIDO__A1">#REF!</definedName>
    <definedName name="TARIFAS">[56]TARIFAS!$A$1:$F$52</definedName>
    <definedName name="tb" localSheetId="0">#REF!</definedName>
    <definedName name="tb" localSheetId="1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R" localSheetId="0">P.O!ERR</definedName>
    <definedName name="TER" localSheetId="1">'PROPUESTA ECONOMICA'!ERR</definedName>
    <definedName name="TER">#N/A</definedName>
    <definedName name="TERM" localSheetId="0">P.O!ERR</definedName>
    <definedName name="TERM" localSheetId="1">'PROPUESTA ECONOMICA'!ERR</definedName>
    <definedName name="TERM">#N/A</definedName>
    <definedName name="TÉRMINOS" localSheetId="0">P.O!ERR</definedName>
    <definedName name="TÉRMINOS" localSheetId="1">'PROPUESTA ECONOMICA'!ERR</definedName>
    <definedName name="TÉRMINOS">#N/A</definedName>
    <definedName name="TERR" localSheetId="0">[8]PRESUPUESTO!$I$7</definedName>
    <definedName name="TERR" localSheetId="1">[8]PRESUPUESTO!$I$7</definedName>
    <definedName name="TERR">[9]PRESUPUESTO!$I$7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[22]BASES!$E$27</definedName>
    <definedName name="tipov" localSheetId="0">#REF!</definedName>
    <definedName name="tipov" localSheetId="1">#REF!</definedName>
    <definedName name="tipov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j" localSheetId="0">#REF!</definedName>
    <definedName name="tj" localSheetId="1">#REF!</definedName>
    <definedName name="tj">#REF!</definedName>
    <definedName name="tl" localSheetId="0">#REF!</definedName>
    <definedName name="tl" localSheetId="1">#REF!</definedName>
    <definedName name="tl">#REF!</definedName>
    <definedName name="tn" localSheetId="0">#REF!</definedName>
    <definedName name="tn" localSheetId="1">#REF!</definedName>
    <definedName name="tn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0">#REF!</definedName>
    <definedName name="TOTAL" localSheetId="1">#REF!</definedName>
    <definedName name="TOTAL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[57]desmonte!$E$48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 localSheetId="1">#REF!</definedName>
    <definedName name="tt">#REF!</definedName>
    <definedName name="TtCD" localSheetId="0">#REF!</definedName>
    <definedName name="TtCD" localSheetId="1">#REF!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0">[54]glvc!#REF!</definedName>
    <definedName name="TTTTTT" localSheetId="1">[54]glvc!#REF!</definedName>
    <definedName name="TTTTTT">[54]glvc!#REF!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>#REF!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 localSheetId="1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[58]Unitarios!$A$3:$D$13</definedName>
    <definedName name="Unitarios" localSheetId="0">#REF!</definedName>
    <definedName name="Unitarios" localSheetId="1">#REF!</definedName>
    <definedName name="Unitarios">#REF!</definedName>
    <definedName name="uno" localSheetId="0">P.O!ERR</definedName>
    <definedName name="uno" localSheetId="1">'PROPUESTA ECONOMICA'!ERR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P.O!ERR</definedName>
    <definedName name="uriel" localSheetId="1">'PROPUESTA ECONOMICA'!ERR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 localSheetId="0">#REF!</definedName>
    <definedName name="ut" localSheetId="1">#REF!</definedName>
    <definedName name="ut">#REF!</definedName>
    <definedName name="UTL" localSheetId="0">[8]otros!$C$4</definedName>
    <definedName name="UTL" localSheetId="1">[8]otros!$C$4</definedName>
    <definedName name="UTL">[9]otros!$C$4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 localSheetId="1">#REF!</definedName>
    <definedName name="uxd">#REF!</definedName>
    <definedName name="uy" localSheetId="0">#REF!</definedName>
    <definedName name="uy" localSheetId="1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rios" localSheetId="0">#REF!</definedName>
    <definedName name="Varios" localSheetId="1">#REF!</definedName>
    <definedName name="Varios">#REF!</definedName>
    <definedName name="Varios2" localSheetId="0">#REF!</definedName>
    <definedName name="Varios2" localSheetId="1">#REF!</definedName>
    <definedName name="Varios2">#REF!</definedName>
    <definedName name="vb" localSheetId="0">#REF!</definedName>
    <definedName name="vb" localSheetId="1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k" localSheetId="0">#REF!</definedName>
    <definedName name="vck" localSheetId="1">#REF!</definedName>
    <definedName name="vck">#REF!</definedName>
    <definedName name="vd" localSheetId="0">#REF!</definedName>
    <definedName name="vd" localSheetId="1">#REF!</definedName>
    <definedName name="vd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0">#REF!</definedName>
    <definedName name="vfn" localSheetId="1">#REF!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 localSheetId="1">#REF!</definedName>
    <definedName name="vg">#REF!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0">#REF!</definedName>
    <definedName name="vm" localSheetId="1">#REF!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0">#REF!</definedName>
    <definedName name="vv" localSheetId="1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'[23]Res-Accide-10'!#REF!</definedName>
    <definedName name="WDFSDF" localSheetId="1">'[23]Res-Accide-10'!#REF!</definedName>
    <definedName name="WDFSDF">'[23]Res-Accide-10'!#REF!</definedName>
    <definedName name="we" localSheetId="0">#REF!</definedName>
    <definedName name="we" localSheetId="1">#REF!</definedName>
    <definedName name="we">#REF!</definedName>
    <definedName name="WEFWE" localSheetId="0">'[23]Res-Accide-10'!#REF!</definedName>
    <definedName name="WEFWE" localSheetId="1">'[23]Res-Accide-10'!#REF!</definedName>
    <definedName name="WEFWE">'[23]Res-Accide-10'!#REF!</definedName>
    <definedName name="WER">'[23]Res-Accide-10'!$S$2:$S$7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" localSheetId="1">[2]!absc</definedName>
    <definedName name="WIL">[2]!absc</definedName>
    <definedName name="WILDER" localSheetId="0">#REF!</definedName>
    <definedName name="WILDER" localSheetId="1">#REF!</definedName>
    <definedName name="WILDER">#REF!</definedName>
    <definedName name="WILSON" localSheetId="0">'[23]Res-Accide-10'!#REF!</definedName>
    <definedName name="WILSON" localSheetId="1">'[23]Res-Accide-10'!#REF!</definedName>
    <definedName name="WILSON">'[23]Res-Accide-10'!#REF!</definedName>
    <definedName name="wj" localSheetId="0">#REF!</definedName>
    <definedName name="wj" localSheetId="1">#REF!</definedName>
    <definedName name="wj">#REF!</definedName>
    <definedName name="wl" localSheetId="0">#REF!</definedName>
    <definedName name="wl" localSheetId="1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0">#REF!</definedName>
    <definedName name="ws" localSheetId="1">#REF!</definedName>
    <definedName name="ws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 localSheetId="1">#REF!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b" localSheetId="0">#REF!</definedName>
    <definedName name="xb" localSheetId="1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S" localSheetId="0">#REF!</definedName>
    <definedName name="XCS" localSheetId="1">#REF!</definedName>
    <definedName name="XCS">#REF!</definedName>
    <definedName name="xo" localSheetId="0">#REF!</definedName>
    <definedName name="xo" localSheetId="1">#REF!</definedName>
    <definedName name="xo">#REF!</definedName>
    <definedName name="XSSX" localSheetId="0">#REF!</definedName>
    <definedName name="XSSX" localSheetId="1">#REF!</definedName>
    <definedName name="XSSX">#REF!</definedName>
    <definedName name="XSSXSX" localSheetId="0" hidden="1">#REF!</definedName>
    <definedName name="XSSXSX" localSheetId="1" hidden="1">#REF!</definedName>
    <definedName name="XSSXSX" hidden="1">#REF!</definedName>
    <definedName name="XSX" localSheetId="0">#REF!</definedName>
    <definedName name="XSX" localSheetId="1">#REF!</definedName>
    <definedName name="XSX">#REF!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[3]!absc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 localSheetId="1">#REF!</definedName>
    <definedName name="XXX">#REF!</definedName>
    <definedName name="xxxxx" localSheetId="0">[59]!absc</definedName>
    <definedName name="xxxxx" localSheetId="1">[59]!absc</definedName>
    <definedName name="xxxxx">[60]!absc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[13]!absc</definedName>
    <definedName name="Y" localSheetId="1">[13]!absc</definedName>
    <definedName name="y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 localSheetId="1">#REF!</definedName>
    <definedName name="yn">#REF!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 localSheetId="1">#REF!</definedName>
    <definedName name="yui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c" localSheetId="0">#REF!</definedName>
    <definedName name="zc" localSheetId="1">#REF!</definedName>
    <definedName name="zc">#REF!</definedName>
    <definedName name="zd" localSheetId="0">#REF!</definedName>
    <definedName name="zd" localSheetId="1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dr" localSheetId="0">#REF!</definedName>
    <definedName name="zdr" localSheetId="1">#REF!</definedName>
    <definedName name="zdr">#REF!</definedName>
    <definedName name="zx" localSheetId="0">P.O!ERR</definedName>
    <definedName name="zx" localSheetId="1">'PROPUESTA ECONOMICA'!ERR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 localSheetId="1">#REF!</definedName>
    <definedName name="zz">#REF!</definedName>
    <definedName name="ZZZZZZZZZZZ" localSheetId="0">'[28]A. P. U.'!#REF!</definedName>
    <definedName name="ZZZZZZZZZZZ" localSheetId="1">'[28]A. P. U.'!#REF!</definedName>
    <definedName name="ZZZZZZZZZZZ">'[28]A. P. U.'!#REF!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B5" i="3"/>
  <c r="B41" i="21" l="1"/>
  <c r="C21" i="21"/>
  <c r="C22" i="21" s="1"/>
  <c r="C23" i="21" s="1"/>
  <c r="C24" i="21" s="1"/>
  <c r="C25" i="21" s="1"/>
  <c r="C26" i="21" s="1"/>
  <c r="C20" i="21"/>
  <c r="B20" i="21"/>
  <c r="B21" i="21" s="1"/>
  <c r="B22" i="21" s="1"/>
  <c r="B23" i="21" s="1"/>
  <c r="B24" i="21" s="1"/>
  <c r="B25" i="21" s="1"/>
  <c r="B26" i="21" s="1"/>
  <c r="B27" i="21" s="1"/>
  <c r="B29" i="21" s="1"/>
  <c r="B30" i="21" s="1"/>
  <c r="B31" i="21" s="1"/>
  <c r="B32" i="21" s="1"/>
  <c r="B33" i="21" s="1"/>
  <c r="B34" i="21" s="1"/>
  <c r="B37" i="21" s="1"/>
  <c r="C19" i="21"/>
  <c r="B19" i="21"/>
  <c r="B18" i="21"/>
  <c r="J57" i="20"/>
  <c r="J44" i="20"/>
  <c r="J41" i="20"/>
  <c r="B41" i="20"/>
  <c r="J38" i="20"/>
  <c r="J37" i="20"/>
  <c r="J34" i="20"/>
  <c r="J33" i="20"/>
  <c r="J32" i="20"/>
  <c r="J31" i="20"/>
  <c r="J30" i="20"/>
  <c r="J27" i="20"/>
  <c r="J26" i="20"/>
  <c r="J25" i="20"/>
  <c r="J24" i="20"/>
  <c r="J23" i="20"/>
  <c r="J22" i="20"/>
  <c r="J21" i="20"/>
  <c r="J20" i="20"/>
  <c r="J19" i="20"/>
  <c r="C19" i="20"/>
  <c r="C20" i="20" s="1"/>
  <c r="C21" i="20" s="1"/>
  <c r="C22" i="20" s="1"/>
  <c r="C23" i="20" s="1"/>
  <c r="C24" i="20" s="1"/>
  <c r="C25" i="20" s="1"/>
  <c r="C26" i="20" s="1"/>
  <c r="J18" i="20"/>
  <c r="B18" i="20"/>
  <c r="B19" i="20" s="1"/>
  <c r="B20" i="20" s="1"/>
  <c r="B21" i="20" s="1"/>
  <c r="B22" i="20" s="1"/>
  <c r="B23" i="20" s="1"/>
  <c r="B24" i="20" s="1"/>
  <c r="B25" i="20" s="1"/>
  <c r="B26" i="20" s="1"/>
  <c r="B27" i="20" s="1"/>
  <c r="B29" i="20" s="1"/>
  <c r="B30" i="20" s="1"/>
  <c r="B31" i="20" s="1"/>
  <c r="B32" i="20" s="1"/>
  <c r="B33" i="20" s="1"/>
  <c r="B34" i="20" s="1"/>
  <c r="B37" i="20" s="1"/>
  <c r="J15" i="20"/>
  <c r="J14" i="20"/>
  <c r="J13" i="20"/>
  <c r="J12" i="20"/>
  <c r="J51" i="21" l="1"/>
  <c r="J46" i="20"/>
  <c r="J48" i="20" s="1"/>
  <c r="J49" i="20" s="1"/>
  <c r="J50" i="20" s="1"/>
  <c r="J51" i="20" s="1"/>
  <c r="B5" i="4" l="1"/>
  <c r="B3" i="4" l="1"/>
</calcChain>
</file>

<file path=xl/sharedStrings.xml><?xml version="1.0" encoding="utf-8"?>
<sst xmlns="http://schemas.openxmlformats.org/spreadsheetml/2006/main" count="315" uniqueCount="129">
  <si>
    <t>MINISTERIO DE TRANSPORTE</t>
  </si>
  <si>
    <t>INSTITUTO NACIONAL DE VIAS</t>
  </si>
  <si>
    <t>FORMULARIO DE PROFESIONALES Y EXPERTOS INTEGRANTES DEL EQUIPO DE TRABAJO</t>
  </si>
  <si>
    <t>Página 1 de 2</t>
  </si>
  <si>
    <t>NOMBRE :</t>
  </si>
  <si>
    <t>PROFESIÓN :</t>
  </si>
  <si>
    <t>CARGO POR OCUPAR EN EL PROYECTO :</t>
  </si>
  <si>
    <t>PORCENTAJE DE DEDICACION:</t>
  </si>
  <si>
    <t>A. FORMACION ACADEMICA Y ESPECIALIZACIONES</t>
  </si>
  <si>
    <t>PREGRADO</t>
  </si>
  <si>
    <t>Nº</t>
  </si>
  <si>
    <t>ESTABLECIMIENTO</t>
  </si>
  <si>
    <t>TITULO</t>
  </si>
  <si>
    <t>FECHA DE GRADO</t>
  </si>
  <si>
    <t>DOCUMENTO PROFESIONAL</t>
  </si>
  <si>
    <t>ORDEN</t>
  </si>
  <si>
    <t>EDUCATIVO</t>
  </si>
  <si>
    <t>OBTENIDO</t>
  </si>
  <si>
    <t>( día - mes - año )</t>
  </si>
  <si>
    <t>No.</t>
  </si>
  <si>
    <t>Fecha de expedición de matrícula</t>
  </si>
  <si>
    <t>POSTGRADOS O SUPERIORES</t>
  </si>
  <si>
    <t>TITULO OBTENIDO</t>
  </si>
  <si>
    <t>DEDICACIÓN DE TIEMPO</t>
  </si>
  <si>
    <t>(Especialización, Maestria, Doctorado o Superior)</t>
  </si>
  <si>
    <t>Completo</t>
  </si>
  <si>
    <t>Parcial</t>
  </si>
  <si>
    <t>FIRMA DEL PROFESIONAL :</t>
  </si>
  <si>
    <t>( continuación )</t>
  </si>
  <si>
    <t>Pagina 2 de 2</t>
  </si>
  <si>
    <t>B. EXPERIENCIA ESPECIFICA EN TRABAJOS SIMILARES</t>
  </si>
  <si>
    <t>RAZÓN SOCIAL DE LA ENTIDAD</t>
  </si>
  <si>
    <t>CARGO DESEMPEÑADO</t>
  </si>
  <si>
    <t>OBJETO DEL CONTRATO</t>
  </si>
  <si>
    <t>DESCRIPCIÓN DE FUNCIONES REALIZADAS</t>
  </si>
  <si>
    <t>PERIODO LABORADO</t>
  </si>
  <si>
    <t>INICIA</t>
  </si>
  <si>
    <t>TERMINA</t>
  </si>
  <si>
    <t>DURACION (días)</t>
  </si>
  <si>
    <t>% DEDICACION</t>
  </si>
  <si>
    <t>(día - mes - año)</t>
  </si>
  <si>
    <t>_____________________________________</t>
  </si>
  <si>
    <t>CIUDAD Y FECHA:</t>
  </si>
  <si>
    <t>NOMBRE DEL PROPONENTE:</t>
  </si>
  <si>
    <t>IDENTIFICACION:</t>
  </si>
  <si>
    <t>NOMBRE DEL REPRESENTANTE LEGAL:</t>
  </si>
  <si>
    <t>FIRMA:</t>
  </si>
  <si>
    <t>NOMBRE:</t>
  </si>
  <si>
    <t>FORMULARIO No. 1 - PRESUPUESTO OFICIAL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</si>
  <si>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</si>
  <si>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</si>
  <si>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</si>
  <si>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</si>
  <si>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</si>
  <si>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</si>
  <si>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</si>
  <si>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</si>
  <si>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GENERAL</t>
  </si>
  <si>
    <t>PARTICULAR</t>
  </si>
  <si>
    <t>NO MODIFICAR</t>
  </si>
  <si>
    <t>VALOR TOTAL BASICO (A)</t>
  </si>
  <si>
    <t>VALOR TOTAL ( A+B)</t>
  </si>
  <si>
    <t>M3</t>
  </si>
  <si>
    <t>SUBDIRECCION ADMINISTRATIVA - DIRECCION TERRITORIAL CAQUETA</t>
  </si>
  <si>
    <t xml:space="preserve">PROCESO DE SELECCIÓN DE MINIMA CUANTIA No. IP-DT-CAQ-008-2018 </t>
  </si>
  <si>
    <t>PLAZO: CUARENTA Y CINCO (45) DIAS CALENDARIO</t>
  </si>
  <si>
    <t>I</t>
  </si>
  <si>
    <t>PRELIMINARES</t>
  </si>
  <si>
    <t>M2</t>
  </si>
  <si>
    <t>UND</t>
  </si>
  <si>
    <t>Desmonte de lavamanos (incluye retiro)</t>
  </si>
  <si>
    <t>II</t>
  </si>
  <si>
    <t>MAMPOSTERIA</t>
  </si>
  <si>
    <t xml:space="preserve">Concreto simple de 2500 psi </t>
  </si>
  <si>
    <t xml:space="preserve">Muro en ladrillo Farol </t>
  </si>
  <si>
    <t>Pañete impermeabilizado para muros con mortero 1:3. espesor 1.5 cm.</t>
  </si>
  <si>
    <t>Reposición Piso en Cerámica 0.33*0.33</t>
  </si>
  <si>
    <t>Pintura en Vinilo T1 muros, incluye preparación de superficie para zonas internas. Incluye todo lo necesario para su correcta aplicación.</t>
  </si>
  <si>
    <t>Pintura muros exteriores tipo Coraza o similar (incluye dilataciones y filos)</t>
  </si>
  <si>
    <t>Pintura bajo placa tipo Coraza o similar (incluye dilataciones y filos)</t>
  </si>
  <si>
    <t>Pintura canales y viguetas tipo Coraza o similar</t>
  </si>
  <si>
    <t>ML</t>
  </si>
  <si>
    <t>Pintura tipo Esmalte para carpintería metálica.</t>
  </si>
  <si>
    <t>III</t>
  </si>
  <si>
    <t>INSTALACIONES HIDRO SANITARIAS</t>
  </si>
  <si>
    <t>Punto sanitario de 2"</t>
  </si>
  <si>
    <t>Punto sanitario de 4"</t>
  </si>
  <si>
    <t>Espejo para baño biselado de 4mm con chazo y tornillo dilatador</t>
  </si>
  <si>
    <t>IV</t>
  </si>
  <si>
    <t>CARPINTERIA</t>
  </si>
  <si>
    <t>V</t>
  </si>
  <si>
    <t>INSTALACIONES ELECTRICAS</t>
  </si>
  <si>
    <t>VI</t>
  </si>
  <si>
    <t>ESTRUCTURA METALICA CUBIERTA</t>
  </si>
  <si>
    <t>SUBTOTAL OBRAS</t>
  </si>
  <si>
    <t xml:space="preserve">PROVISIÓN PARA OBRAS COMPLEMENTARIAS Y/O ADICIONALES </t>
  </si>
  <si>
    <t>VALOR IVA (19% SOBRE UTILIDAD OBRA)  ( B )</t>
  </si>
  <si>
    <r>
      <t xml:space="preserve">VALOR TOTAL </t>
    </r>
    <r>
      <rPr>
        <b/>
        <sz val="14"/>
        <color rgb="FF0000FF"/>
        <rFont val="Arial"/>
        <family val="2"/>
      </rPr>
      <t>PRESUPUESTO OFICIAL</t>
    </r>
  </si>
  <si>
    <r>
      <t>NOTA 1</t>
    </r>
    <r>
      <rPr>
        <b/>
        <sz val="14"/>
        <rFont val="Arial Narrow"/>
        <family val="2"/>
      </rPr>
      <t xml:space="preserve">: </t>
    </r>
    <r>
      <rPr>
        <sz val="14"/>
        <rFont val="Arial Narrow"/>
        <family val="2"/>
      </rPr>
      <t xml:space="preserve"> Se debe tener en cuenta que el PRECIO UNITARIO incluye el valor de A.I.U </t>
    </r>
  </si>
  <si>
    <t>PORCENTAJE</t>
  </si>
  <si>
    <t xml:space="preserve">NOTA 2: Si el valor del A.I.U. presentado es menor al Ochenta y cinco por ciento (85%) o mayor al Ciento diez por ciento (110%) del Valor Oficial  del Porcentaje de A.I.U.,  establecido en el Formulario No 1 " Presupuesto Oficial", la propuesta será rechazada. </t>
  </si>
  <si>
    <t>ADMINISTRACION</t>
  </si>
  <si>
    <t>A:</t>
  </si>
  <si>
    <t>NOTA 3: Cuando la fracción decimal del peso sea  igual o superior a 5 se aproximará por exceso al número entero siguiente del peso y cuando la fracción decimal del peso sea inferior a 5 se aproximará por defecto al número entero del peso</t>
  </si>
  <si>
    <t>IMPREVISTOS</t>
  </si>
  <si>
    <t>I:</t>
  </si>
  <si>
    <t>NOTA 4:  NOTA 4. El A.I.U y su discriminación deben estar en porcentaje (%)</t>
  </si>
  <si>
    <t>UTILIDAD</t>
  </si>
  <si>
    <t>U:</t>
  </si>
  <si>
    <t>TOTAL A.I.U</t>
  </si>
  <si>
    <t>A.I.U:</t>
  </si>
  <si>
    <t>Florencia, Agosto de 2018</t>
  </si>
  <si>
    <t>FORMULARIO PROPUESTA ECONOMICA</t>
  </si>
  <si>
    <t>OBJETO: ADECUACION Y MANTENIMIENTO DE LA SEDE DE LA DIRECCION TERRITORIAL CAQUETA</t>
  </si>
  <si>
    <t xml:space="preserve">Demolición de muro en mampostería (incluye retiro) </t>
  </si>
  <si>
    <t xml:space="preserve">Desmonte aparato sanitario (incluye retiro) </t>
  </si>
  <si>
    <t xml:space="preserve">Limpieza de canales metálicos </t>
  </si>
  <si>
    <t xml:space="preserve"> </t>
  </si>
  <si>
    <t>Estuco plástico sobre pañetes muros</t>
  </si>
  <si>
    <t xml:space="preserve">Sum. e inst. Lavamanos de s/poner R: 07344 4" o similar. Incluye grifería </t>
  </si>
  <si>
    <t xml:space="preserve">Sum. e inst. sanitario con tanque Ref: 30038-100 o similar. Incluye grifería </t>
  </si>
  <si>
    <t>Sum. e inst. puerta entamborada de 0.70*2.00 M, (Incluye marco y cerradura)</t>
  </si>
  <si>
    <t>Sum. e inst. cerradura de pomo para puertas, de 35 a 45 mm de espesor</t>
  </si>
  <si>
    <t>Punto lámpara. Tubería PVC conduit tipo pesado, alambrada y lámpara led empotrable</t>
  </si>
  <si>
    <t>Correa metálica triangular para cubierta</t>
  </si>
  <si>
    <t>VALOR TOTAL EN LETRAS:  CATORCE MILLONES, NOVECIENTOS NOVENTA Y NUEVE MIL, OCHOCIENTOS CINCUENTA Y CINCO PESOS M/CTE</t>
  </si>
  <si>
    <t>VALOR IVA  ( B )</t>
  </si>
  <si>
    <r>
      <t xml:space="preserve">VALOR TOTAL </t>
    </r>
    <r>
      <rPr>
        <b/>
        <sz val="14"/>
        <color rgb="FF0000FF"/>
        <rFont val="Arial"/>
        <family val="2"/>
      </rPr>
      <t>PROPUESTA ECONOMICA</t>
    </r>
  </si>
  <si>
    <t>VALOR TOTAL EN LETRAS: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</si>
</sst>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dd/mm/yy;@"/>
    <numFmt numFmtId="166" formatCode="_ * #,##0.00_ ;_ * \-#,##0.00_ ;_ * &quot;-&quot;??_ ;_ @_ "/>
    <numFmt numFmtId="167" formatCode="_(&quot;$&quot;* #,##0.00_);_(&quot;$&quot;* \(#,##0.00\);_(&quot;$&quot;* &quot;-&quot;??_);_(@_)"/>
    <numFmt numFmtId="168" formatCode="_-* #,##0.00\ &quot;pta&quot;_-;\-* #,##0.00\ &quot;pta&quot;_-;_-* &quot;-&quot;??\ &quot;pta&quot;_-;_-@_-"/>
    <numFmt numFmtId="169" formatCode="_ &quot;$&quot;\ * #,##0_ ;_ &quot;$&quot;\ * \-#,##0_ ;_ &quot;$&quot;\ * &quot;-&quot;_ ;_ @_ "/>
    <numFmt numFmtId="170" formatCode="&quot;$&quot;\ #,##0.00;[Red]&quot;$&quot;\ \-#,##0.00"/>
    <numFmt numFmtId="171" formatCode="_(&quot;$&quot;\ * #,##0.0_);_(&quot;$&quot;\ * \(#,##0.0\);_(&quot;$&quot;\ * &quot;-&quot;??_);_(@_)"/>
    <numFmt numFmtId="172" formatCode="_ * #,##0_ ;_ * \-#,##0_ ;_ * &quot;-&quot;_ ;_ @_ "/>
    <numFmt numFmtId="173" formatCode="_ &quot;$&quot;\ * #,##0.00_ ;_ &quot;$&quot;\ * \-#,##0.00_ ;_ &quot;$&quot;\ * &quot;-&quot;_ ;_ @_ "/>
    <numFmt numFmtId="174" formatCode="_(&quot;$&quot;* #,##0_);_(&quot;$&quot;* \(#,##0\);_(&quot;$&quot;* &quot;-&quot;??_);_(@_)"/>
    <numFmt numFmtId="175" formatCode="_ * #,##0.0000_ ;_ * \-#,##0.0000_ ;_ * &quot;-&quot;??_ ;_ @_ "/>
    <numFmt numFmtId="176" formatCode="_(* #,##0.0_);_(* \(#,##0.0\);_(* &quot;-&quot;?_);_(@_)"/>
    <numFmt numFmtId="177" formatCode="0.0000"/>
    <numFmt numFmtId="178" formatCode="0.0"/>
    <numFmt numFmtId="179" formatCode="_ &quot;$&quot;\ * #,##0.0_ ;_ &quot;$&quot;\ * \-#,##0.0_ ;_ &quot;$&quot;\ * &quot;-&quot;_ ;_ @_ "/>
    <numFmt numFmtId="180" formatCode="0.0%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18"/>
      <color rgb="FF0000FF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b/>
      <sz val="20"/>
      <color rgb="FF0000FF"/>
      <name val="Arial"/>
      <family val="2"/>
    </font>
    <font>
      <b/>
      <sz val="14"/>
      <color rgb="FF0000FF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4"/>
      <color indexed="8"/>
      <name val="Arial Narrow"/>
      <family val="2"/>
    </font>
    <font>
      <sz val="14"/>
      <color theme="1"/>
      <name val="Arial Narrow"/>
      <family val="2"/>
    </font>
    <font>
      <b/>
      <sz val="14"/>
      <color rgb="FFC00000"/>
      <name val="Arial"/>
      <family val="2"/>
    </font>
    <font>
      <sz val="14"/>
      <color theme="1"/>
      <name val="Arial"/>
      <family val="2"/>
    </font>
    <font>
      <b/>
      <i/>
      <sz val="14"/>
      <color rgb="FF0000FF"/>
      <name val="Arial"/>
      <family val="2"/>
    </font>
    <font>
      <sz val="10"/>
      <name val="Arial"/>
    </font>
    <font>
      <b/>
      <sz val="1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NumberFormat="0" applyFill="0" applyBorder="0" applyProtection="0">
      <alignment vertical="top"/>
    </xf>
    <xf numFmtId="44" fontId="8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0" fillId="0" borderId="0" applyFont="0" applyFill="0" applyBorder="0" applyAlignment="0" applyProtection="0"/>
  </cellStyleXfs>
  <cellXfs count="32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3" fontId="3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9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14" fillId="0" borderId="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Continuous"/>
    </xf>
    <xf numFmtId="0" fontId="3" fillId="0" borderId="0" xfId="0" applyFont="1" applyBorder="1"/>
    <xf numFmtId="0" fontId="6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Continuous"/>
    </xf>
    <xf numFmtId="0" fontId="6" fillId="0" borderId="20" xfId="0" applyFont="1" applyBorder="1" applyAlignment="1">
      <alignment horizontal="centerContinuous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Continuous"/>
    </xf>
    <xf numFmtId="0" fontId="6" fillId="0" borderId="23" xfId="0" applyFont="1" applyBorder="1" applyAlignment="1">
      <alignment horizontal="centerContinuous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Continuous"/>
    </xf>
    <xf numFmtId="0" fontId="6" fillId="0" borderId="26" xfId="0" applyFont="1" applyBorder="1" applyAlignment="1">
      <alignment horizontal="centerContinuous"/>
    </xf>
    <xf numFmtId="0" fontId="6" fillId="0" borderId="2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15" fillId="0" borderId="0" xfId="0" applyFont="1"/>
    <xf numFmtId="0" fontId="15" fillId="0" borderId="28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14" fontId="15" fillId="0" borderId="31" xfId="0" applyNumberFormat="1" applyFont="1" applyBorder="1" applyAlignment="1">
      <alignment horizontal="center" vertical="center"/>
    </xf>
    <xf numFmtId="14" fontId="15" fillId="0" borderId="32" xfId="0" quotePrefix="1" applyNumberFormat="1" applyFont="1" applyBorder="1" applyAlignment="1">
      <alignment horizontal="center" vertical="center"/>
    </xf>
    <xf numFmtId="0" fontId="14" fillId="0" borderId="0" xfId="0" applyFont="1"/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14" fontId="14" fillId="0" borderId="32" xfId="0" quotePrefix="1" applyNumberFormat="1" applyFont="1" applyBorder="1" applyAlignment="1">
      <alignment horizontal="center"/>
    </xf>
    <xf numFmtId="0" fontId="9" fillId="0" borderId="0" xfId="0" applyFont="1"/>
    <xf numFmtId="0" fontId="9" fillId="0" borderId="33" xfId="0" applyFont="1" applyBorder="1"/>
    <xf numFmtId="0" fontId="9" fillId="0" borderId="29" xfId="0" applyFont="1" applyBorder="1" applyAlignment="1">
      <alignment horizontal="centerContinuous"/>
    </xf>
    <xf numFmtId="0" fontId="9" fillId="0" borderId="30" xfId="0" applyFont="1" applyBorder="1" applyAlignment="1">
      <alignment horizontal="centerContinuous"/>
    </xf>
    <xf numFmtId="0" fontId="9" fillId="0" borderId="34" xfId="0" applyFont="1" applyBorder="1"/>
    <xf numFmtId="0" fontId="9" fillId="0" borderId="35" xfId="0" applyFont="1" applyBorder="1"/>
    <xf numFmtId="0" fontId="6" fillId="0" borderId="24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/>
    </xf>
    <xf numFmtId="0" fontId="14" fillId="0" borderId="38" xfId="0" applyFont="1" applyBorder="1" applyAlignment="1">
      <alignment horizontal="centerContinuous"/>
    </xf>
    <xf numFmtId="0" fontId="14" fillId="0" borderId="39" xfId="0" applyFont="1" applyBorder="1" applyAlignment="1">
      <alignment horizontal="centerContinuous"/>
    </xf>
    <xf numFmtId="0" fontId="14" fillId="0" borderId="40" xfId="0" applyFont="1" applyBorder="1" applyAlignment="1">
      <alignment horizontal="center"/>
    </xf>
    <xf numFmtId="0" fontId="14" fillId="0" borderId="40" xfId="0" applyFont="1" applyBorder="1"/>
    <xf numFmtId="0" fontId="14" fillId="0" borderId="41" xfId="0" applyFont="1" applyBorder="1" applyAlignment="1">
      <alignment horizontal="center"/>
    </xf>
    <xf numFmtId="0" fontId="16" fillId="0" borderId="9" xfId="0" applyFont="1" applyBorder="1" applyAlignment="1">
      <alignment horizontal="right"/>
    </xf>
    <xf numFmtId="0" fontId="16" fillId="0" borderId="0" xfId="0" applyFont="1" applyAlignment="1">
      <alignment horizontal="right"/>
    </xf>
    <xf numFmtId="0" fontId="3" fillId="0" borderId="0" xfId="0" applyFont="1" applyFill="1"/>
    <xf numFmtId="0" fontId="19" fillId="0" borderId="0" xfId="0" applyFont="1" applyAlignment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0" fontId="9" fillId="0" borderId="0" xfId="0" applyFont="1" applyFill="1" applyAlignment="1">
      <alignment horizontal="left"/>
    </xf>
    <xf numFmtId="0" fontId="6" fillId="0" borderId="4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justify" vertical="center" wrapText="1"/>
    </xf>
    <xf numFmtId="165" fontId="14" fillId="0" borderId="34" xfId="0" quotePrefix="1" applyNumberFormat="1" applyFont="1" applyFill="1" applyBorder="1" applyAlignment="1">
      <alignment horizontal="center" vertical="center"/>
    </xf>
    <xf numFmtId="2" fontId="14" fillId="0" borderId="34" xfId="0" quotePrefix="1" applyNumberFormat="1" applyFont="1" applyFill="1" applyBorder="1" applyAlignment="1">
      <alignment horizontal="center" vertical="center"/>
    </xf>
    <xf numFmtId="2" fontId="14" fillId="0" borderId="35" xfId="0" quotePrefix="1" applyNumberFormat="1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justify" vertical="center" wrapText="1"/>
    </xf>
    <xf numFmtId="2" fontId="14" fillId="0" borderId="40" xfId="0" quotePrefix="1" applyNumberFormat="1" applyFont="1" applyFill="1" applyBorder="1" applyAlignment="1">
      <alignment horizontal="center" vertical="center"/>
    </xf>
    <xf numFmtId="2" fontId="14" fillId="0" borderId="41" xfId="0" quotePrefix="1" applyNumberFormat="1" applyFont="1" applyFill="1" applyBorder="1" applyAlignment="1">
      <alignment horizontal="center" vertical="center"/>
    </xf>
    <xf numFmtId="2" fontId="3" fillId="0" borderId="0" xfId="0" applyNumberFormat="1" applyFont="1" applyFill="1"/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justify" vertical="center" wrapText="1"/>
    </xf>
    <xf numFmtId="1" fontId="14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/>
    <xf numFmtId="0" fontId="3" fillId="0" borderId="0" xfId="0" applyFont="1" applyFill="1" applyBorder="1"/>
    <xf numFmtId="0" fontId="4" fillId="0" borderId="45" xfId="6" applyFont="1" applyFill="1" applyBorder="1" applyAlignment="1">
      <alignment horizontal="center" vertical="center"/>
    </xf>
    <xf numFmtId="0" fontId="4" fillId="0" borderId="46" xfId="6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42" xfId="6" applyFont="1" applyFill="1" applyBorder="1"/>
    <xf numFmtId="0" fontId="4" fillId="3" borderId="0" xfId="17" applyFont="1" applyFill="1" applyBorder="1" applyAlignment="1">
      <alignment vertical="center"/>
    </xf>
    <xf numFmtId="43" fontId="4" fillId="3" borderId="0" xfId="17" applyNumberFormat="1" applyFont="1" applyFill="1" applyBorder="1" applyAlignment="1">
      <alignment vertical="center"/>
    </xf>
    <xf numFmtId="0" fontId="21" fillId="3" borderId="43" xfId="17" applyFont="1" applyFill="1" applyBorder="1" applyAlignment="1">
      <alignment vertical="center"/>
    </xf>
    <xf numFmtId="43" fontId="4" fillId="0" borderId="45" xfId="6" applyNumberFormat="1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/>
    </xf>
    <xf numFmtId="0" fontId="23" fillId="0" borderId="72" xfId="2" applyFont="1" applyFill="1" applyBorder="1" applyAlignment="1" applyProtection="1">
      <alignment horizontal="center" vertical="center"/>
    </xf>
    <xf numFmtId="0" fontId="4" fillId="0" borderId="63" xfId="17" applyFont="1" applyFill="1" applyBorder="1" applyAlignment="1" applyProtection="1">
      <alignment horizontal="center" vertical="center"/>
      <protection hidden="1"/>
    </xf>
    <xf numFmtId="0" fontId="23" fillId="0" borderId="64" xfId="0" applyFont="1" applyFill="1" applyBorder="1" applyAlignment="1" applyProtection="1">
      <alignment horizontal="center" vertical="center"/>
    </xf>
    <xf numFmtId="0" fontId="23" fillId="0" borderId="64" xfId="0" applyFont="1" applyFill="1" applyBorder="1" applyAlignment="1" applyProtection="1">
      <alignment horizontal="left" vertical="center"/>
    </xf>
    <xf numFmtId="2" fontId="24" fillId="0" borderId="64" xfId="8" applyNumberFormat="1" applyFont="1" applyFill="1" applyBorder="1" applyAlignment="1" applyProtection="1">
      <alignment vertical="center"/>
      <protection hidden="1"/>
    </xf>
    <xf numFmtId="2" fontId="23" fillId="0" borderId="64" xfId="8" applyNumberFormat="1" applyFont="1" applyFill="1" applyBorder="1" applyAlignment="1" applyProtection="1">
      <alignment horizontal="center" vertical="center"/>
      <protection hidden="1"/>
    </xf>
    <xf numFmtId="2" fontId="23" fillId="0" borderId="64" xfId="6" applyNumberFormat="1" applyFont="1" applyFill="1" applyBorder="1" applyAlignment="1">
      <alignment vertical="center"/>
    </xf>
    <xf numFmtId="43" fontId="23" fillId="0" borderId="64" xfId="15" applyNumberFormat="1" applyFont="1" applyFill="1" applyBorder="1" applyAlignment="1" applyProtection="1">
      <alignment horizontal="center" vertical="center" wrapText="1"/>
    </xf>
    <xf numFmtId="171" fontId="25" fillId="0" borderId="67" xfId="19" applyNumberFormat="1" applyFont="1" applyFill="1" applyBorder="1" applyAlignment="1" applyProtection="1">
      <alignment horizontal="left" vertical="center"/>
      <protection hidden="1"/>
    </xf>
    <xf numFmtId="4" fontId="21" fillId="0" borderId="0" xfId="0" applyNumberFormat="1" applyFont="1" applyFill="1" applyAlignment="1">
      <alignment vertical="center"/>
    </xf>
    <xf numFmtId="0" fontId="23" fillId="0" borderId="73" xfId="2" applyFont="1" applyFill="1" applyBorder="1" applyAlignment="1" applyProtection="1">
      <alignment horizontal="center" vertical="center"/>
    </xf>
    <xf numFmtId="0" fontId="21" fillId="0" borderId="61" xfId="6" applyFont="1" applyFill="1" applyBorder="1" applyAlignment="1">
      <alignment horizontal="center" vertical="center"/>
    </xf>
    <xf numFmtId="0" fontId="23" fillId="0" borderId="6" xfId="0" applyFont="1" applyFill="1" applyBorder="1" applyAlignment="1" applyProtection="1">
      <alignment horizontal="center" vertical="center"/>
    </xf>
    <xf numFmtId="0" fontId="23" fillId="0" borderId="6" xfId="0" applyFont="1" applyFill="1" applyBorder="1" applyAlignment="1" applyProtection="1">
      <alignment horizontal="left" vertical="center"/>
    </xf>
    <xf numFmtId="2" fontId="23" fillId="0" borderId="6" xfId="8" applyNumberFormat="1" applyFont="1" applyFill="1" applyBorder="1" applyAlignment="1" applyProtection="1">
      <alignment vertical="center"/>
      <protection hidden="1"/>
    </xf>
    <xf numFmtId="2" fontId="23" fillId="0" borderId="6" xfId="8" applyNumberFormat="1" applyFont="1" applyFill="1" applyBorder="1" applyAlignment="1" applyProtection="1">
      <alignment horizontal="center" vertical="center"/>
      <protection hidden="1"/>
    </xf>
    <xf numFmtId="0" fontId="21" fillId="0" borderId="61" xfId="17" applyFont="1" applyFill="1" applyBorder="1" applyAlignment="1" applyProtection="1">
      <alignment horizontal="center" vertical="center"/>
      <protection hidden="1"/>
    </xf>
    <xf numFmtId="2" fontId="23" fillId="0" borderId="6" xfId="6" applyNumberFormat="1" applyFont="1" applyFill="1" applyBorder="1" applyAlignment="1">
      <alignment vertical="center"/>
    </xf>
    <xf numFmtId="43" fontId="21" fillId="0" borderId="0" xfId="0" applyNumberFormat="1" applyFont="1" applyFill="1" applyAlignment="1">
      <alignment vertical="center"/>
    </xf>
    <xf numFmtId="2" fontId="23" fillId="0" borderId="68" xfId="8" applyNumberFormat="1" applyFont="1" applyFill="1" applyBorder="1" applyAlignment="1" applyProtection="1">
      <alignment horizontal="center" vertical="center"/>
      <protection hidden="1"/>
    </xf>
    <xf numFmtId="0" fontId="4" fillId="0" borderId="61" xfId="17" applyFont="1" applyFill="1" applyBorder="1" applyAlignment="1" applyProtection="1">
      <alignment horizontal="center" vertical="center"/>
      <protection hidden="1"/>
    </xf>
    <xf numFmtId="2" fontId="24" fillId="0" borderId="6" xfId="8" applyNumberFormat="1" applyFont="1" applyFill="1" applyBorder="1" applyAlignment="1" applyProtection="1">
      <alignment vertical="center"/>
      <protection hidden="1"/>
    </xf>
    <xf numFmtId="2" fontId="23" fillId="3" borderId="6" xfId="8" applyNumberFormat="1" applyFont="1" applyFill="1" applyBorder="1" applyAlignment="1" applyProtection="1">
      <alignment vertical="center" wrapText="1"/>
      <protection hidden="1"/>
    </xf>
    <xf numFmtId="2" fontId="23" fillId="3" borderId="6" xfId="8" applyNumberFormat="1" applyFont="1" applyFill="1" applyBorder="1" applyAlignment="1" applyProtection="1">
      <alignment horizontal="center" vertical="center"/>
      <protection hidden="1"/>
    </xf>
    <xf numFmtId="175" fontId="21" fillId="0" borderId="0" xfId="7" applyNumberFormat="1" applyFont="1" applyFill="1" applyAlignment="1">
      <alignment vertical="center"/>
    </xf>
    <xf numFmtId="2" fontId="26" fillId="0" borderId="6" xfId="8" applyNumberFormat="1" applyFont="1" applyFill="1" applyBorder="1" applyAlignment="1" applyProtection="1">
      <alignment vertical="center" wrapText="1"/>
      <protection hidden="1"/>
    </xf>
    <xf numFmtId="2" fontId="26" fillId="0" borderId="6" xfId="8" applyNumberFormat="1" applyFont="1" applyFill="1" applyBorder="1" applyAlignment="1" applyProtection="1">
      <alignment vertical="center"/>
      <protection hidden="1"/>
    </xf>
    <xf numFmtId="2" fontId="21" fillId="0" borderId="61" xfId="17" applyNumberFormat="1" applyFont="1" applyFill="1" applyBorder="1" applyAlignment="1" applyProtection="1">
      <alignment horizontal="center" vertical="center"/>
      <protection hidden="1"/>
    </xf>
    <xf numFmtId="0" fontId="21" fillId="0" borderId="24" xfId="17" applyFont="1" applyFill="1" applyBorder="1" applyAlignment="1" applyProtection="1">
      <alignment horizontal="center" vertical="center"/>
      <protection hidden="1"/>
    </xf>
    <xf numFmtId="2" fontId="23" fillId="0" borderId="25" xfId="8" applyNumberFormat="1" applyFont="1" applyFill="1" applyBorder="1" applyAlignment="1" applyProtection="1">
      <alignment vertical="center"/>
      <protection hidden="1"/>
    </xf>
    <xf numFmtId="2" fontId="23" fillId="0" borderId="27" xfId="8" applyNumberFormat="1" applyFont="1" applyFill="1" applyBorder="1" applyAlignment="1" applyProtection="1">
      <alignment horizontal="center" vertical="center"/>
      <protection hidden="1"/>
    </xf>
    <xf numFmtId="0" fontId="23" fillId="0" borderId="74" xfId="2" applyFont="1" applyFill="1" applyBorder="1" applyAlignment="1" applyProtection="1">
      <alignment horizontal="center" vertical="center"/>
    </xf>
    <xf numFmtId="0" fontId="4" fillId="0" borderId="24" xfId="17" applyFont="1" applyFill="1" applyBorder="1" applyAlignment="1" applyProtection="1">
      <alignment horizontal="center" vertical="center"/>
      <protection hidden="1"/>
    </xf>
    <xf numFmtId="2" fontId="24" fillId="0" borderId="25" xfId="8" applyNumberFormat="1" applyFont="1" applyFill="1" applyBorder="1" applyAlignment="1" applyProtection="1">
      <alignment vertical="center"/>
      <protection hidden="1"/>
    </xf>
    <xf numFmtId="2" fontId="23" fillId="0" borderId="50" xfId="8" applyNumberFormat="1" applyFont="1" applyFill="1" applyBorder="1" applyAlignment="1" applyProtection="1">
      <alignment vertical="center"/>
      <protection hidden="1"/>
    </xf>
    <xf numFmtId="2" fontId="23" fillId="0" borderId="53" xfId="8" applyNumberFormat="1" applyFont="1" applyFill="1" applyBorder="1" applyAlignment="1" applyProtection="1">
      <alignment horizontal="center" vertical="center"/>
      <protection hidden="1"/>
    </xf>
    <xf numFmtId="0" fontId="4" fillId="0" borderId="61" xfId="6" applyFont="1" applyFill="1" applyBorder="1" applyAlignment="1">
      <alignment horizontal="center" vertical="center"/>
    </xf>
    <xf numFmtId="0" fontId="24" fillId="0" borderId="6" xfId="0" applyFont="1" applyFill="1" applyBorder="1" applyAlignment="1" applyProtection="1">
      <alignment horizontal="center" vertical="center"/>
      <protection hidden="1"/>
    </xf>
    <xf numFmtId="1" fontId="24" fillId="0" borderId="6" xfId="0" applyNumberFormat="1" applyFont="1" applyFill="1" applyBorder="1" applyAlignment="1" applyProtection="1">
      <alignment horizontal="center" vertical="center"/>
      <protection hidden="1"/>
    </xf>
    <xf numFmtId="0" fontId="23" fillId="0" borderId="6" xfId="0" applyFont="1" applyFill="1" applyBorder="1" applyAlignment="1" applyProtection="1">
      <alignment horizontal="center" vertical="center"/>
      <protection hidden="1"/>
    </xf>
    <xf numFmtId="1" fontId="23" fillId="0" borderId="6" xfId="0" applyNumberFormat="1" applyFont="1" applyFill="1" applyBorder="1" applyAlignment="1" applyProtection="1">
      <alignment horizontal="center" vertical="center"/>
      <protection hidden="1"/>
    </xf>
    <xf numFmtId="2" fontId="23" fillId="0" borderId="6" xfId="8" applyNumberFormat="1" applyFont="1" applyFill="1" applyBorder="1" applyAlignment="1" applyProtection="1">
      <alignment vertical="center" wrapText="1"/>
      <protection hidden="1"/>
    </xf>
    <xf numFmtId="0" fontId="23" fillId="0" borderId="75" xfId="2" applyFont="1" applyFill="1" applyBorder="1" applyAlignment="1" applyProtection="1">
      <alignment horizontal="center" vertical="center"/>
    </xf>
    <xf numFmtId="0" fontId="21" fillId="0" borderId="47" xfId="6" applyFont="1" applyFill="1" applyBorder="1" applyAlignment="1">
      <alignment horizontal="center" vertical="center"/>
    </xf>
    <xf numFmtId="0" fontId="23" fillId="0" borderId="52" xfId="0" applyFont="1" applyFill="1" applyBorder="1" applyAlignment="1" applyProtection="1">
      <alignment horizontal="center" vertical="center"/>
      <protection hidden="1"/>
    </xf>
    <xf numFmtId="1" fontId="23" fillId="0" borderId="53" xfId="0" applyNumberFormat="1" applyFont="1" applyFill="1" applyBorder="1" applyAlignment="1" applyProtection="1">
      <alignment horizontal="center" vertical="center"/>
      <protection hidden="1"/>
    </xf>
    <xf numFmtId="2" fontId="23" fillId="0" borderId="50" xfId="8" applyNumberFormat="1" applyFont="1" applyFill="1" applyBorder="1" applyAlignment="1" applyProtection="1">
      <alignment vertical="center" wrapText="1"/>
      <protection hidden="1"/>
    </xf>
    <xf numFmtId="2" fontId="23" fillId="0" borderId="0" xfId="8" applyNumberFormat="1" applyFont="1" applyFill="1" applyBorder="1" applyAlignment="1" applyProtection="1">
      <alignment horizontal="center" vertical="center"/>
      <protection hidden="1"/>
    </xf>
    <xf numFmtId="0" fontId="21" fillId="0" borderId="47" xfId="17" applyFont="1" applyFill="1" applyBorder="1" applyAlignment="1" applyProtection="1">
      <alignment horizontal="center" vertical="center"/>
      <protection hidden="1"/>
    </xf>
    <xf numFmtId="0" fontId="21" fillId="5" borderId="63" xfId="0" applyFont="1" applyFill="1" applyBorder="1" applyAlignment="1"/>
    <xf numFmtId="0" fontId="21" fillId="5" borderId="64" xfId="0" applyFont="1" applyFill="1" applyBorder="1" applyAlignment="1"/>
    <xf numFmtId="43" fontId="27" fillId="5" borderId="6" xfId="18" applyNumberFormat="1" applyFont="1" applyFill="1" applyBorder="1" applyAlignment="1">
      <alignment horizontal="center" vertical="center" wrapText="1"/>
    </xf>
    <xf numFmtId="176" fontId="21" fillId="0" borderId="0" xfId="0" applyNumberFormat="1" applyFont="1" applyFill="1" applyAlignment="1">
      <alignment vertical="center"/>
    </xf>
    <xf numFmtId="177" fontId="21" fillId="0" borderId="0" xfId="0" applyNumberFormat="1" applyFont="1" applyFill="1" applyAlignment="1">
      <alignment vertical="center"/>
    </xf>
    <xf numFmtId="0" fontId="21" fillId="5" borderId="15" xfId="0" applyFont="1" applyFill="1" applyBorder="1" applyAlignment="1">
      <alignment horizontal="justify" vertical="center" wrapText="1"/>
    </xf>
    <xf numFmtId="0" fontId="21" fillId="5" borderId="16" xfId="0" applyFont="1" applyFill="1" applyBorder="1" applyAlignment="1">
      <alignment horizontal="justify" vertical="center" wrapText="1"/>
    </xf>
    <xf numFmtId="0" fontId="4" fillId="5" borderId="16" xfId="0" applyFont="1" applyFill="1" applyBorder="1" applyAlignment="1">
      <alignment horizontal="right" vertical="center"/>
    </xf>
    <xf numFmtId="172" fontId="21" fillId="5" borderId="16" xfId="0" applyNumberFormat="1" applyFont="1" applyFill="1" applyBorder="1" applyAlignment="1">
      <alignment vertical="center"/>
    </xf>
    <xf numFmtId="43" fontId="21" fillId="5" borderId="66" xfId="18" applyNumberFormat="1" applyFont="1" applyFill="1" applyBorder="1" applyAlignment="1">
      <alignment vertical="center"/>
    </xf>
    <xf numFmtId="0" fontId="6" fillId="4" borderId="77" xfId="0" applyFont="1" applyFill="1" applyBorder="1" applyAlignment="1">
      <alignment vertical="center"/>
    </xf>
    <xf numFmtId="0" fontId="6" fillId="4" borderId="78" xfId="0" applyFont="1" applyFill="1" applyBorder="1" applyAlignment="1">
      <alignment vertical="center"/>
    </xf>
    <xf numFmtId="173" fontId="20" fillId="4" borderId="78" xfId="0" applyNumberFormat="1" applyFont="1" applyFill="1" applyBorder="1" applyAlignment="1">
      <alignment vertical="center"/>
    </xf>
    <xf numFmtId="43" fontId="20" fillId="4" borderId="78" xfId="0" applyNumberFormat="1" applyFont="1" applyFill="1" applyBorder="1" applyAlignment="1">
      <alignment vertical="center"/>
    </xf>
    <xf numFmtId="173" fontId="20" fillId="4" borderId="8" xfId="0" applyNumberFormat="1" applyFont="1" applyFill="1" applyBorder="1" applyAlignment="1">
      <alignment vertical="center"/>
    </xf>
    <xf numFmtId="0" fontId="21" fillId="0" borderId="0" xfId="0" applyFont="1" applyFill="1"/>
    <xf numFmtId="166" fontId="4" fillId="0" borderId="6" xfId="20" applyFont="1" applyFill="1" applyBorder="1" applyAlignment="1">
      <alignment horizontal="center" vertical="center"/>
    </xf>
    <xf numFmtId="43" fontId="21" fillId="0" borderId="0" xfId="0" applyNumberFormat="1" applyFont="1" applyFill="1"/>
    <xf numFmtId="0" fontId="4" fillId="0" borderId="42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justify" vertical="justify" wrapText="1"/>
    </xf>
    <xf numFmtId="0" fontId="21" fillId="0" borderId="0" xfId="0" applyFont="1" applyFill="1" applyBorder="1"/>
    <xf numFmtId="43" fontId="21" fillId="0" borderId="0" xfId="0" applyNumberFormat="1" applyFont="1" applyFill="1" applyBorder="1"/>
    <xf numFmtId="0" fontId="21" fillId="0" borderId="43" xfId="0" applyFont="1" applyFill="1" applyBorder="1"/>
    <xf numFmtId="0" fontId="21" fillId="0" borderId="44" xfId="0" applyFont="1" applyFill="1" applyBorder="1"/>
    <xf numFmtId="0" fontId="21" fillId="0" borderId="45" xfId="0" applyFont="1" applyFill="1" applyBorder="1"/>
    <xf numFmtId="43" fontId="21" fillId="0" borderId="45" xfId="0" applyNumberFormat="1" applyFont="1" applyFill="1" applyBorder="1"/>
    <xf numFmtId="0" fontId="21" fillId="0" borderId="46" xfId="0" applyFont="1" applyFill="1" applyBorder="1"/>
    <xf numFmtId="0" fontId="21" fillId="0" borderId="0" xfId="0" applyFont="1" applyFill="1" applyAlignment="1">
      <alignment horizontal="center" vertical="center"/>
    </xf>
    <xf numFmtId="172" fontId="21" fillId="0" borderId="0" xfId="0" applyNumberFormat="1" applyFont="1" applyFill="1" applyAlignment="1">
      <alignment vertical="center"/>
    </xf>
    <xf numFmtId="43" fontId="21" fillId="0" borderId="0" xfId="18" applyNumberFormat="1" applyFont="1" applyFill="1" applyAlignment="1">
      <alignment vertical="center"/>
    </xf>
    <xf numFmtId="3" fontId="21" fillId="0" borderId="0" xfId="0" applyNumberFormat="1" applyFont="1" applyFill="1" applyAlignment="1">
      <alignment vertical="center"/>
    </xf>
    <xf numFmtId="174" fontId="21" fillId="0" borderId="0" xfId="0" applyNumberFormat="1" applyFont="1" applyFill="1" applyAlignment="1">
      <alignment vertical="center"/>
    </xf>
    <xf numFmtId="178" fontId="23" fillId="0" borderId="6" xfId="6" applyNumberFormat="1" applyFont="1" applyFill="1" applyBorder="1" applyAlignment="1">
      <alignment vertical="center"/>
    </xf>
    <xf numFmtId="164" fontId="23" fillId="0" borderId="6" xfId="21" applyFont="1" applyFill="1" applyBorder="1" applyAlignment="1" applyProtection="1">
      <alignment horizontal="center" vertical="center" wrapText="1"/>
    </xf>
    <xf numFmtId="164" fontId="25" fillId="0" borderId="11" xfId="21" applyFont="1" applyFill="1" applyBorder="1" applyAlignment="1" applyProtection="1">
      <alignment horizontal="left" vertical="center"/>
      <protection hidden="1"/>
    </xf>
    <xf numFmtId="178" fontId="23" fillId="5" borderId="6" xfId="6" applyNumberFormat="1" applyFont="1" applyFill="1" applyBorder="1" applyAlignment="1">
      <alignment vertical="center"/>
    </xf>
    <xf numFmtId="178" fontId="23" fillId="0" borderId="6" xfId="6" applyNumberFormat="1" applyFont="1" applyFill="1" applyBorder="1" applyAlignment="1">
      <alignment horizontal="right" vertical="center"/>
    </xf>
    <xf numFmtId="164" fontId="23" fillId="0" borderId="6" xfId="21" applyFont="1" applyFill="1" applyBorder="1" applyAlignment="1" applyProtection="1">
      <alignment horizontal="center" vertical="center"/>
      <protection hidden="1"/>
    </xf>
    <xf numFmtId="178" fontId="23" fillId="0" borderId="21" xfId="6" applyNumberFormat="1" applyFont="1" applyFill="1" applyBorder="1" applyAlignment="1">
      <alignment vertical="center"/>
    </xf>
    <xf numFmtId="164" fontId="23" fillId="0" borderId="21" xfId="21" applyFont="1" applyFill="1" applyBorder="1" applyAlignment="1" applyProtection="1">
      <alignment horizontal="center" vertical="center"/>
      <protection hidden="1"/>
    </xf>
    <xf numFmtId="178" fontId="23" fillId="0" borderId="0" xfId="6" applyNumberFormat="1" applyFont="1" applyFill="1" applyBorder="1" applyAlignment="1">
      <alignment vertical="center"/>
    </xf>
    <xf numFmtId="164" fontId="23" fillId="0" borderId="52" xfId="21" applyFont="1" applyFill="1" applyBorder="1" applyAlignment="1" applyProtection="1">
      <alignment horizontal="center" vertical="center"/>
      <protection hidden="1"/>
    </xf>
    <xf numFmtId="178" fontId="23" fillId="0" borderId="52" xfId="19" applyNumberFormat="1" applyFont="1" applyFill="1" applyBorder="1" applyAlignment="1" applyProtection="1">
      <alignment horizontal="center" vertical="center"/>
      <protection hidden="1"/>
    </xf>
    <xf numFmtId="178" fontId="25" fillId="0" borderId="76" xfId="19" applyNumberFormat="1" applyFont="1" applyFill="1" applyBorder="1" applyAlignment="1" applyProtection="1">
      <alignment horizontal="left" vertical="center"/>
      <protection hidden="1"/>
    </xf>
    <xf numFmtId="179" fontId="4" fillId="5" borderId="67" xfId="0" applyNumberFormat="1" applyFont="1" applyFill="1" applyBorder="1" applyAlignment="1">
      <alignment vertical="center"/>
    </xf>
    <xf numFmtId="179" fontId="4" fillId="5" borderId="10" xfId="0" applyNumberFormat="1" applyFont="1" applyFill="1" applyBorder="1" applyAlignment="1">
      <alignment vertical="center"/>
    </xf>
    <xf numFmtId="179" fontId="4" fillId="5" borderId="11" xfId="0" applyNumberFormat="1" applyFont="1" applyFill="1" applyBorder="1" applyAlignment="1">
      <alignment vertical="center"/>
    </xf>
    <xf numFmtId="179" fontId="4" fillId="5" borderId="62" xfId="0" applyNumberFormat="1" applyFont="1" applyFill="1" applyBorder="1" applyAlignment="1">
      <alignment vertical="center"/>
    </xf>
    <xf numFmtId="179" fontId="4" fillId="5" borderId="43" xfId="0" applyNumberFormat="1" applyFont="1" applyFill="1" applyBorder="1" applyAlignment="1">
      <alignment vertical="center"/>
    </xf>
    <xf numFmtId="43" fontId="31" fillId="0" borderId="6" xfId="20" applyNumberFormat="1" applyFont="1" applyFill="1" applyBorder="1" applyAlignment="1">
      <alignment horizontal="center" vertical="center"/>
    </xf>
    <xf numFmtId="180" fontId="31" fillId="0" borderId="6" xfId="20" applyNumberFormat="1" applyFont="1" applyFill="1" applyBorder="1" applyAlignment="1">
      <alignment horizontal="center" vertical="center"/>
    </xf>
    <xf numFmtId="180" fontId="31" fillId="0" borderId="6" xfId="0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vertical="center"/>
    </xf>
    <xf numFmtId="0" fontId="5" fillId="0" borderId="0" xfId="6" applyFont="1"/>
    <xf numFmtId="0" fontId="3" fillId="0" borderId="0" xfId="6" applyFont="1"/>
    <xf numFmtId="0" fontId="32" fillId="0" borderId="0" xfId="0" applyFont="1" applyFill="1" applyBorder="1" applyAlignment="1">
      <alignment vertical="center"/>
    </xf>
    <xf numFmtId="0" fontId="21" fillId="0" borderId="5" xfId="0" applyNumberFormat="1" applyFont="1" applyFill="1" applyBorder="1" applyAlignment="1">
      <alignment horizontal="left" vertical="center" wrapText="1"/>
    </xf>
    <xf numFmtId="0" fontId="21" fillId="0" borderId="7" xfId="0" applyNumberFormat="1" applyFont="1" applyFill="1" applyBorder="1" applyAlignment="1">
      <alignment horizontal="left" vertical="center" wrapText="1"/>
    </xf>
    <xf numFmtId="3" fontId="31" fillId="0" borderId="6" xfId="0" applyNumberFormat="1" applyFont="1" applyFill="1" applyBorder="1" applyAlignment="1">
      <alignment horizontal="center" vertical="center"/>
    </xf>
    <xf numFmtId="43" fontId="6" fillId="0" borderId="1" xfId="18" applyNumberFormat="1" applyFont="1" applyFill="1" applyBorder="1" applyAlignment="1">
      <alignment horizontal="center" vertical="center" wrapText="1"/>
    </xf>
    <xf numFmtId="43" fontId="6" fillId="0" borderId="59" xfId="18" applyNumberFormat="1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68" xfId="0" applyFont="1" applyFill="1" applyBorder="1" applyAlignment="1">
      <alignment horizontal="right" vertical="center"/>
    </xf>
    <xf numFmtId="0" fontId="4" fillId="5" borderId="69" xfId="0" applyFont="1" applyFill="1" applyBorder="1" applyAlignment="1">
      <alignment horizontal="right" vertical="center"/>
    </xf>
    <xf numFmtId="0" fontId="4" fillId="5" borderId="70" xfId="0" applyFont="1" applyFill="1" applyBorder="1" applyAlignment="1">
      <alignment horizontal="right" vertical="center"/>
    </xf>
    <xf numFmtId="0" fontId="4" fillId="5" borderId="71" xfId="0" applyFont="1" applyFill="1" applyBorder="1" applyAlignment="1">
      <alignment horizontal="right" vertical="center"/>
    </xf>
    <xf numFmtId="0" fontId="6" fillId="0" borderId="54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43" fontId="6" fillId="0" borderId="1" xfId="18" applyFont="1" applyFill="1" applyBorder="1" applyAlignment="1">
      <alignment horizontal="center" vertical="center"/>
    </xf>
    <xf numFmtId="43" fontId="6" fillId="0" borderId="59" xfId="18" applyFont="1" applyFill="1" applyBorder="1" applyAlignment="1">
      <alignment horizontal="center" vertical="center"/>
    </xf>
    <xf numFmtId="0" fontId="28" fillId="0" borderId="5" xfId="0" applyNumberFormat="1" applyFont="1" applyFill="1" applyBorder="1" applyAlignment="1">
      <alignment horizontal="left" vertical="center" wrapText="1"/>
    </xf>
    <xf numFmtId="0" fontId="28" fillId="0" borderId="7" xfId="0" applyNumberFormat="1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center" vertical="center"/>
    </xf>
    <xf numFmtId="0" fontId="20" fillId="2" borderId="2" xfId="17" applyFont="1" applyFill="1" applyBorder="1" applyAlignment="1">
      <alignment horizontal="center" vertical="center"/>
    </xf>
    <xf numFmtId="0" fontId="20" fillId="2" borderId="3" xfId="17" applyFont="1" applyFill="1" applyBorder="1" applyAlignment="1">
      <alignment horizontal="center" vertical="center"/>
    </xf>
    <xf numFmtId="0" fontId="20" fillId="2" borderId="4" xfId="17" applyFont="1" applyFill="1" applyBorder="1" applyAlignment="1">
      <alignment horizontal="center" vertical="center"/>
    </xf>
    <xf numFmtId="0" fontId="20" fillId="2" borderId="42" xfId="17" applyFont="1" applyFill="1" applyBorder="1" applyAlignment="1">
      <alignment horizontal="center" vertical="center"/>
    </xf>
    <xf numFmtId="0" fontId="20" fillId="2" borderId="0" xfId="17" applyFont="1" applyFill="1" applyBorder="1" applyAlignment="1">
      <alignment horizontal="center" vertical="center"/>
    </xf>
    <xf numFmtId="0" fontId="20" fillId="2" borderId="43" xfId="17" applyFont="1" applyFill="1" applyBorder="1" applyAlignment="1">
      <alignment horizontal="center" vertical="center"/>
    </xf>
    <xf numFmtId="0" fontId="20" fillId="2" borderId="42" xfId="6" applyFont="1" applyFill="1" applyBorder="1" applyAlignment="1">
      <alignment horizontal="center" vertical="center" wrapText="1"/>
    </xf>
    <xf numFmtId="0" fontId="20" fillId="2" borderId="0" xfId="6" applyFont="1" applyFill="1" applyBorder="1" applyAlignment="1">
      <alignment horizontal="center" vertical="center" wrapText="1"/>
    </xf>
    <xf numFmtId="0" fontId="20" fillId="2" borderId="43" xfId="6" applyFont="1" applyFill="1" applyBorder="1" applyAlignment="1">
      <alignment horizontal="center" vertical="center" wrapText="1"/>
    </xf>
    <xf numFmtId="0" fontId="22" fillId="0" borderId="42" xfId="6" applyFont="1" applyFill="1" applyBorder="1" applyAlignment="1">
      <alignment horizontal="center" vertical="center"/>
    </xf>
    <xf numFmtId="0" fontId="22" fillId="0" borderId="0" xfId="6" applyFont="1" applyFill="1" applyBorder="1" applyAlignment="1">
      <alignment horizontal="center" vertical="center"/>
    </xf>
    <xf numFmtId="0" fontId="22" fillId="0" borderId="43" xfId="6" applyFont="1" applyFill="1" applyBorder="1" applyAlignment="1">
      <alignment horizontal="center" vertical="center"/>
    </xf>
    <xf numFmtId="0" fontId="20" fillId="0" borderId="44" xfId="6" applyFont="1" applyFill="1" applyBorder="1" applyAlignment="1">
      <alignment horizontal="left" vertical="center"/>
    </xf>
    <xf numFmtId="0" fontId="4" fillId="0" borderId="45" xfId="6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4" fillId="5" borderId="65" xfId="0" applyFont="1" applyFill="1" applyBorder="1" applyAlignment="1">
      <alignment horizontal="right" vertical="center"/>
    </xf>
    <xf numFmtId="0" fontId="4" fillId="5" borderId="16" xfId="0" applyFont="1" applyFill="1" applyBorder="1" applyAlignment="1">
      <alignment horizontal="right" vertical="center"/>
    </xf>
    <xf numFmtId="0" fontId="4" fillId="5" borderId="66" xfId="0" applyFont="1" applyFill="1" applyBorder="1" applyAlignment="1">
      <alignment horizontal="right" vertical="center"/>
    </xf>
    <xf numFmtId="0" fontId="4" fillId="5" borderId="24" xfId="13" applyFont="1" applyFill="1" applyBorder="1" applyAlignment="1" applyProtection="1">
      <alignment horizontal="right" vertical="center" wrapText="1"/>
    </xf>
    <xf numFmtId="0" fontId="4" fillId="5" borderId="27" xfId="13" applyFont="1" applyFill="1" applyBorder="1" applyAlignment="1" applyProtection="1">
      <alignment horizontal="right" vertical="center" wrapText="1"/>
    </xf>
    <xf numFmtId="0" fontId="4" fillId="5" borderId="5" xfId="13" applyFont="1" applyFill="1" applyBorder="1" applyAlignment="1" applyProtection="1">
      <alignment horizontal="right" vertical="center" wrapText="1"/>
    </xf>
    <xf numFmtId="0" fontId="4" fillId="5" borderId="7" xfId="13" applyFont="1" applyFill="1" applyBorder="1" applyAlignment="1" applyProtection="1">
      <alignment horizontal="right" vertical="center" wrapText="1"/>
    </xf>
    <xf numFmtId="0" fontId="4" fillId="5" borderId="68" xfId="13" applyFont="1" applyFill="1" applyBorder="1" applyAlignment="1" applyProtection="1">
      <alignment horizontal="right" vertical="center" wrapText="1"/>
    </xf>
    <xf numFmtId="0" fontId="21" fillId="0" borderId="79" xfId="0" applyNumberFormat="1" applyFont="1" applyFill="1" applyBorder="1" applyAlignment="1">
      <alignment horizontal="left" vertical="center" wrapText="1"/>
    </xf>
    <xf numFmtId="0" fontId="21" fillId="0" borderId="9" xfId="0" applyNumberFormat="1" applyFont="1" applyFill="1" applyBorder="1" applyAlignment="1">
      <alignment horizontal="left" vertical="center" wrapText="1"/>
    </xf>
    <xf numFmtId="3" fontId="4" fillId="0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9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10" fontId="14" fillId="0" borderId="9" xfId="1" applyNumberFormat="1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51" xfId="0" applyFont="1" applyFill="1" applyBorder="1" applyAlignment="1">
      <alignment horizontal="center"/>
    </xf>
  </cellXfs>
  <cellStyles count="22">
    <cellStyle name="Millares 2" xfId="14"/>
    <cellStyle name="Millares 7 2" xfId="7"/>
    <cellStyle name="Millares_FORMULARIO 4 - M-OFERENTE PPTA ECONOMICA 2 2" xfId="20"/>
    <cellStyle name="Millares_PPTO OFICIAL LP-SGT-SRN-001-2009 2" xfId="18"/>
    <cellStyle name="Moneda [0]" xfId="21" builtinId="7"/>
    <cellStyle name="Moneda [0] 2" xfId="10"/>
    <cellStyle name="Moneda 2" xfId="12"/>
    <cellStyle name="Moneda 2 2" xfId="15"/>
    <cellStyle name="Moneda 3 4" xfId="5"/>
    <cellStyle name="Moneda 32" xfId="9"/>
    <cellStyle name="Moneda_INFORME TRIMESTRAL_ABRIL - JUNIO_ 2007 2" xfId="19"/>
    <cellStyle name="Normal" xfId="0" builtinId="0"/>
    <cellStyle name="Normal 10" xfId="6"/>
    <cellStyle name="Normal 12" xfId="8"/>
    <cellStyle name="Normal 2" xfId="2"/>
    <cellStyle name="Normal 2 10 2 2" xfId="16"/>
    <cellStyle name="Normal 2 2" xfId="3"/>
    <cellStyle name="Normal 3 2 2" xfId="13"/>
    <cellStyle name="Normal 3 3" xfId="4"/>
    <cellStyle name="Normal_PTO OFICIAL y APU MODELO 2010 (2)" xfId="17"/>
    <cellStyle name="Porcentaje" xfId="1" builtinId="5"/>
    <cellStyle name="Porcentual 9 2" xfId="1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63" Type="http://schemas.openxmlformats.org/officeDocument/2006/relationships/externalLink" Target="externalLinks/externalLink59.xml"/><Relationship Id="rId68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sharedStrings" Target="sharedString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363139</xdr:colOff>
      <xdr:row>0</xdr:row>
      <xdr:rowOff>95250</xdr:rowOff>
    </xdr:from>
    <xdr:to>
      <xdr:col>9</xdr:col>
      <xdr:colOff>1445460</xdr:colOff>
      <xdr:row>3</xdr:row>
      <xdr:rowOff>-1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6739" y="95250"/>
          <a:ext cx="1082321" cy="1028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74415</xdr:colOff>
      <xdr:row>0</xdr:row>
      <xdr:rowOff>89297</xdr:rowOff>
    </xdr:from>
    <xdr:to>
      <xdr:col>2</xdr:col>
      <xdr:colOff>193476</xdr:colOff>
      <xdr:row>3</xdr:row>
      <xdr:rowOff>29765</xdr:rowOff>
    </xdr:to>
    <xdr:pic>
      <xdr:nvPicPr>
        <xdr:cNvPr id="3" name="Picture 1" descr="LogoINV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390" y="89297"/>
          <a:ext cx="928686" cy="106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ZXPREPLIEGOS%20PUENTE%20ARMADA\PRESUP\ZPREPLIEGOS%20PUENTE%20ARMADA\OBRAS%20PUENTE%20ARMADA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\Documents\amv\presupuestos%20para%20atenci&#243;n%20de%20emergencias%20por%20ola%20invernal%202010%20y%202011\PRESUPUESTOS%20EMERGENCIAS%20OFICIAL%20BARBOSA%20CISNEROS%20PTO%20BERRIO%20JULIO%2027%20201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Z-MEMO%20RECUP%201ABR08/MEMO/CONTRATACION/CTTCN-d-CONSULTORIAS/Cttaciones-DT/2017/IP-DT-CAQ-005-2017-INTERV%20GETUCH/1-2-PO-IP-005-2017-OK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F\Documents\amv%20grupo%203%20boyaca%202009\PRECIOS%20UNITARIOS\corregidos\2011\LICITACIONES%20AGOSTO%202011\apus%20boyaca%20VIA%20chiquinquira%20-%20TUNJ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.V&#205;A%20CRITERIO%20TECNIC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G&amp;G"/>
      <sheetName val="Datos"/>
      <sheetName val="Seguim-16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PESOS"/>
      <sheetName val="COSTOS UNITARIOS"/>
      <sheetName val="CA-2909"/>
      <sheetName val="TRAYECTO 1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TORTA EST"/>
    </sheetNames>
    <sheetDataSet>
      <sheetData sheetId="0">
        <row r="2">
          <cell r="A2">
            <v>0</v>
          </cell>
        </row>
      </sheetData>
      <sheetData sheetId="1">
        <row r="2">
          <cell r="B2">
            <v>100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/>
      <sheetData sheetId="110"/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/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/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/>
      <sheetData sheetId="137">
        <row r="5">
          <cell r="B5" t="str">
            <v>T1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Datos"/>
      <sheetName val="aCCIDENTES DE 1995 - 1996.xls"/>
      <sheetName val="CONT_ADI"/>
      <sheetName val="INDICMICROEMP"/>
      <sheetName val="MATERIALES"/>
      <sheetName val="items"/>
      <sheetName val="ACTA DE MODIFICACION  (2)"/>
      <sheetName val="#¡REF"/>
      <sheetName val="\a  aaInformación GRUPO 4\A MIn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aCCIDENTES%20DE%201995%20-%2019"/>
      <sheetName val="ACTA DE MODIFICACION  (2)"/>
      <sheetName val="CONT_ADI"/>
      <sheetName val="#¡REF"/>
      <sheetName val="Informe"/>
      <sheetName val="Seguim-16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\a  aaInformación GRUPO 4\A MIn"/>
      <sheetName val="ACTA DE MODIFICACION  (2)"/>
      <sheetName val="CONT_ADI"/>
      <sheetName val="INDICMICROEMP"/>
      <sheetName val="Dato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INTERV YEE MILAN-GETUCHA"/>
      <sheetName val="DEPENDENCIAS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>
        <row r="6">
          <cell r="A6" t="str">
            <v>UNIDAD ADMINISTRATIVA ESPECIAL DE LA AERONAUTICA CIVIL</v>
          </cell>
        </row>
      </sheetData>
      <sheetData sheetId="2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65"/>
  <sheetViews>
    <sheetView tabSelected="1" zoomScale="70" zoomScaleNormal="70" workbookViewId="0">
      <selection activeCell="G17" sqref="G17"/>
    </sheetView>
  </sheetViews>
  <sheetFormatPr baseColWidth="10" defaultRowHeight="18" x14ac:dyDescent="0.2"/>
  <cols>
    <col min="1" max="1" width="2.7109375" style="99" customWidth="1"/>
    <col min="2" max="2" width="12.140625" style="184" customWidth="1"/>
    <col min="3" max="3" width="11.140625" style="99" customWidth="1"/>
    <col min="4" max="4" width="8.28515625" style="99" hidden="1" customWidth="1"/>
    <col min="5" max="5" width="13.7109375" style="99" hidden="1" customWidth="1"/>
    <col min="6" max="6" width="77.5703125" style="99" customWidth="1"/>
    <col min="7" max="7" width="8.42578125" style="99" customWidth="1"/>
    <col min="8" max="8" width="12.42578125" style="185" customWidth="1"/>
    <col min="9" max="9" width="21.85546875" style="186" customWidth="1"/>
    <col min="10" max="10" width="22.7109375" style="99" customWidth="1"/>
    <col min="11" max="11" width="2.140625" style="99" customWidth="1"/>
    <col min="12" max="12" width="43.28515625" style="99" customWidth="1"/>
    <col min="13" max="13" width="19.7109375" style="99" customWidth="1"/>
    <col min="14" max="16384" width="11.42578125" style="99"/>
  </cols>
  <sheetData>
    <row r="1" spans="2:12" ht="21.75" customHeight="1" x14ac:dyDescent="0.2">
      <c r="B1" s="239" t="s">
        <v>63</v>
      </c>
      <c r="C1" s="240"/>
      <c r="D1" s="240"/>
      <c r="E1" s="240"/>
      <c r="F1" s="240"/>
      <c r="G1" s="240"/>
      <c r="H1" s="240"/>
      <c r="I1" s="240"/>
      <c r="J1" s="241"/>
    </row>
    <row r="2" spans="2:12" ht="23.25" customHeight="1" x14ac:dyDescent="0.2">
      <c r="B2" s="242" t="s">
        <v>64</v>
      </c>
      <c r="C2" s="243"/>
      <c r="D2" s="243"/>
      <c r="E2" s="243"/>
      <c r="F2" s="243"/>
      <c r="G2" s="243"/>
      <c r="H2" s="243"/>
      <c r="I2" s="243"/>
      <c r="J2" s="244"/>
    </row>
    <row r="3" spans="2:12" ht="13.5" customHeight="1" x14ac:dyDescent="0.25">
      <c r="B3" s="100"/>
      <c r="C3" s="101"/>
      <c r="D3" s="101"/>
      <c r="E3" s="101"/>
      <c r="F3" s="101"/>
      <c r="G3" s="101"/>
      <c r="H3" s="101"/>
      <c r="I3" s="102"/>
      <c r="J3" s="103"/>
    </row>
    <row r="4" spans="2:12" ht="47.25" customHeight="1" x14ac:dyDescent="0.2">
      <c r="B4" s="245" t="s">
        <v>113</v>
      </c>
      <c r="C4" s="246"/>
      <c r="D4" s="246"/>
      <c r="E4" s="246"/>
      <c r="F4" s="246"/>
      <c r="G4" s="246"/>
      <c r="H4" s="246"/>
      <c r="I4" s="246"/>
      <c r="J4" s="247"/>
    </row>
    <row r="5" spans="2:12" ht="34.5" customHeight="1" x14ac:dyDescent="0.2">
      <c r="B5" s="248" t="s">
        <v>48</v>
      </c>
      <c r="C5" s="249"/>
      <c r="D5" s="249"/>
      <c r="E5" s="249"/>
      <c r="F5" s="249"/>
      <c r="G5" s="249"/>
      <c r="H5" s="249"/>
      <c r="I5" s="249"/>
      <c r="J5" s="250"/>
    </row>
    <row r="6" spans="2:12" ht="31.5" customHeight="1" thickBot="1" x14ac:dyDescent="0.25">
      <c r="B6" s="251" t="s">
        <v>65</v>
      </c>
      <c r="C6" s="252"/>
      <c r="D6" s="252"/>
      <c r="E6" s="252"/>
      <c r="F6" s="252"/>
      <c r="G6" s="97"/>
      <c r="H6" s="97"/>
      <c r="I6" s="104"/>
      <c r="J6" s="98"/>
    </row>
    <row r="8" spans="2:12" ht="8.25" customHeight="1" thickBot="1" x14ac:dyDescent="0.25">
      <c r="B8" s="253"/>
      <c r="C8" s="253"/>
      <c r="D8" s="253"/>
      <c r="E8" s="253"/>
      <c r="F8" s="254"/>
      <c r="G8" s="254"/>
      <c r="H8" s="254"/>
      <c r="I8" s="254"/>
      <c r="J8" s="254"/>
    </row>
    <row r="9" spans="2:12" ht="18.75" customHeight="1" thickBot="1" x14ac:dyDescent="0.25">
      <c r="B9" s="226" t="s">
        <v>49</v>
      </c>
      <c r="C9" s="228" t="s">
        <v>50</v>
      </c>
      <c r="D9" s="230" t="s">
        <v>51</v>
      </c>
      <c r="E9" s="231"/>
      <c r="F9" s="232" t="s">
        <v>52</v>
      </c>
      <c r="G9" s="232" t="s">
        <v>53</v>
      </c>
      <c r="H9" s="234" t="s">
        <v>54</v>
      </c>
      <c r="I9" s="216" t="s">
        <v>55</v>
      </c>
      <c r="J9" s="218" t="s">
        <v>56</v>
      </c>
    </row>
    <row r="10" spans="2:12" ht="27.75" customHeight="1" thickBot="1" x14ac:dyDescent="0.3">
      <c r="B10" s="227"/>
      <c r="C10" s="229"/>
      <c r="D10" s="105" t="s">
        <v>57</v>
      </c>
      <c r="E10" s="105" t="s">
        <v>58</v>
      </c>
      <c r="F10" s="233"/>
      <c r="G10" s="233"/>
      <c r="H10" s="235"/>
      <c r="I10" s="217"/>
      <c r="J10" s="219"/>
      <c r="L10" s="106"/>
    </row>
    <row r="11" spans="2:12" x14ac:dyDescent="0.2">
      <c r="B11" s="107"/>
      <c r="C11" s="108" t="s">
        <v>66</v>
      </c>
      <c r="D11" s="109"/>
      <c r="E11" s="110"/>
      <c r="F11" s="111" t="s">
        <v>67</v>
      </c>
      <c r="G11" s="112"/>
      <c r="H11" s="113"/>
      <c r="I11" s="114"/>
      <c r="J11" s="115"/>
      <c r="L11" s="116"/>
    </row>
    <row r="12" spans="2:12" ht="24.95" customHeight="1" x14ac:dyDescent="0.2">
      <c r="B12" s="117">
        <v>1</v>
      </c>
      <c r="C12" s="118">
        <v>1.1000000000000001</v>
      </c>
      <c r="D12" s="119"/>
      <c r="E12" s="120"/>
      <c r="F12" s="121" t="s">
        <v>114</v>
      </c>
      <c r="G12" s="122" t="s">
        <v>68</v>
      </c>
      <c r="H12" s="189">
        <v>10</v>
      </c>
      <c r="I12" s="190">
        <v>9658</v>
      </c>
      <c r="J12" s="191">
        <f>+ROUND(H12*I12,0)</f>
        <v>96580</v>
      </c>
    </row>
    <row r="13" spans="2:12" ht="24.95" customHeight="1" x14ac:dyDescent="0.2">
      <c r="B13" s="117">
        <v>2</v>
      </c>
      <c r="C13" s="123">
        <v>1.2</v>
      </c>
      <c r="D13" s="119"/>
      <c r="E13" s="120"/>
      <c r="F13" s="121" t="s">
        <v>115</v>
      </c>
      <c r="G13" s="122" t="s">
        <v>69</v>
      </c>
      <c r="H13" s="189">
        <v>3</v>
      </c>
      <c r="I13" s="190">
        <v>26243</v>
      </c>
      <c r="J13" s="191">
        <f t="shared" ref="J13:J15" si="0">+ROUND(H13*I13,0)</f>
        <v>78729</v>
      </c>
      <c r="L13" s="125"/>
    </row>
    <row r="14" spans="2:12" ht="24.95" customHeight="1" x14ac:dyDescent="0.2">
      <c r="B14" s="117">
        <v>3</v>
      </c>
      <c r="C14" s="123">
        <v>1.3</v>
      </c>
      <c r="D14" s="122"/>
      <c r="E14" s="124"/>
      <c r="F14" s="121" t="s">
        <v>70</v>
      </c>
      <c r="G14" s="122" t="s">
        <v>69</v>
      </c>
      <c r="H14" s="189">
        <v>3</v>
      </c>
      <c r="I14" s="190">
        <v>19055</v>
      </c>
      <c r="J14" s="191">
        <f t="shared" si="0"/>
        <v>57165</v>
      </c>
    </row>
    <row r="15" spans="2:12" ht="24.95" customHeight="1" x14ac:dyDescent="0.2">
      <c r="B15" s="117">
        <v>3</v>
      </c>
      <c r="C15" s="126">
        <v>1.4</v>
      </c>
      <c r="D15" s="122"/>
      <c r="E15" s="124"/>
      <c r="F15" s="121" t="s">
        <v>116</v>
      </c>
      <c r="G15" s="122" t="s">
        <v>81</v>
      </c>
      <c r="H15" s="192">
        <v>65</v>
      </c>
      <c r="I15" s="190">
        <v>4166</v>
      </c>
      <c r="J15" s="191">
        <f t="shared" si="0"/>
        <v>270790</v>
      </c>
    </row>
    <row r="16" spans="2:12" ht="24.95" customHeight="1" x14ac:dyDescent="0.2">
      <c r="B16" s="117"/>
      <c r="C16" s="126"/>
      <c r="D16" s="122"/>
      <c r="E16" s="124"/>
      <c r="F16" s="121"/>
      <c r="G16" s="122"/>
      <c r="H16" s="192"/>
      <c r="I16" s="190"/>
      <c r="J16" s="191" t="s">
        <v>117</v>
      </c>
    </row>
    <row r="17" spans="2:13" x14ac:dyDescent="0.2">
      <c r="B17" s="117"/>
      <c r="C17" s="127" t="s">
        <v>71</v>
      </c>
      <c r="D17" s="119"/>
      <c r="E17" s="120"/>
      <c r="F17" s="128" t="s">
        <v>72</v>
      </c>
      <c r="G17" s="122"/>
      <c r="H17" s="189"/>
      <c r="I17" s="190"/>
      <c r="J17" s="191" t="s">
        <v>117</v>
      </c>
    </row>
    <row r="18" spans="2:13" ht="24.95" customHeight="1" x14ac:dyDescent="0.2">
      <c r="B18" s="117">
        <f>+B14+1</f>
        <v>4</v>
      </c>
      <c r="C18" s="123">
        <v>2.1</v>
      </c>
      <c r="D18" s="119"/>
      <c r="E18" s="120"/>
      <c r="F18" s="129" t="s">
        <v>73</v>
      </c>
      <c r="G18" s="130" t="s">
        <v>62</v>
      </c>
      <c r="H18" s="189">
        <v>1.5</v>
      </c>
      <c r="I18" s="190">
        <v>486261</v>
      </c>
      <c r="J18" s="191">
        <f>+ROUND(H18*I18,0)</f>
        <v>729392</v>
      </c>
    </row>
    <row r="19" spans="2:13" ht="24.95" customHeight="1" x14ac:dyDescent="0.2">
      <c r="B19" s="117">
        <f>+B18+1</f>
        <v>5</v>
      </c>
      <c r="C19" s="123">
        <f>+C18+0.1</f>
        <v>2.2000000000000002</v>
      </c>
      <c r="D19" s="119"/>
      <c r="E19" s="120"/>
      <c r="F19" s="129" t="s">
        <v>74</v>
      </c>
      <c r="G19" s="130" t="s">
        <v>68</v>
      </c>
      <c r="H19" s="189">
        <v>3</v>
      </c>
      <c r="I19" s="190">
        <v>32231</v>
      </c>
      <c r="J19" s="191">
        <f t="shared" ref="J19:J44" si="1">+ROUND(H19*I19,0)</f>
        <v>96693</v>
      </c>
    </row>
    <row r="20" spans="2:13" ht="24.95" customHeight="1" x14ac:dyDescent="0.2">
      <c r="B20" s="117">
        <f t="shared" ref="B20:B30" si="2">+B19+1</f>
        <v>6</v>
      </c>
      <c r="C20" s="123">
        <f t="shared" ref="C20:C26" si="3">+C19+0.1</f>
        <v>2.3000000000000003</v>
      </c>
      <c r="D20" s="119"/>
      <c r="E20" s="120"/>
      <c r="F20" s="121" t="s">
        <v>75</v>
      </c>
      <c r="G20" s="122" t="s">
        <v>68</v>
      </c>
      <c r="H20" s="189">
        <v>10</v>
      </c>
      <c r="I20" s="190">
        <v>22496</v>
      </c>
      <c r="J20" s="191">
        <f t="shared" si="1"/>
        <v>224960</v>
      </c>
      <c r="L20" s="131"/>
    </row>
    <row r="21" spans="2:13" ht="24.95" customHeight="1" x14ac:dyDescent="0.2">
      <c r="B21" s="117">
        <f t="shared" si="2"/>
        <v>7</v>
      </c>
      <c r="C21" s="123">
        <f t="shared" si="3"/>
        <v>2.4000000000000004</v>
      </c>
      <c r="D21" s="119"/>
      <c r="E21" s="120"/>
      <c r="F21" s="121" t="s">
        <v>118</v>
      </c>
      <c r="G21" s="122" t="s">
        <v>68</v>
      </c>
      <c r="H21" s="189">
        <v>19</v>
      </c>
      <c r="I21" s="190">
        <v>14195</v>
      </c>
      <c r="J21" s="191">
        <f t="shared" si="1"/>
        <v>269705</v>
      </c>
      <c r="L21" s="131"/>
    </row>
    <row r="22" spans="2:13" ht="24.95" customHeight="1" x14ac:dyDescent="0.2">
      <c r="B22" s="117">
        <f t="shared" si="2"/>
        <v>8</v>
      </c>
      <c r="C22" s="123">
        <f t="shared" si="3"/>
        <v>2.5000000000000004</v>
      </c>
      <c r="D22" s="119"/>
      <c r="E22" s="120"/>
      <c r="F22" s="121" t="s">
        <v>76</v>
      </c>
      <c r="G22" s="122" t="s">
        <v>68</v>
      </c>
      <c r="H22" s="189">
        <v>5</v>
      </c>
      <c r="I22" s="190">
        <v>69049</v>
      </c>
      <c r="J22" s="191">
        <f t="shared" si="1"/>
        <v>345245</v>
      </c>
    </row>
    <row r="23" spans="2:13" ht="39.950000000000003" customHeight="1" x14ac:dyDescent="0.2">
      <c r="B23" s="117">
        <f t="shared" si="2"/>
        <v>9</v>
      </c>
      <c r="C23" s="123">
        <f t="shared" si="3"/>
        <v>2.6000000000000005</v>
      </c>
      <c r="D23" s="119"/>
      <c r="E23" s="120"/>
      <c r="F23" s="132" t="s">
        <v>77</v>
      </c>
      <c r="G23" s="122" t="s">
        <v>68</v>
      </c>
      <c r="H23" s="193">
        <v>420</v>
      </c>
      <c r="I23" s="190">
        <v>9706</v>
      </c>
      <c r="J23" s="191">
        <f t="shared" si="1"/>
        <v>4076520</v>
      </c>
      <c r="M23" s="125"/>
    </row>
    <row r="24" spans="2:13" ht="24.95" customHeight="1" x14ac:dyDescent="0.2">
      <c r="B24" s="117">
        <f t="shared" si="2"/>
        <v>10</v>
      </c>
      <c r="C24" s="123">
        <f t="shared" si="3"/>
        <v>2.7000000000000006</v>
      </c>
      <c r="D24" s="119"/>
      <c r="E24" s="120"/>
      <c r="F24" s="133" t="s">
        <v>78</v>
      </c>
      <c r="G24" s="122" t="s">
        <v>68</v>
      </c>
      <c r="H24" s="189">
        <v>180</v>
      </c>
      <c r="I24" s="190">
        <v>11742</v>
      </c>
      <c r="J24" s="191">
        <f t="shared" si="1"/>
        <v>2113560</v>
      </c>
    </row>
    <row r="25" spans="2:13" ht="24.95" customHeight="1" x14ac:dyDescent="0.2">
      <c r="B25" s="117">
        <f t="shared" si="2"/>
        <v>11</v>
      </c>
      <c r="C25" s="123">
        <f t="shared" si="3"/>
        <v>2.8000000000000007</v>
      </c>
      <c r="D25" s="119"/>
      <c r="E25" s="120"/>
      <c r="F25" s="133" t="s">
        <v>79</v>
      </c>
      <c r="G25" s="122" t="s">
        <v>68</v>
      </c>
      <c r="H25" s="189">
        <v>210</v>
      </c>
      <c r="I25" s="190">
        <v>13511</v>
      </c>
      <c r="J25" s="191">
        <f t="shared" si="1"/>
        <v>2837310</v>
      </c>
    </row>
    <row r="26" spans="2:13" ht="24.95" customHeight="1" x14ac:dyDescent="0.2">
      <c r="B26" s="117">
        <f t="shared" si="2"/>
        <v>12</v>
      </c>
      <c r="C26" s="123">
        <f t="shared" si="3"/>
        <v>2.9000000000000008</v>
      </c>
      <c r="D26" s="119"/>
      <c r="E26" s="120"/>
      <c r="F26" s="133" t="s">
        <v>80</v>
      </c>
      <c r="G26" s="122" t="s">
        <v>81</v>
      </c>
      <c r="H26" s="189">
        <v>65</v>
      </c>
      <c r="I26" s="190">
        <v>11742</v>
      </c>
      <c r="J26" s="191">
        <f t="shared" si="1"/>
        <v>763230</v>
      </c>
    </row>
    <row r="27" spans="2:13" ht="24.95" customHeight="1" x14ac:dyDescent="0.2">
      <c r="B27" s="117">
        <f t="shared" si="2"/>
        <v>13</v>
      </c>
      <c r="C27" s="134">
        <v>2.1</v>
      </c>
      <c r="D27" s="119"/>
      <c r="E27" s="120"/>
      <c r="F27" s="133" t="s">
        <v>82</v>
      </c>
      <c r="G27" s="122" t="s">
        <v>68</v>
      </c>
      <c r="H27" s="189">
        <v>65</v>
      </c>
      <c r="I27" s="190">
        <v>9469</v>
      </c>
      <c r="J27" s="191">
        <f t="shared" si="1"/>
        <v>615485</v>
      </c>
    </row>
    <row r="28" spans="2:13" ht="24.95" customHeight="1" x14ac:dyDescent="0.2">
      <c r="B28" s="117"/>
      <c r="C28" s="134"/>
      <c r="D28" s="119"/>
      <c r="E28" s="120"/>
      <c r="F28" s="133"/>
      <c r="G28" s="122"/>
      <c r="H28" s="189"/>
      <c r="I28" s="190"/>
      <c r="J28" s="191"/>
    </row>
    <row r="29" spans="2:13" ht="24" customHeight="1" x14ac:dyDescent="0.2">
      <c r="B29" s="117">
        <f>+B27+1</f>
        <v>14</v>
      </c>
      <c r="C29" s="127" t="s">
        <v>83</v>
      </c>
      <c r="D29" s="119"/>
      <c r="E29" s="120"/>
      <c r="F29" s="128" t="s">
        <v>84</v>
      </c>
      <c r="G29" s="122"/>
      <c r="H29" s="189"/>
      <c r="I29" s="190"/>
      <c r="J29" s="191"/>
    </row>
    <row r="30" spans="2:13" ht="24.95" customHeight="1" x14ac:dyDescent="0.2">
      <c r="B30" s="117">
        <f t="shared" si="2"/>
        <v>15</v>
      </c>
      <c r="C30" s="123">
        <v>3.1</v>
      </c>
      <c r="D30" s="119"/>
      <c r="E30" s="120"/>
      <c r="F30" s="121" t="s">
        <v>85</v>
      </c>
      <c r="G30" s="122" t="s">
        <v>53</v>
      </c>
      <c r="H30" s="189">
        <v>1</v>
      </c>
      <c r="I30" s="190">
        <v>18192</v>
      </c>
      <c r="J30" s="191">
        <f t="shared" si="1"/>
        <v>18192</v>
      </c>
    </row>
    <row r="31" spans="2:13" ht="24.95" customHeight="1" x14ac:dyDescent="0.2">
      <c r="B31" s="117">
        <f>+B30+1</f>
        <v>16</v>
      </c>
      <c r="C31" s="118">
        <v>3.2</v>
      </c>
      <c r="D31" s="119"/>
      <c r="E31" s="120"/>
      <c r="F31" s="121" t="s">
        <v>86</v>
      </c>
      <c r="G31" s="122" t="s">
        <v>53</v>
      </c>
      <c r="H31" s="189">
        <v>1</v>
      </c>
      <c r="I31" s="190">
        <v>24145</v>
      </c>
      <c r="J31" s="191">
        <f t="shared" si="1"/>
        <v>24145</v>
      </c>
    </row>
    <row r="32" spans="2:13" ht="24.95" customHeight="1" x14ac:dyDescent="0.2">
      <c r="B32" s="117">
        <f>+B31+1</f>
        <v>17</v>
      </c>
      <c r="C32" s="118">
        <v>3.3</v>
      </c>
      <c r="D32" s="119"/>
      <c r="E32" s="120"/>
      <c r="F32" s="121" t="s">
        <v>119</v>
      </c>
      <c r="G32" s="122" t="s">
        <v>53</v>
      </c>
      <c r="H32" s="189">
        <v>1</v>
      </c>
      <c r="I32" s="190">
        <v>253871</v>
      </c>
      <c r="J32" s="191">
        <f t="shared" si="1"/>
        <v>253871</v>
      </c>
    </row>
    <row r="33" spans="2:12" ht="24.95" customHeight="1" x14ac:dyDescent="0.2">
      <c r="B33" s="117">
        <f t="shared" ref="B33:B34" si="4">+B32+1</f>
        <v>18</v>
      </c>
      <c r="C33" s="118">
        <v>3.4</v>
      </c>
      <c r="D33" s="119"/>
      <c r="E33" s="120"/>
      <c r="F33" s="121" t="s">
        <v>120</v>
      </c>
      <c r="G33" s="122" t="s">
        <v>53</v>
      </c>
      <c r="H33" s="189">
        <v>1</v>
      </c>
      <c r="I33" s="190">
        <v>333494</v>
      </c>
      <c r="J33" s="191">
        <f t="shared" si="1"/>
        <v>333494</v>
      </c>
    </row>
    <row r="34" spans="2:12" ht="24.95" customHeight="1" x14ac:dyDescent="0.2">
      <c r="B34" s="117">
        <f t="shared" si="4"/>
        <v>19</v>
      </c>
      <c r="C34" s="135">
        <v>3.5</v>
      </c>
      <c r="D34" s="119"/>
      <c r="E34" s="120"/>
      <c r="F34" s="136" t="s">
        <v>87</v>
      </c>
      <c r="G34" s="137" t="s">
        <v>68</v>
      </c>
      <c r="H34" s="189">
        <v>2</v>
      </c>
      <c r="I34" s="194">
        <v>59035</v>
      </c>
      <c r="J34" s="191">
        <f t="shared" si="1"/>
        <v>118070</v>
      </c>
    </row>
    <row r="35" spans="2:12" ht="24.95" customHeight="1" x14ac:dyDescent="0.2">
      <c r="B35" s="138"/>
      <c r="C35" s="135"/>
      <c r="D35" s="119"/>
      <c r="E35" s="120"/>
      <c r="F35" s="136"/>
      <c r="G35" s="137"/>
      <c r="H35" s="189"/>
      <c r="I35" s="194"/>
      <c r="J35" s="191"/>
    </row>
    <row r="36" spans="2:12" ht="24" customHeight="1" x14ac:dyDescent="0.2">
      <c r="B36" s="138"/>
      <c r="C36" s="139" t="s">
        <v>88</v>
      </c>
      <c r="D36" s="119"/>
      <c r="E36" s="120"/>
      <c r="F36" s="140" t="s">
        <v>89</v>
      </c>
      <c r="G36" s="137"/>
      <c r="H36" s="189"/>
      <c r="I36" s="194"/>
      <c r="J36" s="191"/>
    </row>
    <row r="37" spans="2:12" ht="42" customHeight="1" x14ac:dyDescent="0.2">
      <c r="B37" s="117">
        <f>+B34+1</f>
        <v>20</v>
      </c>
      <c r="C37" s="118">
        <v>4.0999999999999996</v>
      </c>
      <c r="D37" s="119"/>
      <c r="E37" s="120"/>
      <c r="F37" s="153" t="s">
        <v>121</v>
      </c>
      <c r="G37" s="142" t="s">
        <v>69</v>
      </c>
      <c r="H37" s="195">
        <v>2</v>
      </c>
      <c r="I37" s="196">
        <v>343272</v>
      </c>
      <c r="J37" s="191">
        <f t="shared" si="1"/>
        <v>686544</v>
      </c>
    </row>
    <row r="38" spans="2:12" ht="24.95" customHeight="1" x14ac:dyDescent="0.2">
      <c r="B38" s="117">
        <v>21</v>
      </c>
      <c r="C38" s="118">
        <v>4.2</v>
      </c>
      <c r="D38" s="119"/>
      <c r="E38" s="120"/>
      <c r="F38" s="121" t="s">
        <v>122</v>
      </c>
      <c r="G38" s="122" t="s">
        <v>69</v>
      </c>
      <c r="H38" s="189">
        <v>2</v>
      </c>
      <c r="I38" s="194">
        <v>65580</v>
      </c>
      <c r="J38" s="191">
        <f t="shared" si="1"/>
        <v>131160</v>
      </c>
    </row>
    <row r="39" spans="2:12" ht="24.95" customHeight="1" x14ac:dyDescent="0.2">
      <c r="B39" s="117"/>
      <c r="C39" s="118"/>
      <c r="D39" s="119"/>
      <c r="E39" s="120"/>
      <c r="F39" s="121"/>
      <c r="G39" s="122"/>
      <c r="H39" s="189"/>
      <c r="I39" s="194"/>
      <c r="J39" s="191"/>
    </row>
    <row r="40" spans="2:12" ht="24.95" customHeight="1" x14ac:dyDescent="0.2">
      <c r="B40" s="117"/>
      <c r="C40" s="143" t="s">
        <v>90</v>
      </c>
      <c r="D40" s="144"/>
      <c r="E40" s="145"/>
      <c r="F40" s="128" t="s">
        <v>91</v>
      </c>
      <c r="G40" s="122"/>
      <c r="H40" s="189"/>
      <c r="I40" s="194"/>
      <c r="J40" s="191"/>
    </row>
    <row r="41" spans="2:12" ht="40.5" customHeight="1" x14ac:dyDescent="0.2">
      <c r="B41" s="117">
        <f>+B38+1</f>
        <v>22</v>
      </c>
      <c r="C41" s="118">
        <v>5.0999999999999996</v>
      </c>
      <c r="D41" s="146"/>
      <c r="E41" s="147"/>
      <c r="F41" s="148" t="s">
        <v>123</v>
      </c>
      <c r="G41" s="122" t="s">
        <v>69</v>
      </c>
      <c r="H41" s="189">
        <v>7</v>
      </c>
      <c r="I41" s="194">
        <v>53142</v>
      </c>
      <c r="J41" s="191">
        <f t="shared" si="1"/>
        <v>371994</v>
      </c>
    </row>
    <row r="42" spans="2:12" ht="24.75" customHeight="1" x14ac:dyDescent="0.2">
      <c r="B42" s="149"/>
      <c r="C42" s="150"/>
      <c r="D42" s="151"/>
      <c r="E42" s="152"/>
      <c r="F42" s="153"/>
      <c r="G42" s="154"/>
      <c r="H42" s="197"/>
      <c r="I42" s="198"/>
      <c r="J42" s="191"/>
    </row>
    <row r="43" spans="2:12" ht="24.75" customHeight="1" x14ac:dyDescent="0.2">
      <c r="B43" s="117"/>
      <c r="C43" s="143" t="s">
        <v>92</v>
      </c>
      <c r="D43" s="144"/>
      <c r="E43" s="145"/>
      <c r="F43" s="128" t="s">
        <v>93</v>
      </c>
      <c r="G43" s="122"/>
      <c r="H43" s="189"/>
      <c r="I43" s="194"/>
      <c r="J43" s="191"/>
    </row>
    <row r="44" spans="2:12" ht="24.75" customHeight="1" x14ac:dyDescent="0.2">
      <c r="B44" s="117">
        <v>23</v>
      </c>
      <c r="C44" s="118">
        <v>6.1</v>
      </c>
      <c r="D44" s="146"/>
      <c r="E44" s="147"/>
      <c r="F44" s="148" t="s">
        <v>124</v>
      </c>
      <c r="G44" s="122" t="s">
        <v>81</v>
      </c>
      <c r="H44" s="189">
        <v>11</v>
      </c>
      <c r="I44" s="194">
        <v>34382</v>
      </c>
      <c r="J44" s="191">
        <f t="shared" si="1"/>
        <v>378202</v>
      </c>
    </row>
    <row r="45" spans="2:12" ht="9" customHeight="1" thickBot="1" x14ac:dyDescent="0.25">
      <c r="B45" s="149"/>
      <c r="C45" s="155"/>
      <c r="D45" s="151"/>
      <c r="E45" s="152"/>
      <c r="F45" s="141"/>
      <c r="G45" s="154"/>
      <c r="H45" s="197"/>
      <c r="I45" s="199"/>
      <c r="J45" s="200"/>
    </row>
    <row r="46" spans="2:12" ht="22.5" customHeight="1" x14ac:dyDescent="0.25">
      <c r="B46" s="156"/>
      <c r="C46" s="157"/>
      <c r="D46" s="157"/>
      <c r="E46" s="157"/>
      <c r="F46" s="255" t="s">
        <v>94</v>
      </c>
      <c r="G46" s="256"/>
      <c r="H46" s="256"/>
      <c r="I46" s="257"/>
      <c r="J46" s="201">
        <f>SUM(J11:J45)</f>
        <v>14891036</v>
      </c>
      <c r="L46" s="125"/>
    </row>
    <row r="47" spans="2:12" ht="41.25" customHeight="1" x14ac:dyDescent="0.2">
      <c r="B47" s="258" t="s">
        <v>95</v>
      </c>
      <c r="C47" s="259"/>
      <c r="D47" s="259"/>
      <c r="E47" s="259"/>
      <c r="F47" s="259"/>
      <c r="G47" s="259"/>
      <c r="H47" s="259"/>
      <c r="I47" s="158" t="s">
        <v>59</v>
      </c>
      <c r="J47" s="202">
        <v>0</v>
      </c>
      <c r="L47" s="125"/>
    </row>
    <row r="48" spans="2:12" ht="24" customHeight="1" x14ac:dyDescent="0.2">
      <c r="B48" s="260" t="s">
        <v>60</v>
      </c>
      <c r="C48" s="261"/>
      <c r="D48" s="261"/>
      <c r="E48" s="261"/>
      <c r="F48" s="261"/>
      <c r="G48" s="261"/>
      <c r="H48" s="261"/>
      <c r="I48" s="262"/>
      <c r="J48" s="202">
        <f>+J47+J46</f>
        <v>14891036</v>
      </c>
      <c r="L48" s="159"/>
    </row>
    <row r="49" spans="2:13" ht="24" customHeight="1" x14ac:dyDescent="0.2">
      <c r="B49" s="220" t="s">
        <v>96</v>
      </c>
      <c r="C49" s="221"/>
      <c r="D49" s="221"/>
      <c r="E49" s="221"/>
      <c r="F49" s="221"/>
      <c r="G49" s="221"/>
      <c r="H49" s="221"/>
      <c r="I49" s="222"/>
      <c r="J49" s="203">
        <f>+ROUND(J48/(1+J57)*J56*0.19,0)</f>
        <v>108819</v>
      </c>
      <c r="L49" s="125"/>
    </row>
    <row r="50" spans="2:13" ht="24" customHeight="1" thickBot="1" x14ac:dyDescent="0.25">
      <c r="B50" s="223" t="s">
        <v>61</v>
      </c>
      <c r="C50" s="224"/>
      <c r="D50" s="224"/>
      <c r="E50" s="224"/>
      <c r="F50" s="224"/>
      <c r="G50" s="224"/>
      <c r="H50" s="224"/>
      <c r="I50" s="225"/>
      <c r="J50" s="204">
        <f>+J49+J48</f>
        <v>14999855</v>
      </c>
      <c r="L50" s="125"/>
      <c r="M50" s="160"/>
    </row>
    <row r="51" spans="2:13" ht="24" customHeight="1" x14ac:dyDescent="0.2">
      <c r="B51" s="161"/>
      <c r="C51" s="162"/>
      <c r="D51" s="162"/>
      <c r="E51" s="162"/>
      <c r="F51" s="163" t="s">
        <v>97</v>
      </c>
      <c r="G51" s="162"/>
      <c r="H51" s="164"/>
      <c r="I51" s="165"/>
      <c r="J51" s="205">
        <f>+J50</f>
        <v>14999855</v>
      </c>
      <c r="L51" s="159" t="s">
        <v>117</v>
      </c>
    </row>
    <row r="52" spans="2:13" s="171" customFormat="1" ht="24" customHeight="1" x14ac:dyDescent="0.25">
      <c r="B52" s="166" t="s">
        <v>125</v>
      </c>
      <c r="C52" s="167"/>
      <c r="D52" s="167"/>
      <c r="E52" s="167"/>
      <c r="F52" s="168"/>
      <c r="G52" s="168"/>
      <c r="H52" s="168"/>
      <c r="I52" s="169"/>
      <c r="J52" s="170"/>
      <c r="K52" s="99"/>
    </row>
    <row r="53" spans="2:13" s="171" customFormat="1" ht="73.5" customHeight="1" x14ac:dyDescent="0.25">
      <c r="B53" s="263" t="s">
        <v>98</v>
      </c>
      <c r="C53" s="264"/>
      <c r="D53" s="264"/>
      <c r="E53" s="264"/>
      <c r="F53" s="264"/>
      <c r="G53" s="265" t="s">
        <v>52</v>
      </c>
      <c r="H53" s="265"/>
      <c r="I53" s="265"/>
      <c r="J53" s="172" t="s">
        <v>99</v>
      </c>
    </row>
    <row r="54" spans="2:13" s="171" customFormat="1" ht="80.25" customHeight="1" x14ac:dyDescent="0.25">
      <c r="B54" s="213" t="s">
        <v>100</v>
      </c>
      <c r="C54" s="214"/>
      <c r="D54" s="214"/>
      <c r="E54" s="214"/>
      <c r="F54" s="214"/>
      <c r="G54" s="215" t="s">
        <v>101</v>
      </c>
      <c r="H54" s="215"/>
      <c r="I54" s="206" t="s">
        <v>102</v>
      </c>
      <c r="J54" s="207">
        <v>0.2</v>
      </c>
      <c r="K54" s="173"/>
    </row>
    <row r="55" spans="2:13" s="171" customFormat="1" ht="69.75" customHeight="1" x14ac:dyDescent="0.25">
      <c r="B55" s="236" t="s">
        <v>103</v>
      </c>
      <c r="C55" s="237"/>
      <c r="D55" s="237"/>
      <c r="E55" s="237"/>
      <c r="F55" s="237"/>
      <c r="G55" s="238" t="s">
        <v>104</v>
      </c>
      <c r="H55" s="238"/>
      <c r="I55" s="206" t="s">
        <v>105</v>
      </c>
      <c r="J55" s="208">
        <v>0.05</v>
      </c>
    </row>
    <row r="56" spans="2:13" s="171" customFormat="1" x14ac:dyDescent="0.25">
      <c r="B56" s="213" t="s">
        <v>106</v>
      </c>
      <c r="C56" s="214"/>
      <c r="D56" s="214"/>
      <c r="E56" s="214"/>
      <c r="F56" s="214"/>
      <c r="G56" s="215" t="s">
        <v>107</v>
      </c>
      <c r="H56" s="215"/>
      <c r="I56" s="206" t="s">
        <v>108</v>
      </c>
      <c r="J56" s="207">
        <v>0.05</v>
      </c>
    </row>
    <row r="57" spans="2:13" s="171" customFormat="1" x14ac:dyDescent="0.25">
      <c r="B57" s="213"/>
      <c r="C57" s="214"/>
      <c r="D57" s="214"/>
      <c r="E57" s="214"/>
      <c r="F57" s="214"/>
      <c r="G57" s="215" t="s">
        <v>109</v>
      </c>
      <c r="H57" s="215"/>
      <c r="I57" s="206" t="s">
        <v>110</v>
      </c>
      <c r="J57" s="207">
        <f>+SUM(J54:J56)</f>
        <v>0.3</v>
      </c>
    </row>
    <row r="58" spans="2:13" s="171" customFormat="1" ht="8.25" customHeight="1" x14ac:dyDescent="0.25">
      <c r="B58" s="174"/>
      <c r="C58" s="175"/>
      <c r="D58" s="175"/>
      <c r="E58" s="175"/>
      <c r="F58" s="176"/>
      <c r="G58" s="177"/>
      <c r="H58" s="177"/>
      <c r="I58" s="178"/>
      <c r="J58" s="179"/>
    </row>
    <row r="59" spans="2:13" s="171" customFormat="1" ht="7.5" customHeight="1" thickBot="1" x14ac:dyDescent="0.3">
      <c r="B59" s="180"/>
      <c r="C59" s="181"/>
      <c r="D59" s="181"/>
      <c r="E59" s="181"/>
      <c r="F59" s="181"/>
      <c r="G59" s="181"/>
      <c r="H59" s="181"/>
      <c r="I59" s="182"/>
      <c r="J59" s="183"/>
    </row>
    <row r="61" spans="2:13" ht="18.75" x14ac:dyDescent="0.2">
      <c r="B61" s="209" t="s">
        <v>111</v>
      </c>
      <c r="C61" s="209"/>
      <c r="D61" s="209"/>
      <c r="H61" s="99"/>
      <c r="I61" s="125"/>
    </row>
    <row r="62" spans="2:13" x14ac:dyDescent="0.2">
      <c r="J62" s="187"/>
    </row>
    <row r="63" spans="2:13" x14ac:dyDescent="0.2">
      <c r="J63" s="187"/>
    </row>
    <row r="65" spans="10:10" x14ac:dyDescent="0.2">
      <c r="J65" s="188"/>
    </row>
  </sheetData>
  <sheetProtection algorithmName="SHA-512" hashValue="OFuLNR2uSwDSj8SygZ7kYWOzzMg0keQ4ytT6T+tLAo6GFvmvkQcX9MugFD07ziIR2jSBz4d91qitt3etPcwOhg==" saltValue="GU6eWWqyDFqeK7qpe/MQlw==" spinCount="100000" sheet="1" objects="1" scenarios="1"/>
  <mergeCells count="29">
    <mergeCell ref="B8:J8"/>
    <mergeCell ref="F46:I46"/>
    <mergeCell ref="B47:H47"/>
    <mergeCell ref="B48:I48"/>
    <mergeCell ref="B53:F53"/>
    <mergeCell ref="G53:I53"/>
    <mergeCell ref="B1:J1"/>
    <mergeCell ref="B2:J2"/>
    <mergeCell ref="B4:J4"/>
    <mergeCell ref="B5:J5"/>
    <mergeCell ref="B6:F6"/>
    <mergeCell ref="J9:J10"/>
    <mergeCell ref="B49:I49"/>
    <mergeCell ref="B50:I50"/>
    <mergeCell ref="B9:B10"/>
    <mergeCell ref="C9:C10"/>
    <mergeCell ref="D9:E9"/>
    <mergeCell ref="F9:F10"/>
    <mergeCell ref="G9:G10"/>
    <mergeCell ref="H9:H10"/>
    <mergeCell ref="B57:F57"/>
    <mergeCell ref="G57:H57"/>
    <mergeCell ref="B56:F56"/>
    <mergeCell ref="G56:H56"/>
    <mergeCell ref="I9:I10"/>
    <mergeCell ref="G54:H54"/>
    <mergeCell ref="B54:F54"/>
    <mergeCell ref="B55:F55"/>
    <mergeCell ref="G55:H5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73"/>
  <sheetViews>
    <sheetView zoomScale="70" zoomScaleNormal="70" workbookViewId="0">
      <selection activeCell="L56" sqref="L56"/>
    </sheetView>
  </sheetViews>
  <sheetFormatPr baseColWidth="10" defaultRowHeight="18" x14ac:dyDescent="0.2"/>
  <cols>
    <col min="1" max="1" width="2.7109375" style="99" customWidth="1"/>
    <col min="2" max="2" width="12.140625" style="184" customWidth="1"/>
    <col min="3" max="3" width="11.140625" style="99" customWidth="1"/>
    <col min="4" max="4" width="8.28515625" style="99" hidden="1" customWidth="1"/>
    <col min="5" max="5" width="13.7109375" style="99" hidden="1" customWidth="1"/>
    <col min="6" max="6" width="77.5703125" style="99" customWidth="1"/>
    <col min="7" max="7" width="8.42578125" style="99" customWidth="1"/>
    <col min="8" max="8" width="12.42578125" style="185" customWidth="1"/>
    <col min="9" max="9" width="21.85546875" style="186" customWidth="1"/>
    <col min="10" max="10" width="22.7109375" style="99" customWidth="1"/>
    <col min="11" max="11" width="2.140625" style="99" customWidth="1"/>
    <col min="12" max="12" width="43.28515625" style="99" customWidth="1"/>
    <col min="13" max="13" width="19.7109375" style="99" customWidth="1"/>
    <col min="14" max="16384" width="11.42578125" style="99"/>
  </cols>
  <sheetData>
    <row r="1" spans="2:12" ht="21.75" customHeight="1" x14ac:dyDescent="0.2">
      <c r="B1" s="239" t="s">
        <v>63</v>
      </c>
      <c r="C1" s="240"/>
      <c r="D1" s="240"/>
      <c r="E1" s="240"/>
      <c r="F1" s="240"/>
      <c r="G1" s="240"/>
      <c r="H1" s="240"/>
      <c r="I1" s="240"/>
      <c r="J1" s="241"/>
    </row>
    <row r="2" spans="2:12" ht="23.25" customHeight="1" x14ac:dyDescent="0.2">
      <c r="B2" s="242" t="s">
        <v>64</v>
      </c>
      <c r="C2" s="243"/>
      <c r="D2" s="243"/>
      <c r="E2" s="243"/>
      <c r="F2" s="243"/>
      <c r="G2" s="243"/>
      <c r="H2" s="243"/>
      <c r="I2" s="243"/>
      <c r="J2" s="244"/>
    </row>
    <row r="3" spans="2:12" ht="13.5" customHeight="1" x14ac:dyDescent="0.25">
      <c r="B3" s="100"/>
      <c r="C3" s="101"/>
      <c r="D3" s="101"/>
      <c r="E3" s="101"/>
      <c r="F3" s="101"/>
      <c r="G3" s="101"/>
      <c r="H3" s="101"/>
      <c r="I3" s="102"/>
      <c r="J3" s="103"/>
    </row>
    <row r="4" spans="2:12" ht="47.25" customHeight="1" x14ac:dyDescent="0.2">
      <c r="B4" s="245" t="s">
        <v>113</v>
      </c>
      <c r="C4" s="246"/>
      <c r="D4" s="246"/>
      <c r="E4" s="246"/>
      <c r="F4" s="246"/>
      <c r="G4" s="246"/>
      <c r="H4" s="246"/>
      <c r="I4" s="246"/>
      <c r="J4" s="247"/>
    </row>
    <row r="5" spans="2:12" ht="34.5" customHeight="1" x14ac:dyDescent="0.2">
      <c r="B5" s="248" t="s">
        <v>112</v>
      </c>
      <c r="C5" s="249"/>
      <c r="D5" s="249"/>
      <c r="E5" s="249"/>
      <c r="F5" s="249"/>
      <c r="G5" s="249"/>
      <c r="H5" s="249"/>
      <c r="I5" s="249"/>
      <c r="J5" s="250"/>
    </row>
    <row r="6" spans="2:12" ht="18.75" customHeight="1" thickBot="1" x14ac:dyDescent="0.25">
      <c r="B6" s="251" t="s">
        <v>117</v>
      </c>
      <c r="C6" s="252"/>
      <c r="D6" s="252"/>
      <c r="E6" s="252"/>
      <c r="F6" s="252"/>
      <c r="G6" s="97"/>
      <c r="H6" s="97"/>
      <c r="I6" s="104"/>
      <c r="J6" s="98"/>
    </row>
    <row r="8" spans="2:12" ht="8.25" customHeight="1" thickBot="1" x14ac:dyDescent="0.25">
      <c r="B8" s="253"/>
      <c r="C8" s="253"/>
      <c r="D8" s="253"/>
      <c r="E8" s="253"/>
      <c r="F8" s="254"/>
      <c r="G8" s="254"/>
      <c r="H8" s="254"/>
      <c r="I8" s="254"/>
      <c r="J8" s="254"/>
    </row>
    <row r="9" spans="2:12" ht="18.75" customHeight="1" thickBot="1" x14ac:dyDescent="0.25">
      <c r="B9" s="226" t="s">
        <v>49</v>
      </c>
      <c r="C9" s="228" t="s">
        <v>50</v>
      </c>
      <c r="D9" s="230" t="s">
        <v>51</v>
      </c>
      <c r="E9" s="231"/>
      <c r="F9" s="232" t="s">
        <v>52</v>
      </c>
      <c r="G9" s="232" t="s">
        <v>53</v>
      </c>
      <c r="H9" s="234" t="s">
        <v>54</v>
      </c>
      <c r="I9" s="216" t="s">
        <v>55</v>
      </c>
      <c r="J9" s="218" t="s">
        <v>56</v>
      </c>
    </row>
    <row r="10" spans="2:12" ht="27.75" customHeight="1" thickBot="1" x14ac:dyDescent="0.3">
      <c r="B10" s="227"/>
      <c r="C10" s="229"/>
      <c r="D10" s="105" t="s">
        <v>57</v>
      </c>
      <c r="E10" s="105" t="s">
        <v>58</v>
      </c>
      <c r="F10" s="233"/>
      <c r="G10" s="233"/>
      <c r="H10" s="235"/>
      <c r="I10" s="217"/>
      <c r="J10" s="219"/>
      <c r="L10" s="106"/>
    </row>
    <row r="11" spans="2:12" x14ac:dyDescent="0.2">
      <c r="B11" s="107"/>
      <c r="C11" s="108" t="s">
        <v>66</v>
      </c>
      <c r="D11" s="109"/>
      <c r="E11" s="110"/>
      <c r="F11" s="111" t="s">
        <v>67</v>
      </c>
      <c r="G11" s="112"/>
      <c r="H11" s="113"/>
      <c r="I11" s="114"/>
      <c r="J11" s="115"/>
      <c r="L11" s="116"/>
    </row>
    <row r="12" spans="2:12" ht="24.95" customHeight="1" x14ac:dyDescent="0.2">
      <c r="B12" s="117">
        <v>1</v>
      </c>
      <c r="C12" s="118">
        <v>1.1000000000000001</v>
      </c>
      <c r="D12" s="119"/>
      <c r="E12" s="120"/>
      <c r="F12" s="121" t="s">
        <v>114</v>
      </c>
      <c r="G12" s="122" t="s">
        <v>68</v>
      </c>
      <c r="H12" s="189">
        <v>10</v>
      </c>
      <c r="I12" s="190" t="s">
        <v>117</v>
      </c>
      <c r="J12" s="191" t="s">
        <v>117</v>
      </c>
    </row>
    <row r="13" spans="2:12" ht="24.95" customHeight="1" x14ac:dyDescent="0.2">
      <c r="B13" s="117">
        <v>2</v>
      </c>
      <c r="C13" s="123">
        <v>1.2</v>
      </c>
      <c r="D13" s="119"/>
      <c r="E13" s="120"/>
      <c r="F13" s="121" t="s">
        <v>115</v>
      </c>
      <c r="G13" s="122" t="s">
        <v>69</v>
      </c>
      <c r="H13" s="189">
        <v>3</v>
      </c>
      <c r="I13" s="190" t="s">
        <v>117</v>
      </c>
      <c r="J13" s="191" t="s">
        <v>117</v>
      </c>
      <c r="L13" s="125"/>
    </row>
    <row r="14" spans="2:12" ht="24.95" customHeight="1" x14ac:dyDescent="0.2">
      <c r="B14" s="117">
        <v>3</v>
      </c>
      <c r="C14" s="123">
        <v>1.3</v>
      </c>
      <c r="D14" s="122"/>
      <c r="E14" s="124"/>
      <c r="F14" s="121" t="s">
        <v>70</v>
      </c>
      <c r="G14" s="122" t="s">
        <v>69</v>
      </c>
      <c r="H14" s="189">
        <v>3</v>
      </c>
      <c r="I14" s="190" t="s">
        <v>117</v>
      </c>
      <c r="J14" s="191" t="s">
        <v>117</v>
      </c>
    </row>
    <row r="15" spans="2:12" ht="24.95" customHeight="1" x14ac:dyDescent="0.2">
      <c r="B15" s="117">
        <v>3</v>
      </c>
      <c r="C15" s="126">
        <v>1.4</v>
      </c>
      <c r="D15" s="122"/>
      <c r="E15" s="124"/>
      <c r="F15" s="121" t="s">
        <v>116</v>
      </c>
      <c r="G15" s="122" t="s">
        <v>81</v>
      </c>
      <c r="H15" s="192">
        <v>65</v>
      </c>
      <c r="I15" s="190" t="s">
        <v>117</v>
      </c>
      <c r="J15" s="191" t="s">
        <v>117</v>
      </c>
    </row>
    <row r="16" spans="2:12" ht="24.95" customHeight="1" x14ac:dyDescent="0.2">
      <c r="B16" s="117"/>
      <c r="C16" s="126"/>
      <c r="D16" s="122"/>
      <c r="E16" s="124"/>
      <c r="F16" s="121"/>
      <c r="G16" s="122"/>
      <c r="H16" s="192"/>
      <c r="I16" s="190"/>
      <c r="J16" s="191" t="s">
        <v>117</v>
      </c>
    </row>
    <row r="17" spans="2:13" x14ac:dyDescent="0.2">
      <c r="B17" s="117"/>
      <c r="C17" s="127" t="s">
        <v>71</v>
      </c>
      <c r="D17" s="119"/>
      <c r="E17" s="120"/>
      <c r="F17" s="128" t="s">
        <v>72</v>
      </c>
      <c r="G17" s="122"/>
      <c r="H17" s="189"/>
      <c r="I17" s="190"/>
      <c r="J17" s="191" t="s">
        <v>117</v>
      </c>
    </row>
    <row r="18" spans="2:13" ht="24.95" customHeight="1" x14ac:dyDescent="0.2">
      <c r="B18" s="117">
        <f>+B14+1</f>
        <v>4</v>
      </c>
      <c r="C18" s="123">
        <v>2.1</v>
      </c>
      <c r="D18" s="119"/>
      <c r="E18" s="120"/>
      <c r="F18" s="129" t="s">
        <v>73</v>
      </c>
      <c r="G18" s="130" t="s">
        <v>62</v>
      </c>
      <c r="H18" s="189">
        <v>1.5</v>
      </c>
      <c r="I18" s="190" t="s">
        <v>117</v>
      </c>
      <c r="J18" s="191" t="s">
        <v>117</v>
      </c>
    </row>
    <row r="19" spans="2:13" ht="24.95" customHeight="1" x14ac:dyDescent="0.2">
      <c r="B19" s="117">
        <f>+B18+1</f>
        <v>5</v>
      </c>
      <c r="C19" s="123">
        <f>+C18+0.1</f>
        <v>2.2000000000000002</v>
      </c>
      <c r="D19" s="119"/>
      <c r="E19" s="120"/>
      <c r="F19" s="129" t="s">
        <v>74</v>
      </c>
      <c r="G19" s="130" t="s">
        <v>68</v>
      </c>
      <c r="H19" s="189">
        <v>3</v>
      </c>
      <c r="I19" s="190" t="s">
        <v>117</v>
      </c>
      <c r="J19" s="191" t="s">
        <v>117</v>
      </c>
    </row>
    <row r="20" spans="2:13" ht="24.95" customHeight="1" x14ac:dyDescent="0.2">
      <c r="B20" s="117">
        <f t="shared" ref="B20:B30" si="0">+B19+1</f>
        <v>6</v>
      </c>
      <c r="C20" s="123">
        <f t="shared" ref="C20:C26" si="1">+C19+0.1</f>
        <v>2.3000000000000003</v>
      </c>
      <c r="D20" s="119"/>
      <c r="E20" s="120"/>
      <c r="F20" s="121" t="s">
        <v>75</v>
      </c>
      <c r="G20" s="122" t="s">
        <v>68</v>
      </c>
      <c r="H20" s="189">
        <v>10</v>
      </c>
      <c r="I20" s="190" t="s">
        <v>117</v>
      </c>
      <c r="J20" s="191" t="s">
        <v>117</v>
      </c>
      <c r="L20" s="131"/>
    </row>
    <row r="21" spans="2:13" ht="24.95" customHeight="1" x14ac:dyDescent="0.2">
      <c r="B21" s="117">
        <f t="shared" si="0"/>
        <v>7</v>
      </c>
      <c r="C21" s="123">
        <f t="shared" si="1"/>
        <v>2.4000000000000004</v>
      </c>
      <c r="D21" s="119"/>
      <c r="E21" s="120"/>
      <c r="F21" s="121" t="s">
        <v>118</v>
      </c>
      <c r="G21" s="122" t="s">
        <v>68</v>
      </c>
      <c r="H21" s="189">
        <v>19</v>
      </c>
      <c r="I21" s="190" t="s">
        <v>117</v>
      </c>
      <c r="J21" s="191" t="s">
        <v>117</v>
      </c>
      <c r="L21" s="131"/>
    </row>
    <row r="22" spans="2:13" ht="24.95" customHeight="1" x14ac:dyDescent="0.2">
      <c r="B22" s="117">
        <f t="shared" si="0"/>
        <v>8</v>
      </c>
      <c r="C22" s="123">
        <f t="shared" si="1"/>
        <v>2.5000000000000004</v>
      </c>
      <c r="D22" s="119"/>
      <c r="E22" s="120"/>
      <c r="F22" s="121" t="s">
        <v>76</v>
      </c>
      <c r="G22" s="122" t="s">
        <v>68</v>
      </c>
      <c r="H22" s="189">
        <v>5</v>
      </c>
      <c r="I22" s="190" t="s">
        <v>117</v>
      </c>
      <c r="J22" s="191" t="s">
        <v>117</v>
      </c>
    </row>
    <row r="23" spans="2:13" ht="39.950000000000003" customHeight="1" x14ac:dyDescent="0.2">
      <c r="B23" s="117">
        <f t="shared" si="0"/>
        <v>9</v>
      </c>
      <c r="C23" s="123">
        <f t="shared" si="1"/>
        <v>2.6000000000000005</v>
      </c>
      <c r="D23" s="119"/>
      <c r="E23" s="120"/>
      <c r="F23" s="132" t="s">
        <v>77</v>
      </c>
      <c r="G23" s="122" t="s">
        <v>68</v>
      </c>
      <c r="H23" s="193">
        <v>420</v>
      </c>
      <c r="I23" s="190" t="s">
        <v>117</v>
      </c>
      <c r="J23" s="191" t="s">
        <v>117</v>
      </c>
      <c r="M23" s="125"/>
    </row>
    <row r="24" spans="2:13" ht="24.95" customHeight="1" x14ac:dyDescent="0.2">
      <c r="B24" s="117">
        <f t="shared" si="0"/>
        <v>10</v>
      </c>
      <c r="C24" s="123">
        <f t="shared" si="1"/>
        <v>2.7000000000000006</v>
      </c>
      <c r="D24" s="119"/>
      <c r="E24" s="120"/>
      <c r="F24" s="133" t="s">
        <v>78</v>
      </c>
      <c r="G24" s="122" t="s">
        <v>68</v>
      </c>
      <c r="H24" s="189">
        <v>180</v>
      </c>
      <c r="I24" s="190" t="s">
        <v>117</v>
      </c>
      <c r="J24" s="191" t="s">
        <v>117</v>
      </c>
    </row>
    <row r="25" spans="2:13" ht="24.95" customHeight="1" x14ac:dyDescent="0.2">
      <c r="B25" s="117">
        <f t="shared" si="0"/>
        <v>11</v>
      </c>
      <c r="C25" s="123">
        <f t="shared" si="1"/>
        <v>2.8000000000000007</v>
      </c>
      <c r="D25" s="119"/>
      <c r="E25" s="120"/>
      <c r="F25" s="133" t="s">
        <v>79</v>
      </c>
      <c r="G25" s="122" t="s">
        <v>68</v>
      </c>
      <c r="H25" s="189">
        <v>210</v>
      </c>
      <c r="I25" s="190" t="s">
        <v>117</v>
      </c>
      <c r="J25" s="191" t="s">
        <v>117</v>
      </c>
    </row>
    <row r="26" spans="2:13" ht="24.95" customHeight="1" x14ac:dyDescent="0.2">
      <c r="B26" s="117">
        <f t="shared" si="0"/>
        <v>12</v>
      </c>
      <c r="C26" s="123">
        <f t="shared" si="1"/>
        <v>2.9000000000000008</v>
      </c>
      <c r="D26" s="119"/>
      <c r="E26" s="120"/>
      <c r="F26" s="133" t="s">
        <v>80</v>
      </c>
      <c r="G26" s="122" t="s">
        <v>81</v>
      </c>
      <c r="H26" s="189">
        <v>65</v>
      </c>
      <c r="I26" s="190" t="s">
        <v>117</v>
      </c>
      <c r="J26" s="191" t="s">
        <v>117</v>
      </c>
    </row>
    <row r="27" spans="2:13" ht="24.95" customHeight="1" x14ac:dyDescent="0.2">
      <c r="B27" s="117">
        <f t="shared" si="0"/>
        <v>13</v>
      </c>
      <c r="C27" s="134">
        <v>2.1</v>
      </c>
      <c r="D27" s="119"/>
      <c r="E27" s="120"/>
      <c r="F27" s="133" t="s">
        <v>82</v>
      </c>
      <c r="G27" s="122" t="s">
        <v>68</v>
      </c>
      <c r="H27" s="189">
        <v>65</v>
      </c>
      <c r="I27" s="190" t="s">
        <v>117</v>
      </c>
      <c r="J27" s="191" t="s">
        <v>117</v>
      </c>
    </row>
    <row r="28" spans="2:13" ht="24.95" customHeight="1" x14ac:dyDescent="0.2">
      <c r="B28" s="117"/>
      <c r="C28" s="134"/>
      <c r="D28" s="119"/>
      <c r="E28" s="120"/>
      <c r="F28" s="133"/>
      <c r="G28" s="122"/>
      <c r="H28" s="189"/>
      <c r="I28" s="190"/>
      <c r="J28" s="191"/>
    </row>
    <row r="29" spans="2:13" ht="24" customHeight="1" x14ac:dyDescent="0.2">
      <c r="B29" s="117">
        <f>+B27+1</f>
        <v>14</v>
      </c>
      <c r="C29" s="127" t="s">
        <v>83</v>
      </c>
      <c r="D29" s="119"/>
      <c r="E29" s="120"/>
      <c r="F29" s="128" t="s">
        <v>84</v>
      </c>
      <c r="G29" s="122"/>
      <c r="H29" s="189"/>
      <c r="I29" s="190"/>
      <c r="J29" s="191"/>
    </row>
    <row r="30" spans="2:13" ht="24.95" customHeight="1" x14ac:dyDescent="0.2">
      <c r="B30" s="117">
        <f t="shared" si="0"/>
        <v>15</v>
      </c>
      <c r="C30" s="123">
        <v>3.1</v>
      </c>
      <c r="D30" s="119"/>
      <c r="E30" s="120"/>
      <c r="F30" s="121" t="s">
        <v>85</v>
      </c>
      <c r="G30" s="122" t="s">
        <v>53</v>
      </c>
      <c r="H30" s="189">
        <v>1</v>
      </c>
      <c r="I30" s="190" t="s">
        <v>117</v>
      </c>
      <c r="J30" s="191" t="s">
        <v>117</v>
      </c>
    </row>
    <row r="31" spans="2:13" ht="24.95" customHeight="1" x14ac:dyDescent="0.2">
      <c r="B31" s="117">
        <f>+B30+1</f>
        <v>16</v>
      </c>
      <c r="C31" s="118">
        <v>3.2</v>
      </c>
      <c r="D31" s="119"/>
      <c r="E31" s="120"/>
      <c r="F31" s="121" t="s">
        <v>86</v>
      </c>
      <c r="G31" s="122" t="s">
        <v>53</v>
      </c>
      <c r="H31" s="189">
        <v>1</v>
      </c>
      <c r="I31" s="190" t="s">
        <v>117</v>
      </c>
      <c r="J31" s="191" t="s">
        <v>117</v>
      </c>
    </row>
    <row r="32" spans="2:13" ht="24.95" customHeight="1" x14ac:dyDescent="0.2">
      <c r="B32" s="117">
        <f>+B31+1</f>
        <v>17</v>
      </c>
      <c r="C32" s="118">
        <v>3.3</v>
      </c>
      <c r="D32" s="119"/>
      <c r="E32" s="120"/>
      <c r="F32" s="121" t="s">
        <v>119</v>
      </c>
      <c r="G32" s="122" t="s">
        <v>53</v>
      </c>
      <c r="H32" s="189">
        <v>1</v>
      </c>
      <c r="I32" s="190" t="s">
        <v>117</v>
      </c>
      <c r="J32" s="191" t="s">
        <v>117</v>
      </c>
    </row>
    <row r="33" spans="2:12" ht="24.95" customHeight="1" x14ac:dyDescent="0.2">
      <c r="B33" s="117">
        <f t="shared" ref="B33:B34" si="2">+B32+1</f>
        <v>18</v>
      </c>
      <c r="C33" s="118">
        <v>3.4</v>
      </c>
      <c r="D33" s="119"/>
      <c r="E33" s="120"/>
      <c r="F33" s="121" t="s">
        <v>120</v>
      </c>
      <c r="G33" s="122" t="s">
        <v>53</v>
      </c>
      <c r="H33" s="189">
        <v>1</v>
      </c>
      <c r="I33" s="190" t="s">
        <v>117</v>
      </c>
      <c r="J33" s="191" t="s">
        <v>117</v>
      </c>
    </row>
    <row r="34" spans="2:12" ht="24.95" customHeight="1" x14ac:dyDescent="0.2">
      <c r="B34" s="117">
        <f t="shared" si="2"/>
        <v>19</v>
      </c>
      <c r="C34" s="135">
        <v>3.5</v>
      </c>
      <c r="D34" s="119"/>
      <c r="E34" s="120"/>
      <c r="F34" s="136" t="s">
        <v>87</v>
      </c>
      <c r="G34" s="137" t="s">
        <v>68</v>
      </c>
      <c r="H34" s="189">
        <v>2</v>
      </c>
      <c r="I34" s="194" t="s">
        <v>117</v>
      </c>
      <c r="J34" s="191" t="s">
        <v>117</v>
      </c>
    </row>
    <row r="35" spans="2:12" ht="24.95" customHeight="1" x14ac:dyDescent="0.2">
      <c r="B35" s="138"/>
      <c r="C35" s="135"/>
      <c r="D35" s="119"/>
      <c r="E35" s="120"/>
      <c r="F35" s="136"/>
      <c r="G35" s="137"/>
      <c r="H35" s="189"/>
      <c r="I35" s="194"/>
      <c r="J35" s="191"/>
    </row>
    <row r="36" spans="2:12" ht="24" customHeight="1" x14ac:dyDescent="0.2">
      <c r="B36" s="138"/>
      <c r="C36" s="139" t="s">
        <v>88</v>
      </c>
      <c r="D36" s="119"/>
      <c r="E36" s="120"/>
      <c r="F36" s="140" t="s">
        <v>89</v>
      </c>
      <c r="G36" s="137"/>
      <c r="H36" s="189"/>
      <c r="I36" s="194"/>
      <c r="J36" s="191"/>
    </row>
    <row r="37" spans="2:12" ht="42" customHeight="1" x14ac:dyDescent="0.2">
      <c r="B37" s="117">
        <f>+B34+1</f>
        <v>20</v>
      </c>
      <c r="C37" s="118">
        <v>4.0999999999999996</v>
      </c>
      <c r="D37" s="119"/>
      <c r="E37" s="120"/>
      <c r="F37" s="153" t="s">
        <v>121</v>
      </c>
      <c r="G37" s="142" t="s">
        <v>69</v>
      </c>
      <c r="H37" s="195">
        <v>2</v>
      </c>
      <c r="I37" s="196" t="s">
        <v>117</v>
      </c>
      <c r="J37" s="191" t="s">
        <v>117</v>
      </c>
    </row>
    <row r="38" spans="2:12" ht="24.95" customHeight="1" x14ac:dyDescent="0.2">
      <c r="B38" s="117">
        <v>21</v>
      </c>
      <c r="C38" s="118">
        <v>4.2</v>
      </c>
      <c r="D38" s="119"/>
      <c r="E38" s="120"/>
      <c r="F38" s="121" t="s">
        <v>122</v>
      </c>
      <c r="G38" s="122" t="s">
        <v>69</v>
      </c>
      <c r="H38" s="189">
        <v>2</v>
      </c>
      <c r="I38" s="194" t="s">
        <v>117</v>
      </c>
      <c r="J38" s="191" t="s">
        <v>117</v>
      </c>
    </row>
    <row r="39" spans="2:12" ht="24.95" customHeight="1" x14ac:dyDescent="0.2">
      <c r="B39" s="117"/>
      <c r="C39" s="118"/>
      <c r="D39" s="119"/>
      <c r="E39" s="120"/>
      <c r="F39" s="121"/>
      <c r="G39" s="122"/>
      <c r="H39" s="189"/>
      <c r="I39" s="194"/>
      <c r="J39" s="191"/>
    </row>
    <row r="40" spans="2:12" ht="24.95" customHeight="1" x14ac:dyDescent="0.2">
      <c r="B40" s="117"/>
      <c r="C40" s="143" t="s">
        <v>90</v>
      </c>
      <c r="D40" s="144"/>
      <c r="E40" s="145"/>
      <c r="F40" s="128" t="s">
        <v>91</v>
      </c>
      <c r="G40" s="122"/>
      <c r="H40" s="189"/>
      <c r="I40" s="194"/>
      <c r="J40" s="191"/>
    </row>
    <row r="41" spans="2:12" ht="40.5" customHeight="1" x14ac:dyDescent="0.2">
      <c r="B41" s="117">
        <f>+B38+1</f>
        <v>22</v>
      </c>
      <c r="C41" s="118">
        <v>5.0999999999999996</v>
      </c>
      <c r="D41" s="146"/>
      <c r="E41" s="147"/>
      <c r="F41" s="148" t="s">
        <v>123</v>
      </c>
      <c r="G41" s="122" t="s">
        <v>69</v>
      </c>
      <c r="H41" s="189">
        <v>7</v>
      </c>
      <c r="I41" s="194" t="s">
        <v>117</v>
      </c>
      <c r="J41" s="191" t="s">
        <v>117</v>
      </c>
    </row>
    <row r="42" spans="2:12" ht="24.75" customHeight="1" x14ac:dyDescent="0.2">
      <c r="B42" s="149"/>
      <c r="C42" s="150"/>
      <c r="D42" s="151"/>
      <c r="E42" s="152"/>
      <c r="F42" s="153"/>
      <c r="G42" s="154"/>
      <c r="H42" s="197"/>
      <c r="I42" s="198"/>
      <c r="J42" s="191"/>
    </row>
    <row r="43" spans="2:12" ht="24.75" customHeight="1" x14ac:dyDescent="0.2">
      <c r="B43" s="117"/>
      <c r="C43" s="143" t="s">
        <v>92</v>
      </c>
      <c r="D43" s="144"/>
      <c r="E43" s="145"/>
      <c r="F43" s="128" t="s">
        <v>93</v>
      </c>
      <c r="G43" s="122"/>
      <c r="H43" s="189"/>
      <c r="I43" s="194"/>
      <c r="J43" s="191"/>
    </row>
    <row r="44" spans="2:12" ht="24.75" customHeight="1" x14ac:dyDescent="0.2">
      <c r="B44" s="117">
        <v>23</v>
      </c>
      <c r="C44" s="118">
        <v>6.1</v>
      </c>
      <c r="D44" s="146"/>
      <c r="E44" s="147"/>
      <c r="F44" s="148" t="s">
        <v>124</v>
      </c>
      <c r="G44" s="122" t="s">
        <v>81</v>
      </c>
      <c r="H44" s="189">
        <v>11</v>
      </c>
      <c r="I44" s="194" t="s">
        <v>117</v>
      </c>
      <c r="J44" s="191" t="s">
        <v>117</v>
      </c>
    </row>
    <row r="45" spans="2:12" ht="9" customHeight="1" thickBot="1" x14ac:dyDescent="0.25">
      <c r="B45" s="149"/>
      <c r="C45" s="155"/>
      <c r="D45" s="151"/>
      <c r="E45" s="152"/>
      <c r="F45" s="141"/>
      <c r="G45" s="154"/>
      <c r="H45" s="197"/>
      <c r="I45" s="199"/>
      <c r="J45" s="200"/>
    </row>
    <row r="46" spans="2:12" ht="22.5" customHeight="1" x14ac:dyDescent="0.25">
      <c r="B46" s="156"/>
      <c r="C46" s="157"/>
      <c r="D46" s="157"/>
      <c r="E46" s="157"/>
      <c r="F46" s="255" t="s">
        <v>94</v>
      </c>
      <c r="G46" s="256"/>
      <c r="H46" s="256"/>
      <c r="I46" s="257"/>
      <c r="J46" s="201" t="s">
        <v>117</v>
      </c>
      <c r="L46" s="125"/>
    </row>
    <row r="47" spans="2:12" ht="41.25" customHeight="1" x14ac:dyDescent="0.2">
      <c r="B47" s="258" t="s">
        <v>95</v>
      </c>
      <c r="C47" s="259"/>
      <c r="D47" s="259"/>
      <c r="E47" s="259"/>
      <c r="F47" s="259"/>
      <c r="G47" s="259"/>
      <c r="H47" s="259"/>
      <c r="I47" s="158" t="s">
        <v>117</v>
      </c>
      <c r="J47" s="202" t="s">
        <v>117</v>
      </c>
      <c r="L47" s="125"/>
    </row>
    <row r="48" spans="2:12" ht="24" customHeight="1" x14ac:dyDescent="0.2">
      <c r="B48" s="260" t="s">
        <v>60</v>
      </c>
      <c r="C48" s="261"/>
      <c r="D48" s="261"/>
      <c r="E48" s="261"/>
      <c r="F48" s="261"/>
      <c r="G48" s="261"/>
      <c r="H48" s="261"/>
      <c r="I48" s="262"/>
      <c r="J48" s="202" t="s">
        <v>117</v>
      </c>
      <c r="L48" s="159"/>
    </row>
    <row r="49" spans="2:13" ht="24" customHeight="1" x14ac:dyDescent="0.2">
      <c r="B49" s="220" t="s">
        <v>126</v>
      </c>
      <c r="C49" s="221"/>
      <c r="D49" s="221"/>
      <c r="E49" s="221"/>
      <c r="F49" s="221"/>
      <c r="G49" s="221"/>
      <c r="H49" s="221"/>
      <c r="I49" s="222"/>
      <c r="J49" s="203" t="s">
        <v>117</v>
      </c>
      <c r="L49" s="125"/>
    </row>
    <row r="50" spans="2:13" ht="24" customHeight="1" thickBot="1" x14ac:dyDescent="0.25">
      <c r="B50" s="223" t="s">
        <v>61</v>
      </c>
      <c r="C50" s="224"/>
      <c r="D50" s="224"/>
      <c r="E50" s="224"/>
      <c r="F50" s="224"/>
      <c r="G50" s="224"/>
      <c r="H50" s="224"/>
      <c r="I50" s="225"/>
      <c r="J50" s="204" t="s">
        <v>117</v>
      </c>
      <c r="L50" s="125"/>
      <c r="M50" s="160"/>
    </row>
    <row r="51" spans="2:13" ht="24" customHeight="1" x14ac:dyDescent="0.2">
      <c r="B51" s="161"/>
      <c r="C51" s="162"/>
      <c r="D51" s="162"/>
      <c r="E51" s="162"/>
      <c r="F51" s="163" t="s">
        <v>127</v>
      </c>
      <c r="G51" s="162"/>
      <c r="H51" s="164"/>
      <c r="I51" s="165"/>
      <c r="J51" s="205" t="str">
        <f>+J50</f>
        <v xml:space="preserve"> </v>
      </c>
      <c r="L51" s="159" t="s">
        <v>117</v>
      </c>
    </row>
    <row r="52" spans="2:13" s="171" customFormat="1" ht="24" customHeight="1" x14ac:dyDescent="0.25">
      <c r="B52" s="166" t="s">
        <v>128</v>
      </c>
      <c r="C52" s="167"/>
      <c r="D52" s="167"/>
      <c r="E52" s="167"/>
      <c r="F52" s="168"/>
      <c r="G52" s="168"/>
      <c r="H52" s="168"/>
      <c r="I52" s="169"/>
      <c r="J52" s="170"/>
      <c r="K52" s="99"/>
    </row>
    <row r="53" spans="2:13" s="171" customFormat="1" ht="73.5" customHeight="1" x14ac:dyDescent="0.25">
      <c r="B53" s="263" t="s">
        <v>98</v>
      </c>
      <c r="C53" s="264"/>
      <c r="D53" s="264"/>
      <c r="E53" s="264"/>
      <c r="F53" s="264"/>
      <c r="G53" s="265" t="s">
        <v>52</v>
      </c>
      <c r="H53" s="265"/>
      <c r="I53" s="265"/>
      <c r="J53" s="172" t="s">
        <v>99</v>
      </c>
    </row>
    <row r="54" spans="2:13" s="171" customFormat="1" ht="80.25" customHeight="1" x14ac:dyDescent="0.25">
      <c r="B54" s="213" t="s">
        <v>100</v>
      </c>
      <c r="C54" s="214"/>
      <c r="D54" s="214"/>
      <c r="E54" s="214"/>
      <c r="F54" s="214"/>
      <c r="G54" s="215" t="s">
        <v>101</v>
      </c>
      <c r="H54" s="215"/>
      <c r="I54" s="206" t="s">
        <v>102</v>
      </c>
      <c r="J54" s="207" t="s">
        <v>117</v>
      </c>
      <c r="K54" s="173"/>
    </row>
    <row r="55" spans="2:13" s="171" customFormat="1" ht="69.75" customHeight="1" x14ac:dyDescent="0.25">
      <c r="B55" s="236" t="s">
        <v>103</v>
      </c>
      <c r="C55" s="237"/>
      <c r="D55" s="237"/>
      <c r="E55" s="237"/>
      <c r="F55" s="237"/>
      <c r="G55" s="238" t="s">
        <v>104</v>
      </c>
      <c r="H55" s="238"/>
      <c r="I55" s="206" t="s">
        <v>105</v>
      </c>
      <c r="J55" s="208" t="s">
        <v>117</v>
      </c>
    </row>
    <row r="56" spans="2:13" s="171" customFormat="1" ht="25.5" customHeight="1" x14ac:dyDescent="0.25">
      <c r="B56" s="213" t="s">
        <v>106</v>
      </c>
      <c r="C56" s="214"/>
      <c r="D56" s="214"/>
      <c r="E56" s="214"/>
      <c r="F56" s="214"/>
      <c r="G56" s="215" t="s">
        <v>107</v>
      </c>
      <c r="H56" s="215"/>
      <c r="I56" s="206" t="s">
        <v>108</v>
      </c>
      <c r="J56" s="207" t="s">
        <v>117</v>
      </c>
    </row>
    <row r="57" spans="2:13" s="171" customFormat="1" ht="30.75" customHeight="1" x14ac:dyDescent="0.25">
      <c r="B57" s="213"/>
      <c r="C57" s="214"/>
      <c r="D57" s="214"/>
      <c r="E57" s="214"/>
      <c r="F57" s="214"/>
      <c r="G57" s="215" t="s">
        <v>109</v>
      </c>
      <c r="H57" s="215"/>
      <c r="I57" s="206" t="s">
        <v>110</v>
      </c>
      <c r="J57" s="207" t="s">
        <v>117</v>
      </c>
    </row>
    <row r="58" spans="2:13" s="171" customFormat="1" ht="8.25" customHeight="1" x14ac:dyDescent="0.25">
      <c r="B58" s="174"/>
      <c r="C58" s="175"/>
      <c r="D58" s="175"/>
      <c r="E58" s="175"/>
      <c r="F58" s="176"/>
      <c r="G58" s="177"/>
      <c r="H58" s="177"/>
      <c r="I58" s="178"/>
      <c r="J58" s="179"/>
    </row>
    <row r="59" spans="2:13" s="171" customFormat="1" ht="7.5" customHeight="1" thickBot="1" x14ac:dyDescent="0.3">
      <c r="B59" s="180"/>
      <c r="C59" s="181"/>
      <c r="D59" s="181"/>
      <c r="E59" s="181"/>
      <c r="F59" s="181"/>
      <c r="G59" s="181"/>
      <c r="H59" s="181"/>
      <c r="I59" s="182"/>
      <c r="J59" s="183"/>
    </row>
    <row r="61" spans="2:13" ht="18.75" x14ac:dyDescent="0.2">
      <c r="B61" s="209" t="s">
        <v>117</v>
      </c>
      <c r="C61" s="209"/>
      <c r="D61" s="209"/>
      <c r="H61" s="99"/>
      <c r="I61" s="125"/>
    </row>
    <row r="62" spans="2:13" x14ac:dyDescent="0.2">
      <c r="B62" s="210" t="s">
        <v>42</v>
      </c>
      <c r="C62" s="211"/>
      <c r="D62" s="212"/>
      <c r="J62" s="187"/>
    </row>
    <row r="63" spans="2:13" x14ac:dyDescent="0.2">
      <c r="B63" s="210"/>
      <c r="C63" s="211"/>
      <c r="D63" s="212"/>
      <c r="J63" s="187"/>
    </row>
    <row r="64" spans="2:13" x14ac:dyDescent="0.2">
      <c r="B64" s="210" t="s">
        <v>43</v>
      </c>
      <c r="C64" s="211"/>
      <c r="D64" s="212"/>
    </row>
    <row r="65" spans="2:10" x14ac:dyDescent="0.2">
      <c r="B65" s="210" t="s">
        <v>44</v>
      </c>
      <c r="C65" s="211"/>
      <c r="D65" s="212"/>
      <c r="J65" s="188"/>
    </row>
    <row r="66" spans="2:10" x14ac:dyDescent="0.2">
      <c r="B66" s="210"/>
      <c r="C66" s="211"/>
      <c r="D66" s="212"/>
    </row>
    <row r="67" spans="2:10" x14ac:dyDescent="0.2">
      <c r="B67" s="210"/>
      <c r="C67" s="211"/>
      <c r="D67" s="212"/>
    </row>
    <row r="68" spans="2:10" x14ac:dyDescent="0.2">
      <c r="B68" s="210" t="s">
        <v>45</v>
      </c>
      <c r="C68" s="211"/>
      <c r="D68" s="212"/>
    </row>
    <row r="69" spans="2:10" x14ac:dyDescent="0.2">
      <c r="B69" s="210" t="s">
        <v>44</v>
      </c>
      <c r="C69" s="211"/>
      <c r="D69" s="212"/>
    </row>
    <row r="70" spans="2:10" x14ac:dyDescent="0.2">
      <c r="B70" s="210"/>
      <c r="C70" s="211"/>
      <c r="D70" s="212"/>
    </row>
    <row r="71" spans="2:10" x14ac:dyDescent="0.2">
      <c r="B71" s="210"/>
      <c r="C71" s="211"/>
      <c r="D71" s="212"/>
    </row>
    <row r="72" spans="2:10" x14ac:dyDescent="0.2">
      <c r="B72" s="210" t="s">
        <v>46</v>
      </c>
      <c r="C72" s="211"/>
      <c r="D72" s="212"/>
    </row>
    <row r="73" spans="2:10" x14ac:dyDescent="0.2">
      <c r="B73" s="210" t="s">
        <v>47</v>
      </c>
      <c r="C73" s="211"/>
      <c r="D73" s="212"/>
    </row>
  </sheetData>
  <sheetProtection algorithmName="SHA-512" hashValue="LhowyDrVTw/87SN1SMpWFMudmXU+IDCNfZ6lw02DnoBrAKEiWbcXJg9HWSwpF4y4NGBwM1Op+8PP995aqJdUWQ==" saltValue="jPaDH1PrCrsugn5P7DKxSA==" spinCount="100000" sheet="1" objects="1" scenarios="1"/>
  <mergeCells count="29">
    <mergeCell ref="B8:J8"/>
    <mergeCell ref="F46:I46"/>
    <mergeCell ref="B47:H47"/>
    <mergeCell ref="B48:I48"/>
    <mergeCell ref="B53:F53"/>
    <mergeCell ref="G53:I53"/>
    <mergeCell ref="B50:I50"/>
    <mergeCell ref="B9:B10"/>
    <mergeCell ref="C9:C10"/>
    <mergeCell ref="D9:E9"/>
    <mergeCell ref="F9:F10"/>
    <mergeCell ref="G9:G10"/>
    <mergeCell ref="H9:H10"/>
    <mergeCell ref="I9:I10"/>
    <mergeCell ref="J9:J10"/>
    <mergeCell ref="B49:I49"/>
    <mergeCell ref="B1:J1"/>
    <mergeCell ref="B2:J2"/>
    <mergeCell ref="B4:J4"/>
    <mergeCell ref="B5:J5"/>
    <mergeCell ref="B6:F6"/>
    <mergeCell ref="B57:F57"/>
    <mergeCell ref="G57:H57"/>
    <mergeCell ref="B54:F54"/>
    <mergeCell ref="B55:F55"/>
    <mergeCell ref="G55:H55"/>
    <mergeCell ref="B56:F56"/>
    <mergeCell ref="G56:H56"/>
    <mergeCell ref="G54:H5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P40"/>
  <sheetViews>
    <sheetView zoomScale="60" zoomScaleNormal="60" workbookViewId="0">
      <selection activeCell="B8" sqref="B8"/>
    </sheetView>
  </sheetViews>
  <sheetFormatPr baseColWidth="10" defaultRowHeight="12.75" x14ac:dyDescent="0.2"/>
  <cols>
    <col min="1" max="1" width="5.42578125" customWidth="1"/>
    <col min="2" max="2" width="22.42578125" customWidth="1"/>
    <col min="3" max="3" width="18.28515625" customWidth="1"/>
    <col min="4" max="4" width="24.5703125" customWidth="1"/>
    <col min="5" max="5" width="28.42578125" customWidth="1"/>
    <col min="6" max="6" width="39.7109375" customWidth="1"/>
    <col min="7" max="7" width="23" customWidth="1"/>
    <col min="8" max="8" width="29.42578125" customWidth="1"/>
  </cols>
  <sheetData>
    <row r="1" spans="1:16" ht="18" x14ac:dyDescent="0.2">
      <c r="A1" s="2"/>
      <c r="B1" s="3"/>
      <c r="C1" s="3"/>
      <c r="D1" s="3"/>
      <c r="E1" s="3"/>
      <c r="F1" s="4"/>
    </row>
    <row r="2" spans="1:16" ht="23.25" x14ac:dyDescent="0.35">
      <c r="A2" s="5"/>
      <c r="B2" s="266" t="s">
        <v>0</v>
      </c>
      <c r="C2" s="266"/>
      <c r="D2" s="266"/>
      <c r="E2" s="266"/>
      <c r="F2" s="266"/>
      <c r="G2" s="266"/>
      <c r="H2" s="266"/>
    </row>
    <row r="3" spans="1:16" ht="27.75" x14ac:dyDescent="0.4">
      <c r="A3" s="6"/>
      <c r="B3" s="267" t="s">
        <v>1</v>
      </c>
      <c r="C3" s="267"/>
      <c r="D3" s="267"/>
      <c r="E3" s="267"/>
      <c r="F3" s="267"/>
      <c r="G3" s="267"/>
      <c r="H3" s="267"/>
    </row>
    <row r="4" spans="1:16" ht="23.25" x14ac:dyDescent="0.35">
      <c r="A4" s="5"/>
      <c r="B4" s="266"/>
      <c r="C4" s="266"/>
      <c r="D4" s="266"/>
      <c r="E4" s="266"/>
      <c r="F4" s="266"/>
      <c r="G4" s="266"/>
      <c r="H4" s="266"/>
    </row>
    <row r="5" spans="1:16" ht="26.25" x14ac:dyDescent="0.2">
      <c r="A5" s="5"/>
      <c r="B5" s="269" t="str">
        <f>P.O!B2</f>
        <v xml:space="preserve">PROCESO DE SELECCIÓN DE MINIMA CUANTIA No. IP-DT-CAQ-008-2018 </v>
      </c>
      <c r="C5" s="269"/>
      <c r="D5" s="269"/>
      <c r="E5" s="269"/>
      <c r="F5" s="269"/>
      <c r="G5" s="269"/>
      <c r="H5" s="269"/>
      <c r="J5" s="271"/>
      <c r="K5" s="271"/>
      <c r="L5" s="271"/>
      <c r="M5" s="271"/>
      <c r="N5" s="271"/>
      <c r="O5" s="271"/>
      <c r="P5" s="271"/>
    </row>
    <row r="6" spans="1:16" ht="23.25" x14ac:dyDescent="0.35">
      <c r="A6" s="5"/>
      <c r="B6" s="7"/>
      <c r="C6" s="7"/>
      <c r="D6" s="7"/>
      <c r="E6" s="7"/>
      <c r="F6" s="7"/>
      <c r="G6" s="7"/>
      <c r="H6" s="7"/>
    </row>
    <row r="7" spans="1:16" ht="65.25" customHeight="1" x14ac:dyDescent="0.2">
      <c r="A7" s="5"/>
      <c r="B7" s="270" t="str">
        <f>P.O!B4</f>
        <v>OBJETO: ADECUACION Y MANTENIMIENTO DE LA SEDE DE LA DIRECCION TERRITORIAL CAQUETA</v>
      </c>
      <c r="C7" s="270"/>
      <c r="D7" s="270"/>
      <c r="E7" s="270"/>
      <c r="F7" s="270"/>
      <c r="G7" s="270"/>
      <c r="H7" s="270"/>
    </row>
    <row r="8" spans="1:16" ht="23.25" x14ac:dyDescent="0.2">
      <c r="A8" s="5"/>
      <c r="B8" s="8"/>
      <c r="C8" s="8"/>
      <c r="D8" s="8"/>
      <c r="E8" s="8"/>
      <c r="F8" s="8"/>
      <c r="G8" s="8"/>
      <c r="H8" s="8"/>
    </row>
    <row r="9" spans="1:16" ht="23.25" x14ac:dyDescent="0.35">
      <c r="A9" s="5"/>
      <c r="B9" s="266" t="s">
        <v>2</v>
      </c>
      <c r="C9" s="266"/>
      <c r="D9" s="266"/>
      <c r="E9" s="266"/>
      <c r="F9" s="266"/>
      <c r="G9" s="266"/>
      <c r="H9" s="266"/>
    </row>
    <row r="10" spans="1:16" ht="20.25" x14ac:dyDescent="0.3">
      <c r="A10" s="1"/>
      <c r="B10" s="9"/>
      <c r="C10" s="10"/>
      <c r="D10" s="11"/>
      <c r="E10" s="12"/>
      <c r="F10" s="12"/>
      <c r="G10" s="10"/>
      <c r="H10" s="10"/>
    </row>
    <row r="11" spans="1:16" ht="14.25" x14ac:dyDescent="0.2">
      <c r="A11" s="1"/>
      <c r="B11" s="13" t="s">
        <v>3</v>
      </c>
      <c r="C11" s="10"/>
      <c r="D11" s="11"/>
      <c r="E11" s="12"/>
      <c r="F11" s="12"/>
      <c r="G11" s="10"/>
      <c r="H11" s="10"/>
    </row>
    <row r="12" spans="1:16" ht="15.75" x14ac:dyDescent="0.25">
      <c r="A12" s="1"/>
      <c r="B12" s="6"/>
      <c r="C12" s="10"/>
      <c r="D12" s="11"/>
      <c r="E12" s="12"/>
      <c r="F12" s="12"/>
      <c r="G12" s="10"/>
      <c r="H12" s="10"/>
    </row>
    <row r="13" spans="1:16" ht="15.75" x14ac:dyDescent="0.25">
      <c r="A13" s="1"/>
      <c r="B13" s="6" t="s">
        <v>4</v>
      </c>
      <c r="C13" s="268"/>
      <c r="D13" s="268"/>
      <c r="E13" s="268"/>
      <c r="F13" s="14" t="s">
        <v>5</v>
      </c>
      <c r="G13" s="268"/>
      <c r="H13" s="268"/>
    </row>
    <row r="14" spans="1:16" ht="15.75" x14ac:dyDescent="0.25">
      <c r="A14" s="1"/>
      <c r="B14" s="6"/>
      <c r="C14" s="10"/>
      <c r="D14" s="11"/>
      <c r="E14" s="12"/>
      <c r="F14" s="12"/>
      <c r="G14" s="10"/>
      <c r="H14" s="10"/>
    </row>
    <row r="15" spans="1:16" ht="15.75" x14ac:dyDescent="0.25">
      <c r="A15" s="1"/>
      <c r="B15" s="283" t="s">
        <v>6</v>
      </c>
      <c r="C15" s="283"/>
      <c r="D15" s="283"/>
      <c r="E15" s="15"/>
      <c r="F15" s="14" t="s">
        <v>7</v>
      </c>
      <c r="G15" s="284"/>
      <c r="H15" s="284"/>
    </row>
    <row r="16" spans="1:16" ht="15.75" x14ac:dyDescent="0.25">
      <c r="A16" s="1"/>
      <c r="B16" s="16"/>
      <c r="C16" s="10"/>
      <c r="D16" s="11"/>
      <c r="E16" s="17"/>
      <c r="F16" s="14"/>
      <c r="G16" s="18"/>
      <c r="H16" s="19"/>
    </row>
    <row r="17" spans="1:8" ht="16.5" thickBot="1" x14ac:dyDescent="0.3">
      <c r="A17" s="1"/>
      <c r="B17" s="6"/>
      <c r="C17" s="10"/>
      <c r="D17" s="11"/>
      <c r="E17" s="12"/>
      <c r="F17" s="12"/>
      <c r="G17" s="10"/>
      <c r="H17" s="10"/>
    </row>
    <row r="18" spans="1:8" ht="18.75" thickBot="1" x14ac:dyDescent="0.25">
      <c r="A18" s="1"/>
      <c r="B18" s="285" t="s">
        <v>8</v>
      </c>
      <c r="C18" s="286"/>
      <c r="D18" s="286"/>
      <c r="E18" s="286"/>
      <c r="F18" s="286"/>
      <c r="G18" s="286"/>
      <c r="H18" s="287"/>
    </row>
    <row r="19" spans="1:8" ht="15.75" x14ac:dyDescent="0.25">
      <c r="A19" s="1"/>
      <c r="B19" s="280" t="s">
        <v>9</v>
      </c>
      <c r="C19" s="281"/>
      <c r="D19" s="281"/>
      <c r="E19" s="281"/>
      <c r="F19" s="281"/>
      <c r="G19" s="281"/>
      <c r="H19" s="282"/>
    </row>
    <row r="20" spans="1:8" ht="15.75" x14ac:dyDescent="0.25">
      <c r="A20" s="20"/>
      <c r="B20" s="21" t="s">
        <v>10</v>
      </c>
      <c r="C20" s="22" t="s">
        <v>11</v>
      </c>
      <c r="D20" s="23"/>
      <c r="E20" s="24" t="s">
        <v>12</v>
      </c>
      <c r="F20" s="24" t="s">
        <v>13</v>
      </c>
      <c r="G20" s="25" t="s">
        <v>14</v>
      </c>
      <c r="H20" s="26"/>
    </row>
    <row r="21" spans="1:8" ht="31.5" x14ac:dyDescent="0.25">
      <c r="A21" s="20"/>
      <c r="B21" s="27" t="s">
        <v>15</v>
      </c>
      <c r="C21" s="28" t="s">
        <v>16</v>
      </c>
      <c r="D21" s="29"/>
      <c r="E21" s="30" t="s">
        <v>17</v>
      </c>
      <c r="F21" s="30" t="s">
        <v>18</v>
      </c>
      <c r="G21" s="31" t="s">
        <v>19</v>
      </c>
      <c r="H21" s="32" t="s">
        <v>20</v>
      </c>
    </row>
    <row r="22" spans="1:8" ht="16.5" x14ac:dyDescent="0.25">
      <c r="A22" s="33"/>
      <c r="B22" s="34"/>
      <c r="C22" s="273"/>
      <c r="D22" s="274"/>
      <c r="E22" s="35"/>
      <c r="F22" s="36"/>
      <c r="G22" s="35"/>
      <c r="H22" s="37"/>
    </row>
    <row r="23" spans="1:8" ht="15" x14ac:dyDescent="0.2">
      <c r="A23" s="38"/>
      <c r="B23" s="39"/>
      <c r="C23" s="40"/>
      <c r="D23" s="41"/>
      <c r="E23" s="42"/>
      <c r="F23" s="42"/>
      <c r="G23" s="42"/>
      <c r="H23" s="43"/>
    </row>
    <row r="24" spans="1:8" ht="14.25" x14ac:dyDescent="0.2">
      <c r="A24" s="44"/>
      <c r="B24" s="45"/>
      <c r="C24" s="46"/>
      <c r="D24" s="47"/>
      <c r="E24" s="48"/>
      <c r="F24" s="48"/>
      <c r="G24" s="48"/>
      <c r="H24" s="49"/>
    </row>
    <row r="25" spans="1:8" ht="15.75" x14ac:dyDescent="0.25">
      <c r="A25" s="1"/>
      <c r="B25" s="275" t="s">
        <v>21</v>
      </c>
      <c r="C25" s="276"/>
      <c r="D25" s="276"/>
      <c r="E25" s="276"/>
      <c r="F25" s="276"/>
      <c r="G25" s="276"/>
      <c r="H25" s="277"/>
    </row>
    <row r="26" spans="1:8" ht="15.75" x14ac:dyDescent="0.25">
      <c r="A26" s="20"/>
      <c r="B26" s="21" t="s">
        <v>10</v>
      </c>
      <c r="C26" s="22" t="s">
        <v>11</v>
      </c>
      <c r="D26" s="23"/>
      <c r="E26" s="24" t="s">
        <v>22</v>
      </c>
      <c r="F26" s="24" t="s">
        <v>13</v>
      </c>
      <c r="G26" s="25" t="s">
        <v>23</v>
      </c>
      <c r="H26" s="26"/>
    </row>
    <row r="27" spans="1:8" ht="45" x14ac:dyDescent="0.25">
      <c r="A27" s="20"/>
      <c r="B27" s="50" t="s">
        <v>15</v>
      </c>
      <c r="C27" s="278" t="s">
        <v>16</v>
      </c>
      <c r="D27" s="279"/>
      <c r="E27" s="51" t="s">
        <v>24</v>
      </c>
      <c r="F27" s="52" t="s">
        <v>18</v>
      </c>
      <c r="G27" s="52" t="s">
        <v>25</v>
      </c>
      <c r="H27" s="53" t="s">
        <v>26</v>
      </c>
    </row>
    <row r="28" spans="1:8" ht="16.5" x14ac:dyDescent="0.25">
      <c r="A28" s="33"/>
      <c r="B28" s="54"/>
      <c r="C28" s="273"/>
      <c r="D28" s="274"/>
      <c r="E28" s="55"/>
      <c r="F28" s="36"/>
      <c r="G28" s="35"/>
      <c r="H28" s="56"/>
    </row>
    <row r="29" spans="1:8" ht="16.5" x14ac:dyDescent="0.25">
      <c r="A29" s="33"/>
      <c r="B29" s="54"/>
      <c r="C29" s="273"/>
      <c r="D29" s="274"/>
      <c r="E29" s="55"/>
      <c r="F29" s="35"/>
      <c r="G29" s="35"/>
      <c r="H29" s="57"/>
    </row>
    <row r="30" spans="1:8" ht="16.5" x14ac:dyDescent="0.25">
      <c r="A30" s="33"/>
      <c r="B30" s="54"/>
      <c r="C30" s="273"/>
      <c r="D30" s="274"/>
      <c r="E30" s="55"/>
      <c r="F30" s="35"/>
      <c r="G30" s="35"/>
      <c r="H30" s="57"/>
    </row>
    <row r="31" spans="1:8" ht="15.75" thickBot="1" x14ac:dyDescent="0.25">
      <c r="A31" s="38"/>
      <c r="B31" s="58"/>
      <c r="C31" s="59"/>
      <c r="D31" s="60"/>
      <c r="E31" s="61"/>
      <c r="F31" s="62"/>
      <c r="G31" s="61"/>
      <c r="H31" s="63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ht="16.5" x14ac:dyDescent="0.25">
      <c r="A37" s="1"/>
      <c r="B37" s="272" t="s">
        <v>27</v>
      </c>
      <c r="C37" s="272"/>
      <c r="D37" s="272"/>
      <c r="E37" s="64"/>
      <c r="F37" s="65"/>
      <c r="G37" s="19"/>
      <c r="H37" s="19"/>
    </row>
    <row r="38" spans="1:8" x14ac:dyDescent="0.2">
      <c r="A38" s="1"/>
      <c r="B38" s="1"/>
      <c r="C38" s="1"/>
      <c r="D38" s="1"/>
      <c r="E38" s="1"/>
      <c r="F38" s="1"/>
      <c r="G38" s="19"/>
      <c r="H38" s="19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</sheetData>
  <mergeCells count="20">
    <mergeCell ref="J5:P5"/>
    <mergeCell ref="B37:D37"/>
    <mergeCell ref="C22:D22"/>
    <mergeCell ref="B25:H25"/>
    <mergeCell ref="C27:D27"/>
    <mergeCell ref="C28:D28"/>
    <mergeCell ref="C29:D29"/>
    <mergeCell ref="C30:D30"/>
    <mergeCell ref="B19:H19"/>
    <mergeCell ref="B15:D15"/>
    <mergeCell ref="G15:H15"/>
    <mergeCell ref="B18:H18"/>
    <mergeCell ref="B2:H2"/>
    <mergeCell ref="B3:H3"/>
    <mergeCell ref="B4:H4"/>
    <mergeCell ref="B9:H9"/>
    <mergeCell ref="C13:E13"/>
    <mergeCell ref="G13:H13"/>
    <mergeCell ref="B5:H5"/>
    <mergeCell ref="B7:H7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K38"/>
  <sheetViews>
    <sheetView view="pageBreakPreview" zoomScale="60" zoomScaleNormal="80" workbookViewId="0">
      <selection activeCell="B5" sqref="B5:K5"/>
    </sheetView>
  </sheetViews>
  <sheetFormatPr baseColWidth="10" defaultRowHeight="12.75" x14ac:dyDescent="0.2"/>
  <cols>
    <col min="1" max="1" width="4.42578125" customWidth="1"/>
    <col min="3" max="3" width="15.85546875" customWidth="1"/>
    <col min="4" max="4" width="20.85546875" customWidth="1"/>
    <col min="5" max="5" width="24.140625" customWidth="1"/>
    <col min="6" max="6" width="23.140625" customWidth="1"/>
    <col min="7" max="7" width="22" customWidth="1"/>
    <col min="8" max="8" width="20.5703125" customWidth="1"/>
    <col min="9" max="9" width="21" customWidth="1"/>
    <col min="10" max="10" width="13.7109375" customWidth="1"/>
    <col min="11" max="11" width="16.140625" customWidth="1"/>
  </cols>
  <sheetData>
    <row r="1" spans="2:11" ht="26.25" x14ac:dyDescent="0.4">
      <c r="B1" s="292" t="s">
        <v>0</v>
      </c>
      <c r="C1" s="292"/>
      <c r="D1" s="292"/>
      <c r="E1" s="292"/>
      <c r="F1" s="292"/>
      <c r="G1" s="292"/>
      <c r="H1" s="292"/>
      <c r="I1" s="292"/>
      <c r="J1" s="292"/>
      <c r="K1" s="292"/>
    </row>
    <row r="2" spans="2:11" ht="30" x14ac:dyDescent="0.4">
      <c r="B2" s="293" t="s">
        <v>1</v>
      </c>
      <c r="C2" s="293"/>
      <c r="D2" s="293"/>
      <c r="E2" s="293"/>
      <c r="F2" s="293"/>
      <c r="G2" s="293"/>
      <c r="H2" s="293"/>
      <c r="I2" s="293"/>
      <c r="J2" s="293"/>
      <c r="K2" s="293"/>
    </row>
    <row r="3" spans="2:11" ht="39" customHeight="1" x14ac:dyDescent="0.2">
      <c r="B3" s="269" t="str">
        <f>+'F3-001'!B5:H5</f>
        <v xml:space="preserve">PROCESO DE SELECCIÓN DE MINIMA CUANTIA No. IP-DT-CAQ-008-2018 </v>
      </c>
      <c r="C3" s="269"/>
      <c r="D3" s="269"/>
      <c r="E3" s="269"/>
      <c r="F3" s="269"/>
      <c r="G3" s="269"/>
      <c r="H3" s="269"/>
      <c r="I3" s="269"/>
      <c r="J3" s="269"/>
      <c r="K3" s="269"/>
    </row>
    <row r="4" spans="2:11" ht="12.75" customHeight="1" x14ac:dyDescent="0.4">
      <c r="B4" s="66"/>
      <c r="C4" s="67"/>
      <c r="D4" s="67"/>
      <c r="E4" s="67"/>
      <c r="F4" s="67"/>
      <c r="G4" s="67"/>
      <c r="H4" s="67"/>
      <c r="I4" s="67"/>
      <c r="J4" s="67"/>
      <c r="K4" s="67"/>
    </row>
    <row r="5" spans="2:11" ht="62.25" customHeight="1" x14ac:dyDescent="0.2">
      <c r="B5" s="270" t="str">
        <f>+'F3-001'!B7:H7</f>
        <v>OBJETO: ADECUACION Y MANTENIMIENTO DE LA SEDE DE LA DIRECCION TERRITORIAL CAQUETA</v>
      </c>
      <c r="C5" s="270"/>
      <c r="D5" s="270"/>
      <c r="E5" s="270"/>
      <c r="F5" s="270"/>
      <c r="G5" s="270"/>
      <c r="H5" s="270"/>
      <c r="I5" s="270"/>
      <c r="J5" s="270"/>
      <c r="K5" s="270"/>
    </row>
    <row r="6" spans="2:11" ht="15.75" x14ac:dyDescent="0.25"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2:11" ht="23.25" x14ac:dyDescent="0.35">
      <c r="B7" s="294" t="s">
        <v>2</v>
      </c>
      <c r="C7" s="294"/>
      <c r="D7" s="294"/>
      <c r="E7" s="294"/>
      <c r="F7" s="294"/>
      <c r="G7" s="294"/>
      <c r="H7" s="294"/>
      <c r="I7" s="294"/>
      <c r="J7" s="294"/>
      <c r="K7" s="294"/>
    </row>
    <row r="8" spans="2:11" ht="18" x14ac:dyDescent="0.25">
      <c r="B8" s="295" t="s">
        <v>28</v>
      </c>
      <c r="C8" s="295"/>
      <c r="D8" s="295"/>
      <c r="E8" s="295"/>
      <c r="F8" s="295"/>
      <c r="G8" s="295"/>
      <c r="H8" s="295"/>
      <c r="I8" s="295"/>
      <c r="J8" s="295"/>
      <c r="K8" s="295"/>
    </row>
    <row r="9" spans="2:11" x14ac:dyDescent="0.2">
      <c r="B9" s="69" t="s">
        <v>29</v>
      </c>
      <c r="C9" s="70"/>
      <c r="D9" s="71"/>
      <c r="E9" s="71"/>
      <c r="F9" s="71"/>
      <c r="G9" s="72"/>
      <c r="H9" s="72"/>
      <c r="I9" s="70"/>
      <c r="J9" s="70"/>
      <c r="K9" s="66"/>
    </row>
    <row r="10" spans="2:11" ht="15" thickBot="1" x14ac:dyDescent="0.25">
      <c r="B10" s="66"/>
      <c r="C10" s="73"/>
      <c r="D10" s="70"/>
      <c r="E10" s="70"/>
      <c r="F10" s="70"/>
      <c r="G10" s="71"/>
      <c r="H10" s="72"/>
      <c r="I10" s="72"/>
      <c r="J10" s="70"/>
      <c r="K10" s="70"/>
    </row>
    <row r="11" spans="2:11" x14ac:dyDescent="0.2">
      <c r="B11" s="296" t="s">
        <v>30</v>
      </c>
      <c r="C11" s="297"/>
      <c r="D11" s="297"/>
      <c r="E11" s="297"/>
      <c r="F11" s="297"/>
      <c r="G11" s="297"/>
      <c r="H11" s="297"/>
      <c r="I11" s="297"/>
      <c r="J11" s="297"/>
      <c r="K11" s="298"/>
    </row>
    <row r="12" spans="2:11" x14ac:dyDescent="0.2">
      <c r="B12" s="299"/>
      <c r="C12" s="300"/>
      <c r="D12" s="300"/>
      <c r="E12" s="300"/>
      <c r="F12" s="300"/>
      <c r="G12" s="300"/>
      <c r="H12" s="300"/>
      <c r="I12" s="300"/>
      <c r="J12" s="300"/>
      <c r="K12" s="301"/>
    </row>
    <row r="13" spans="2:11" ht="13.5" thickBot="1" x14ac:dyDescent="0.25">
      <c r="B13" s="302"/>
      <c r="C13" s="303"/>
      <c r="D13" s="303"/>
      <c r="E13" s="303"/>
      <c r="F13" s="303"/>
      <c r="G13" s="303"/>
      <c r="H13" s="303"/>
      <c r="I13" s="303"/>
      <c r="J13" s="303"/>
      <c r="K13" s="304"/>
    </row>
    <row r="14" spans="2:11" ht="15.75" x14ac:dyDescent="0.25">
      <c r="B14" s="74" t="s">
        <v>10</v>
      </c>
      <c r="C14" s="313" t="s">
        <v>31</v>
      </c>
      <c r="D14" s="314"/>
      <c r="E14" s="308" t="s">
        <v>32</v>
      </c>
      <c r="F14" s="228" t="s">
        <v>33</v>
      </c>
      <c r="G14" s="228" t="s">
        <v>34</v>
      </c>
      <c r="H14" s="317" t="s">
        <v>35</v>
      </c>
      <c r="I14" s="318"/>
      <c r="J14" s="318"/>
      <c r="K14" s="319"/>
    </row>
    <row r="15" spans="2:11" ht="15.75" x14ac:dyDescent="0.25">
      <c r="B15" s="74"/>
      <c r="C15" s="308"/>
      <c r="D15" s="315"/>
      <c r="E15" s="308"/>
      <c r="F15" s="310"/>
      <c r="G15" s="310"/>
      <c r="H15" s="75" t="s">
        <v>36</v>
      </c>
      <c r="I15" s="75" t="s">
        <v>37</v>
      </c>
      <c r="J15" s="312" t="s">
        <v>38</v>
      </c>
      <c r="K15" s="290" t="s">
        <v>39</v>
      </c>
    </row>
    <row r="16" spans="2:11" ht="15.75" x14ac:dyDescent="0.25">
      <c r="B16" s="76" t="s">
        <v>15</v>
      </c>
      <c r="C16" s="309"/>
      <c r="D16" s="316"/>
      <c r="E16" s="309"/>
      <c r="F16" s="311"/>
      <c r="G16" s="311"/>
      <c r="H16" s="77" t="s">
        <v>40</v>
      </c>
      <c r="I16" s="77" t="s">
        <v>40</v>
      </c>
      <c r="J16" s="312"/>
      <c r="K16" s="291"/>
    </row>
    <row r="17" spans="2:11" ht="15" x14ac:dyDescent="0.2">
      <c r="B17" s="78"/>
      <c r="C17" s="288"/>
      <c r="D17" s="289"/>
      <c r="E17" s="79"/>
      <c r="F17" s="80"/>
      <c r="G17" s="80"/>
      <c r="H17" s="81"/>
      <c r="I17" s="81"/>
      <c r="J17" s="82"/>
      <c r="K17" s="83"/>
    </row>
    <row r="18" spans="2:11" ht="15" x14ac:dyDescent="0.2">
      <c r="B18" s="78"/>
      <c r="C18" s="288"/>
      <c r="D18" s="289"/>
      <c r="E18" s="79"/>
      <c r="F18" s="80"/>
      <c r="G18" s="80"/>
      <c r="H18" s="81"/>
      <c r="I18" s="81"/>
      <c r="J18" s="82"/>
      <c r="K18" s="83"/>
    </row>
    <row r="19" spans="2:11" ht="15" x14ac:dyDescent="0.2">
      <c r="B19" s="78"/>
      <c r="C19" s="288"/>
      <c r="D19" s="289"/>
      <c r="E19" s="79"/>
      <c r="F19" s="80"/>
      <c r="G19" s="80"/>
      <c r="H19" s="81"/>
      <c r="I19" s="81"/>
      <c r="J19" s="82"/>
      <c r="K19" s="83"/>
    </row>
    <row r="20" spans="2:11" ht="15" x14ac:dyDescent="0.2">
      <c r="B20" s="78"/>
      <c r="C20" s="288"/>
      <c r="D20" s="289"/>
      <c r="E20" s="79"/>
      <c r="F20" s="80"/>
      <c r="G20" s="80"/>
      <c r="H20" s="81"/>
      <c r="I20" s="81"/>
      <c r="J20" s="82"/>
      <c r="K20" s="83"/>
    </row>
    <row r="21" spans="2:11" ht="15" x14ac:dyDescent="0.2">
      <c r="B21" s="78"/>
      <c r="C21" s="288"/>
      <c r="D21" s="289"/>
      <c r="E21" s="79"/>
      <c r="F21" s="80"/>
      <c r="G21" s="80"/>
      <c r="H21" s="81"/>
      <c r="I21" s="81"/>
      <c r="J21" s="82"/>
      <c r="K21" s="83"/>
    </row>
    <row r="22" spans="2:11" ht="15" x14ac:dyDescent="0.2">
      <c r="B22" s="78"/>
      <c r="C22" s="288"/>
      <c r="D22" s="289"/>
      <c r="E22" s="79"/>
      <c r="F22" s="80"/>
      <c r="G22" s="80"/>
      <c r="H22" s="81"/>
      <c r="I22" s="81"/>
      <c r="J22" s="82"/>
      <c r="K22" s="83"/>
    </row>
    <row r="23" spans="2:11" ht="15" x14ac:dyDescent="0.2">
      <c r="B23" s="78"/>
      <c r="C23" s="288"/>
      <c r="D23" s="289"/>
      <c r="E23" s="79"/>
      <c r="F23" s="80"/>
      <c r="G23" s="80"/>
      <c r="H23" s="81"/>
      <c r="I23" s="81"/>
      <c r="J23" s="82"/>
      <c r="K23" s="83"/>
    </row>
    <row r="24" spans="2:11" ht="15" x14ac:dyDescent="0.2">
      <c r="B24" s="78"/>
      <c r="C24" s="288"/>
      <c r="D24" s="289"/>
      <c r="E24" s="79"/>
      <c r="F24" s="80"/>
      <c r="G24" s="80"/>
      <c r="H24" s="81"/>
      <c r="I24" s="81"/>
      <c r="J24" s="82"/>
      <c r="K24" s="83"/>
    </row>
    <row r="25" spans="2:11" ht="15" x14ac:dyDescent="0.2">
      <c r="B25" s="78"/>
      <c r="C25" s="288"/>
      <c r="D25" s="289"/>
      <c r="E25" s="79"/>
      <c r="F25" s="80"/>
      <c r="G25" s="80"/>
      <c r="H25" s="81"/>
      <c r="I25" s="81"/>
      <c r="J25" s="82"/>
      <c r="K25" s="83"/>
    </row>
    <row r="26" spans="2:11" ht="15" x14ac:dyDescent="0.2">
      <c r="B26" s="78"/>
      <c r="C26" s="288"/>
      <c r="D26" s="289"/>
      <c r="E26" s="79"/>
      <c r="F26" s="80"/>
      <c r="G26" s="80"/>
      <c r="H26" s="81"/>
      <c r="I26" s="81"/>
      <c r="J26" s="82"/>
      <c r="K26" s="83"/>
    </row>
    <row r="27" spans="2:11" ht="15" x14ac:dyDescent="0.2">
      <c r="B27" s="78"/>
      <c r="C27" s="288"/>
      <c r="D27" s="289"/>
      <c r="E27" s="79"/>
      <c r="F27" s="80"/>
      <c r="G27" s="80"/>
      <c r="H27" s="81"/>
      <c r="I27" s="81"/>
      <c r="J27" s="82"/>
      <c r="K27" s="83"/>
    </row>
    <row r="28" spans="2:11" ht="15" x14ac:dyDescent="0.2">
      <c r="B28" s="78"/>
      <c r="C28" s="288"/>
      <c r="D28" s="289"/>
      <c r="E28" s="79"/>
      <c r="F28" s="80"/>
      <c r="G28" s="80"/>
      <c r="H28" s="81"/>
      <c r="I28" s="81"/>
      <c r="J28" s="82"/>
      <c r="K28" s="83"/>
    </row>
    <row r="29" spans="2:11" ht="15" x14ac:dyDescent="0.2">
      <c r="B29" s="78"/>
      <c r="C29" s="288"/>
      <c r="D29" s="289"/>
      <c r="E29" s="79"/>
      <c r="F29" s="80"/>
      <c r="G29" s="80"/>
      <c r="H29" s="81"/>
      <c r="I29" s="81"/>
      <c r="J29" s="82"/>
      <c r="K29" s="83"/>
    </row>
    <row r="30" spans="2:11" ht="15" x14ac:dyDescent="0.2">
      <c r="B30" s="78"/>
      <c r="C30" s="79"/>
      <c r="D30" s="84"/>
      <c r="E30" s="79"/>
      <c r="F30" s="79"/>
      <c r="G30" s="80"/>
      <c r="H30" s="81"/>
      <c r="I30" s="81"/>
      <c r="J30" s="82"/>
      <c r="K30" s="83"/>
    </row>
    <row r="31" spans="2:11" ht="15" x14ac:dyDescent="0.2">
      <c r="B31" s="78"/>
      <c r="C31" s="79"/>
      <c r="D31" s="84"/>
      <c r="E31" s="79"/>
      <c r="F31" s="79"/>
      <c r="G31" s="80"/>
      <c r="H31" s="81"/>
      <c r="I31" s="81"/>
      <c r="J31" s="82"/>
      <c r="K31" s="83"/>
    </row>
    <row r="32" spans="2:11" ht="15.75" thickBot="1" x14ac:dyDescent="0.25">
      <c r="B32" s="85"/>
      <c r="C32" s="305"/>
      <c r="D32" s="306"/>
      <c r="E32" s="86"/>
      <c r="F32" s="86"/>
      <c r="G32" s="87"/>
      <c r="H32" s="88"/>
      <c r="I32" s="88"/>
      <c r="J32" s="88"/>
      <c r="K32" s="89"/>
    </row>
    <row r="33" spans="2:11" x14ac:dyDescent="0.2">
      <c r="B33" s="66"/>
      <c r="C33" s="66"/>
      <c r="D33" s="66"/>
      <c r="E33" s="66"/>
      <c r="F33" s="66"/>
      <c r="G33" s="66"/>
      <c r="H33" s="66"/>
      <c r="I33" s="66"/>
      <c r="J33" s="66"/>
      <c r="K33" s="66"/>
    </row>
    <row r="34" spans="2:11" x14ac:dyDescent="0.2">
      <c r="B34" s="66"/>
      <c r="C34" s="66"/>
      <c r="D34" s="66"/>
      <c r="E34" s="66"/>
      <c r="F34" s="66"/>
      <c r="G34" s="66"/>
      <c r="H34" s="66"/>
      <c r="I34" s="66"/>
      <c r="J34" s="90"/>
      <c r="K34" s="66"/>
    </row>
    <row r="35" spans="2:11" x14ac:dyDescent="0.2">
      <c r="B35" s="66"/>
      <c r="C35" s="66"/>
      <c r="D35" s="66"/>
      <c r="E35" s="66"/>
      <c r="F35" s="66"/>
      <c r="G35" s="66"/>
      <c r="H35" s="66"/>
      <c r="I35" s="66"/>
      <c r="J35" s="90"/>
      <c r="K35" s="66"/>
    </row>
    <row r="36" spans="2:11" x14ac:dyDescent="0.2">
      <c r="B36" s="66"/>
      <c r="C36" s="66"/>
      <c r="D36" s="66"/>
      <c r="E36" s="66"/>
      <c r="F36" s="66"/>
      <c r="G36" s="66"/>
      <c r="H36" s="66"/>
      <c r="I36" s="66"/>
      <c r="J36" s="66"/>
      <c r="K36" s="66"/>
    </row>
    <row r="37" spans="2:11" ht="15" x14ac:dyDescent="0.2">
      <c r="B37" s="91"/>
      <c r="C37" s="92"/>
      <c r="D37" s="92"/>
      <c r="E37" s="92"/>
      <c r="F37" s="92"/>
      <c r="G37" s="93"/>
      <c r="H37" s="92"/>
      <c r="I37" s="94"/>
      <c r="J37" s="94"/>
      <c r="K37" s="92"/>
    </row>
    <row r="38" spans="2:11" ht="15.75" x14ac:dyDescent="0.25">
      <c r="B38" s="95" t="s">
        <v>27</v>
      </c>
      <c r="C38" s="95"/>
      <c r="D38" s="92"/>
      <c r="E38" s="307" t="s">
        <v>41</v>
      </c>
      <c r="F38" s="307"/>
      <c r="G38" s="96"/>
      <c r="H38" s="66"/>
      <c r="I38" s="66"/>
      <c r="J38" s="66"/>
      <c r="K38" s="66"/>
    </row>
  </sheetData>
  <mergeCells count="29">
    <mergeCell ref="C32:D32"/>
    <mergeCell ref="E38:F38"/>
    <mergeCell ref="B3:K3"/>
    <mergeCell ref="B5:K5"/>
    <mergeCell ref="C18:D18"/>
    <mergeCell ref="C19:D19"/>
    <mergeCell ref="C27:D27"/>
    <mergeCell ref="C28:D28"/>
    <mergeCell ref="C29:D29"/>
    <mergeCell ref="C20:D20"/>
    <mergeCell ref="E14:E16"/>
    <mergeCell ref="F14:F16"/>
    <mergeCell ref="J15:J16"/>
    <mergeCell ref="C14:D16"/>
    <mergeCell ref="G14:G16"/>
    <mergeCell ref="H14:K14"/>
    <mergeCell ref="B1:K1"/>
    <mergeCell ref="B2:K2"/>
    <mergeCell ref="B7:K7"/>
    <mergeCell ref="B8:K8"/>
    <mergeCell ref="B11:K13"/>
    <mergeCell ref="C26:D26"/>
    <mergeCell ref="C21:D21"/>
    <mergeCell ref="C22:D22"/>
    <mergeCell ref="K15:K16"/>
    <mergeCell ref="C17:D17"/>
    <mergeCell ref="C23:D23"/>
    <mergeCell ref="C24:D24"/>
    <mergeCell ref="C25:D25"/>
  </mergeCells>
  <pageMargins left="0.70866141732283472" right="0.70866141732283472" top="0.74803149606299213" bottom="0.74803149606299213" header="0.31496062992125984" footer="0.31496062992125984"/>
  <pageSetup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P.O</vt:lpstr>
      <vt:lpstr>PROPUESTA ECONOMICA</vt:lpstr>
      <vt:lpstr>F3-001</vt:lpstr>
      <vt:lpstr>F3-002</vt:lpstr>
      <vt:lpstr>'F3-002'!Área_de_impresión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Cuellar Mejia</dc:creator>
  <cp:lastModifiedBy>Sergio Andres Cuellar Mejia</cp:lastModifiedBy>
  <cp:lastPrinted>2018-03-07T22:08:05Z</cp:lastPrinted>
  <dcterms:created xsi:type="dcterms:W3CDTF">2017-03-30T23:53:29Z</dcterms:created>
  <dcterms:modified xsi:type="dcterms:W3CDTF">2018-08-21T14:23:08Z</dcterms:modified>
</cp:coreProperties>
</file>