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 codeName="{3D1A710C-6663-3D7B-7F91-EC182F24A4BC}"/>
  <workbookPr/>
  <mc:AlternateContent xmlns:mc="http://schemas.openxmlformats.org/markup-compatibility/2006">
    <mc:Choice Requires="x15">
      <x15ac:absPath xmlns:x15ac="http://schemas.microsoft.com/office/spreadsheetml/2010/11/ac" url="C:\Users\enfermeriak\Downloads\"/>
    </mc:Choice>
  </mc:AlternateContent>
  <xr:revisionPtr revIDLastSave="0" documentId="8_{C671764A-D27B-4A34-9671-625A7D86A7A2}" xr6:coauthVersionLast="36" xr6:coauthVersionMax="36" xr10:uidLastSave="{00000000-0000-0000-0000-000000000000}"/>
  <bookViews>
    <workbookView xWindow="0" yWindow="0" windowWidth="28800" windowHeight="11025" firstSheet="1" activeTab="1" xr2:uid="{00000000-000D-0000-FFFF-FFFF00000000}"/>
  </bookViews>
  <sheets>
    <sheet name="CERTIFICACION MES DE FEBRERO " sheetId="2" state="hidden" r:id="rId1"/>
    <sheet name="AUXILIAR" sheetId="3" r:id="rId2"/>
    <sheet name="CERTIFICACION JULIO 80%" sheetId="4" state="hidden" r:id="rId3"/>
    <sheet name="Hoja2" sheetId="5" state="hidden" r:id="rId4"/>
    <sheet name="Hoja3" sheetId="6" state="hidden" r:id="rId5"/>
    <sheet name="Actividades" sheetId="7" r:id="rId6"/>
  </sheets>
  <functionGroups builtInGroupCount="19"/>
  <definedNames>
    <definedName name="CONVERTIRNUM">#REF!</definedName>
  </definedNames>
  <calcPr calcId="191029"/>
  <extLst>
    <ext uri="GoogleSheetsCustomDataVersion1">
      <go:sheetsCustomData xmlns:go="http://customooxmlschemas.google.com/" r:id="rId12" roundtripDataSignature="AMtx7miczvtwzO+AYXxUqCgQa8/hZuU29w=="/>
    </ext>
  </extLst>
</workbook>
</file>

<file path=xl/calcChain.xml><?xml version="1.0" encoding="utf-8"?>
<calcChain xmlns="http://schemas.openxmlformats.org/spreadsheetml/2006/main">
  <c r="F39" i="4" l="1"/>
  <c r="I39" i="4" s="1"/>
  <c r="B32" i="4"/>
  <c r="F31" i="4"/>
  <c r="B31" i="4"/>
  <c r="O30" i="4"/>
  <c r="F30" i="4"/>
  <c r="F29" i="4"/>
  <c r="R28" i="4"/>
  <c r="F28" i="4"/>
  <c r="B28" i="4"/>
  <c r="P38" i="4" s="1"/>
  <c r="F27" i="4"/>
  <c r="O24" i="4"/>
  <c r="F39" i="2"/>
  <c r="I39" i="2" s="1"/>
  <c r="B32" i="2"/>
  <c r="F31" i="2"/>
  <c r="B31" i="2"/>
  <c r="F30" i="2"/>
  <c r="O29" i="2"/>
  <c r="F29" i="2"/>
  <c r="F28" i="2"/>
  <c r="F27" i="2"/>
  <c r="P26" i="2"/>
  <c r="K39" i="4" l="1"/>
  <c r="G39" i="2"/>
  <c r="K39" i="2" s="1"/>
  <c r="G3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6" authorId="0" shapeId="0" xr:uid="{00000000-0006-0000-0200-00001B000000}">
      <text>
        <r>
          <rPr>
            <sz val="11"/>
            <color rgb="FF000000"/>
            <rFont val="Calibri"/>
          </rPr>
          <t>======
ID#AAAAI5RdNcw
diego.neira    (2020-01-26 13:22:44)
DILIGENCIAR EL NOMBRE COMPLETO DEL CONTRATISTA</t>
        </r>
      </text>
    </comment>
    <comment ref="F7" authorId="0" shapeId="0" xr:uid="{00000000-0006-0000-0200-00001A000000}">
      <text>
        <r>
          <rPr>
            <sz val="11"/>
            <color rgb="FF000000"/>
            <rFont val="Calibri"/>
          </rPr>
          <t>======
ID#AAAAI5RdNc0
    (2020-01-26 13:22:44)
MARQUE  X SI SU DOCUMENTO ES CEDULA DE CIUDADANIA</t>
        </r>
      </text>
    </comment>
    <comment ref="H7" authorId="0" shapeId="0" xr:uid="{00000000-0006-0000-0200-00001F000000}">
      <text>
        <r>
          <rPr>
            <sz val="11"/>
            <color rgb="FF000000"/>
            <rFont val="Calibri"/>
          </rPr>
          <t>======
ID#AAAAI5RdNcg
    (2020-01-26 13:22:44)
MARQUE X SI SU DOCUMENTON ES CEDULA DE EXTRANJERIA</t>
        </r>
      </text>
    </comment>
    <comment ref="K7" authorId="0" shapeId="0" xr:uid="{00000000-0006-0000-0200-000007000000}">
      <text>
        <r>
          <rPr>
            <sz val="11"/>
            <color rgb="FF000000"/>
            <rFont val="Calibri"/>
          </rPr>
          <t>======
ID#AAAAI5RdNeM
    (2020-01-26 13:22:44)
DILIGENCIAR EL NÚMERO DE DOCUMENTO</t>
        </r>
      </text>
    </comment>
    <comment ref="E8" authorId="0" shapeId="0" xr:uid="{00000000-0006-0000-0200-000018000000}">
      <text>
        <r>
          <rPr>
            <sz val="11"/>
            <color rgb="FF000000"/>
            <rFont val="Calibri"/>
          </rPr>
          <t>======
ID#AAAAI5RdNdA
    (2020-01-26 13:22:44)
DILIGENCIAR  SU CORREO ELECTRONICO</t>
        </r>
      </text>
    </comment>
    <comment ref="K8" authorId="0" shapeId="0" xr:uid="{00000000-0006-0000-0200-000015000000}">
      <text>
        <r>
          <rPr>
            <sz val="11"/>
            <color rgb="FF000000"/>
            <rFont val="Calibri"/>
          </rPr>
          <t>======
ID#AAAAI5RdNdM
    (2020-01-26 13:22:44)
DILIGENCIAR EL NÚMERO DE CELULAR PARA SER CONTACTADO EN CASO DE  PRESENTARSE ALGUNA NOVEDAD CON SU CUENTA DE COBRO</t>
        </r>
      </text>
    </comment>
    <comment ref="I9" authorId="0" shapeId="0" xr:uid="{00000000-0006-0000-0200-000010000000}">
      <text>
        <r>
          <rPr>
            <sz val="11"/>
            <color rgb="FF000000"/>
            <rFont val="Calibri"/>
          </rPr>
          <t>======
ID#AAAAI5RdNdk
    (2020-01-26 13:22:44)
ELEGIR UNA OPCIÓN DE LA LISTA DESPLEGABLE</t>
        </r>
      </text>
    </comment>
    <comment ref="E10" authorId="0" shapeId="0" xr:uid="{00000000-0006-0000-0200-000024000000}">
      <text>
        <r>
          <rPr>
            <sz val="11"/>
            <color rgb="FF000000"/>
            <rFont val="Calibri"/>
          </rPr>
          <t>======
ID#AAAAI5RdNcM
    (2020-01-26 13:22:44)
DILIGENCIAR EL AREA O DEPARTAMENTO EN EL CUAL PRESTA SUS SERVICIOS</t>
        </r>
      </text>
    </comment>
    <comment ref="K10" authorId="0" shapeId="0" xr:uid="{00000000-0006-0000-0200-000003000000}">
      <text>
        <r>
          <rPr>
            <sz val="11"/>
            <color rgb="FF000000"/>
            <rFont val="Calibri"/>
          </rPr>
          <t>======
ID#AAAAI5RdNec
    (2020-01-26 13:22:44)
DILIGENCIAR EL NOMBRE DE LA SEDE DONDE PRESTA SUS SERVICIOS</t>
        </r>
      </text>
    </comment>
    <comment ref="D11" authorId="0" shapeId="0" xr:uid="{00000000-0006-0000-0200-000028000000}">
      <text>
        <r>
          <rPr>
            <sz val="11"/>
            <color rgb="FF000000"/>
            <rFont val="Calibri"/>
          </rPr>
          <t>======
ID#AAAAI5RdNb8
    (2020-01-26 13:22:44)
DILIGENCIAR EL CENTRO DE COSTO, DE ACUERDO A LA</t>
        </r>
      </text>
    </comment>
    <comment ref="F11" authorId="0" shapeId="0" xr:uid="{00000000-0006-0000-0200-00001C000000}">
      <text>
        <r>
          <rPr>
            <sz val="11"/>
            <color rgb="FF000000"/>
            <rFont val="Calibri"/>
          </rPr>
          <t>======
ID#AAAAI5RdNcs
    (2020-01-26 13:22:44)
DILIGENCIAR EL CENTRO DE COSTO, DE ACUERDO A LA</t>
        </r>
      </text>
    </comment>
    <comment ref="H11" authorId="0" shapeId="0" xr:uid="{00000000-0006-0000-0200-00000F000000}">
      <text>
        <r>
          <rPr>
            <sz val="11"/>
            <color rgb="FF000000"/>
            <rFont val="Calibri"/>
          </rPr>
          <t>======
ID#AAAAI5RdNdo
    (2020-01-26 13:22:44)
DILIGENCIAR EL CENTRO DE COSTO, DE ACUERDO A LA</t>
        </r>
      </text>
    </comment>
    <comment ref="J11" authorId="0" shapeId="0" xr:uid="{00000000-0006-0000-0200-00001E000000}">
      <text>
        <r>
          <rPr>
            <sz val="11"/>
            <color rgb="FF000000"/>
            <rFont val="Calibri"/>
          </rPr>
          <t>======
ID#AAAAI5RdNck
    (2020-01-26 13:22:44)
DILIGENCIAR EL CENTRO DE COSTO, DE ACUERDO A LA</t>
        </r>
      </text>
    </comment>
    <comment ref="L11" authorId="0" shapeId="0" xr:uid="{00000000-0006-0000-0200-000019000000}">
      <text>
        <r>
          <rPr>
            <sz val="11"/>
            <color rgb="FF000000"/>
            <rFont val="Calibri"/>
          </rPr>
          <t>======
ID#AAAAI5RdNc8
    (2020-01-26 13:22:44)
DILIGENCIAR EL CENTRO DE COSTO, DE ACUERDO A LA</t>
        </r>
      </text>
    </comment>
    <comment ref="N11" authorId="0" shapeId="0" xr:uid="{00000000-0006-0000-0200-000023000000}">
      <text>
        <r>
          <rPr>
            <sz val="11"/>
            <color rgb="FF000000"/>
            <rFont val="Calibri"/>
          </rPr>
          <t>======
ID#AAAAI5RdNcQ
    (2020-01-26 13:22:44)
DILIGENCIAR EL CENTRO DE COSTO, DE ACUERDO A LA</t>
        </r>
      </text>
    </comment>
    <comment ref="C13" authorId="0" shapeId="0" xr:uid="{00000000-0006-0000-0200-000027000000}">
      <text>
        <r>
          <rPr>
            <sz val="11"/>
            <color rgb="FF000000"/>
            <rFont val="Calibri"/>
          </rPr>
          <t>======
ID#AAAAI5RdNcA
    (2020-01-26 13:22:44)
DILIGENCIAR EL NOMBRE DE LA ENTIDAD FINANCIERA</t>
        </r>
      </text>
    </comment>
    <comment ref="K13" authorId="0" shapeId="0" xr:uid="{00000000-0006-0000-0200-000016000000}">
      <text>
        <r>
          <rPr>
            <sz val="11"/>
            <color rgb="FF000000"/>
            <rFont val="Calibri"/>
          </rPr>
          <t>======
ID#AAAAI5RdNdI
diego.neira    (2020-01-26 13:22:44)
ELEGIR UNA OPCION DE LA LISTA DESPLEGABLE</t>
        </r>
      </text>
    </comment>
    <comment ref="E14" authorId="0" shapeId="0" xr:uid="{00000000-0006-0000-0200-000009000000}">
      <text>
        <r>
          <rPr>
            <sz val="11"/>
            <color rgb="FF000000"/>
            <rFont val="Calibri"/>
          </rPr>
          <t>======
ID#AAAAI5RdNeA
    (2020-01-26 13:22:44)
DILIGENCIAR EL NUMERO DE CUENTA</t>
        </r>
      </text>
    </comment>
    <comment ref="N14" authorId="0" shapeId="0" xr:uid="{00000000-0006-0000-0200-00000B000000}">
      <text>
        <r>
          <rPr>
            <sz val="11"/>
            <color rgb="FF000000"/>
            <rFont val="Calibri"/>
          </rPr>
          <t>======
ID#AAAAI5RdNd8
    (2020-01-26 13:22:44)
ELEGIR UNA OPCION DE LA LISTA DESPLEGABLE</t>
        </r>
      </text>
    </comment>
    <comment ref="D17" authorId="0" shapeId="0" xr:uid="{00000000-0006-0000-0200-000006000000}">
      <text>
        <r>
          <rPr>
            <sz val="11"/>
            <color rgb="FF000000"/>
            <rFont val="Calibri"/>
          </rPr>
          <t>======
ID#AAAAI5RdNeQ
diego.neira    (2020-01-26 13:22:44)
DILIGENCIAR EL NÚMERO DE CONTRATO CON LA VIGENCIA</t>
        </r>
      </text>
    </comment>
    <comment ref="L17" authorId="0" shapeId="0" xr:uid="{00000000-0006-0000-0200-00000D000000}">
      <text>
        <r>
          <rPr>
            <sz val="11"/>
            <color rgb="FF000000"/>
            <rFont val="Calibri"/>
          </rPr>
          <t>======
ID#AAAAI5RdNdw
    (2020-01-26 13:22:44)
Ingrese el número de pago correspondiente a esta certificación.
Ejemplo : pago 1 de 2</t>
        </r>
      </text>
    </comment>
    <comment ref="J18" authorId="0" shapeId="0" xr:uid="{00000000-0006-0000-0200-00000A000000}">
      <text>
        <r>
          <rPr>
            <sz val="11"/>
            <color rgb="FF000000"/>
            <rFont val="Calibri"/>
          </rPr>
          <t>======
ID#AAAAI5RdNeE
    (2020-01-26 13:22:44)
Diligenciar el número de certificado de registro  presupuestal
======
ID#AAAAI5RdNdY
    (2020-01-26 13:22:44)
Diligenciar el número de certificado de registro  presupuestal</t>
        </r>
      </text>
    </comment>
    <comment ref="L18" authorId="0" shapeId="0" xr:uid="{00000000-0006-0000-0200-000012000000}">
      <text>
        <r>
          <rPr>
            <sz val="11"/>
            <color rgb="FF000000"/>
            <rFont val="Calibri"/>
          </rPr>
          <t>======
ID#AAAAI5RdNdc
    (2020-01-26 13:22:44)
Diligenciar la fecha del CRP
======
ID#AAAAI5RdNc4
    (2020-01-26 13:22:44)
Diligenciar la fecha del CRP</t>
        </r>
      </text>
    </comment>
    <comment ref="D19" authorId="0" shapeId="0" xr:uid="{00000000-0006-0000-0200-000002000000}">
      <text>
        <r>
          <rPr>
            <sz val="11"/>
            <color rgb="FF000000"/>
            <rFont val="Calibri"/>
          </rPr>
          <t>======
ID#AAAAI5RdNeg
    (2020-01-26 13:22:44)
DILIGENCIAR EL OBJETO DEL CONTRATO TAL COMO APARECE EN LA MINUTA</t>
        </r>
      </text>
    </comment>
    <comment ref="H22" authorId="0" shapeId="0" xr:uid="{00000000-0006-0000-0200-000001000000}">
      <text>
        <r>
          <rPr>
            <sz val="11"/>
            <color rgb="FF000000"/>
            <rFont val="Calibri"/>
          </rPr>
          <t>======
ID#AAAAI5RdNek
    (2020-01-26 13:22:44)
DILIGENCIAR LA FECHA DE INICIO DEL PERIODO CERTIFICADO</t>
        </r>
      </text>
    </comment>
    <comment ref="L22" authorId="0" shapeId="0" xr:uid="{00000000-0006-0000-0200-000014000000}">
      <text>
        <r>
          <rPr>
            <sz val="11"/>
            <color rgb="FF000000"/>
            <rFont val="Calibri"/>
          </rPr>
          <t>======
ID#AAAAI5RdNdQ
    (2020-01-26 13:22:44)
DILIGENCIAR LA FECHA FINAL DEL PERIODO CERTIFICADO</t>
        </r>
      </text>
    </comment>
    <comment ref="H23" authorId="0" shapeId="0" xr:uid="{00000000-0006-0000-0200-000022000000}">
      <text>
        <r>
          <rPr>
            <sz val="11"/>
            <color rgb="FF000000"/>
            <rFont val="Calibri"/>
          </rPr>
          <t>======
ID#AAAAI5RdNcU
    (2020-01-26 13:22:44)
DILIGENCIAR EL VALOR DE SUS HONORARIOS MENSUALES</t>
        </r>
      </text>
    </comment>
    <comment ref="C24" authorId="0" shapeId="0" xr:uid="{00000000-0006-0000-0200-00000C000000}">
      <text>
        <r>
          <rPr>
            <sz val="11"/>
            <color rgb="FF000000"/>
            <rFont val="Calibri"/>
          </rPr>
          <t>======
ID#AAAAI5RdNd0
    (2020-01-26 13:22:44)
ELIJA UNA OPCION DE LA LISTA DESPLEGABLE 
Administrativo
Asistencial
PIC</t>
        </r>
      </text>
    </comment>
    <comment ref="K24" authorId="0" shapeId="0" xr:uid="{00000000-0006-0000-0200-000013000000}">
      <text>
        <r>
          <rPr>
            <sz val="11"/>
            <color rgb="FF000000"/>
            <rFont val="Calibri"/>
          </rPr>
          <t>======
ID#AAAAI5RdNdU
    (2020-01-26 13:22:44)
SOLO TIENEN RESERVA DE GLOSA  LOS CONTRATISTA QUE PRESTAN SUS SERVICIOS EN EL AREA DEL PIC  Y SE CALCULA CON EL VALOR A PAGAR AL CONTRATISTA POR EL 2%</t>
        </r>
      </text>
    </comment>
    <comment ref="J29" authorId="0" shapeId="0" xr:uid="{00000000-0006-0000-0200-000017000000}">
      <text>
        <r>
          <rPr>
            <sz val="11"/>
            <color rgb="FF000000"/>
            <rFont val="Calibri"/>
          </rPr>
          <t>======
ID#AAAAI5RdNdE
    (2020-01-26 13:22:44)
EL VALOR TOTAL DEL CONTRATO ES: EL VALOR DEL CONTRATO PRINCIPAL MAS TODAS LAS ADICIONES</t>
        </r>
      </text>
    </comment>
    <comment ref="J30" authorId="0" shapeId="0" xr:uid="{00000000-0006-0000-0200-000005000000}">
      <text>
        <r>
          <rPr>
            <sz val="11"/>
            <color rgb="FF000000"/>
            <rFont val="Calibri"/>
          </rPr>
          <t>======
ID#AAAAI5RdNeU
    (2020-01-26 13:22:44)
EL VALOR TOTAL DEL CONTRATO ES: EL VALOR DEL CONTRATO PRINCIPAL MAS TODAS LAS ADICIONES</t>
        </r>
      </text>
    </comment>
    <comment ref="J31" authorId="0" shapeId="0" xr:uid="{00000000-0006-0000-0200-000026000000}">
      <text>
        <r>
          <rPr>
            <sz val="11"/>
            <color rgb="FF000000"/>
            <rFont val="Calibri"/>
          </rPr>
          <t>======
ID#AAAAI5RdNcE
    (2020-01-26 13:22:44)
EL VALOR TOTAL DEL CONTRATO ES: EL VALOR DEL CONTRATO PRINCIPAL MAS TODAS LAS ADICIONES</t>
        </r>
      </text>
    </comment>
    <comment ref="J32" authorId="0" shapeId="0" xr:uid="{00000000-0006-0000-0200-000020000000}">
      <text>
        <r>
          <rPr>
            <sz val="11"/>
            <color rgb="FF000000"/>
            <rFont val="Calibri"/>
          </rPr>
          <t>======
ID#AAAAI5RdNcc
    (2020-01-26 13:22:44)
SON LOS VALORES QUE NO SE EJECUTARON EN EL PERIODO CERTIFICADO Y QUE SE REINTEGRAN AL PRESUPUESTO</t>
        </r>
      </text>
    </comment>
    <comment ref="J33" authorId="0" shapeId="0" xr:uid="{00000000-0006-0000-0200-000025000000}">
      <text>
        <r>
          <rPr>
            <sz val="11"/>
            <color rgb="FF000000"/>
            <rFont val="Calibri"/>
          </rPr>
          <t>======
ID#AAAAI5RdNcI
    (2020-01-26 13:22:44)
ES EL VALOR QUE EL CONTRATISTA TIENE PENDIENTE POR EJECUTAR  : VALOR TOTAL DEL CONTRATO - VALOR EJECUTADO</t>
        </r>
      </text>
    </comment>
    <comment ref="A41" authorId="0" shapeId="0" xr:uid="{00000000-0006-0000-0200-000004000000}">
      <text>
        <r>
          <rPr>
            <sz val="11"/>
            <color rgb="FF000000"/>
            <rFont val="Calibri"/>
          </rPr>
          <t>======
ID#AAAAI5RdNeY
    (2020-01-26 13:22:44)
DILIGENCIAR EL NUMERO DE PLANILLA CON EL CUAL RREALIZO EL PAGO DE SEGURIDAD SOCIAL</t>
        </r>
      </text>
    </comment>
    <comment ref="C41" authorId="0" shapeId="0" xr:uid="{00000000-0006-0000-0200-000008000000}">
      <text>
        <r>
          <rPr>
            <sz val="11"/>
            <color rgb="FF000000"/>
            <rFont val="Calibri"/>
          </rPr>
          <t>======
ID#AAAAI5RdNeI
    (2020-01-26 13:22:44)
CELDA FORMULADA</t>
        </r>
      </text>
    </comment>
    <comment ref="E41" authorId="0" shapeId="0" xr:uid="{00000000-0006-0000-0200-000011000000}">
      <text>
        <r>
          <rPr>
            <sz val="11"/>
            <color rgb="FF000000"/>
            <rFont val="Calibri"/>
          </rPr>
          <t>======
ID#AAAAI5RdNdg
diego.neira    (2020-01-26 13:22:44)
CELDA FORMULADA</t>
        </r>
      </text>
    </comment>
    <comment ref="K41" authorId="0" shapeId="0" xr:uid="{00000000-0006-0000-0200-000021000000}">
      <text>
        <r>
          <rPr>
            <sz val="11"/>
            <color rgb="FF000000"/>
            <rFont val="Calibri"/>
          </rPr>
          <t>======
ID#AAAAI5RdNcY
diego.neira    (2020-01-26 13:22:44)
CELDA FORMULADA</t>
        </r>
      </text>
    </comment>
    <comment ref="L41" authorId="0" shapeId="0" xr:uid="{00000000-0006-0000-0200-00001D000000}">
      <text>
        <r>
          <rPr>
            <sz val="11"/>
            <color rgb="FF000000"/>
            <rFont val="Calibri"/>
          </rPr>
          <t>======
ID#AAAAI5RdNco
    (2020-01-26 13:22:44)
CELDA FORMULADA</t>
        </r>
      </text>
    </comment>
    <comment ref="A44" authorId="0" shapeId="0" xr:uid="{00000000-0006-0000-0200-00000E000000}">
      <text>
        <r>
          <rPr>
            <sz val="11"/>
            <color rgb="FF000000"/>
            <rFont val="Calibri"/>
          </rPr>
          <t>======
ID#AAAAI5RdNds
diego.neira    (2020-01-26 13:22:44)
ES FUNDAMENTAL QUE SE DILIGENCIE EL NOMBRE COMPLETO DEL SUPERVISOR, YA QUE LA FIRMA NO SE RECONCE FACILMENTE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OW0EoxQ7ZrNZMaYul0lvtfwthxQ=="/>
    </ext>
  </extLst>
</comments>
</file>

<file path=xl/sharedStrings.xml><?xml version="1.0" encoding="utf-8"?>
<sst xmlns="http://schemas.openxmlformats.org/spreadsheetml/2006/main" count="296" uniqueCount="210">
  <si>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</si>
  <si>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</si>
  <si>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</si>
  <si>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</si>
  <si>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</si>
  <si>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</si>
  <si>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</si>
  <si>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</si>
  <si>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</si>
  <si>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</si>
  <si>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</si>
  <si>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</si>
  <si>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</si>
  <si>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</si>
  <si>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</si>
  <si>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</si>
  <si>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</si>
  <si>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</si>
  <si>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</si>
  <si>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</si>
  <si>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</si>
  <si>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</si>
  <si>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</si>
  <si>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</si>
  <si>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rPr>
        <sz val="10"/>
        <color rgb="FF000000"/>
        <rFont val="Arial"/>
      </rPr>
      <t>SE CUMPLIO CON TODAS LAS ACTIVIDADES ESTABLECIDAS EN EL CONTRATONo.  672-2016 PARA LOS DIAS DEL</t>
    </r>
    <r>
      <rPr>
        <b/>
        <sz val="10"/>
        <color rgb="FF000000"/>
        <rFont val="Arial"/>
      </rPr>
      <t xml:space="preserve">  16</t>
    </r>
    <r>
      <rPr>
        <sz val="10"/>
        <color rgb="FF000000"/>
        <rFont val="Arial"/>
      </rPr>
      <t xml:space="preserve"> AL 30 DE JUNIO DE 2016.</t>
    </r>
  </si>
  <si>
    <t>DILIGENCIAR</t>
  </si>
  <si>
    <r>
      <rPr>
        <b/>
        <sz val="10"/>
        <color rgb="FF000000"/>
        <rFont val="Arial"/>
      </rP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</si>
  <si>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</si>
  <si>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</si>
  <si>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</si>
  <si>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</si>
  <si>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</si>
  <si>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</si>
  <si>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</si>
  <si>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</si>
  <si>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</si>
  <si>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</si>
  <si>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</si>
  <si>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</si>
  <si>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</si>
  <si>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</si>
  <si>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rPr>
        <sz val="10"/>
        <color rgb="FF000000"/>
        <rFont val="Calibri"/>
      </rP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</si>
  <si>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</si>
  <si>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</si>
  <si>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</si>
  <si>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</si>
  <si>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</si>
  <si>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</si>
  <si>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</si>
  <si>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rPr>
        <sz val="10"/>
        <color rgb="FF000000"/>
        <rFont val="Calibri"/>
      </rPr>
      <t>Dado en Bogotá a los</t>
    </r>
    <r>
      <rPr>
        <sz val="12"/>
        <color rgb="FFFF0000"/>
        <rFont val="Calibri"/>
      </rPr>
      <t xml:space="preserve"> (30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JUNIO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</si>
  <si>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</si>
  <si>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</si>
  <si>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</si>
  <si>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</si>
  <si>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</si>
  <si>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>Dado en Bogotá a los ( ) días del mes de Abril del año Dos Mil veinte (2020). Lo anterior para que surta el pago pertinente. Cordialmente,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</si>
  <si>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</si>
  <si>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</si>
  <si>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</si>
  <si>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</si>
  <si>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</si>
  <si>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</si>
  <si>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</si>
  <si>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</si>
  <si>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</si>
  <si>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</si>
  <si>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</si>
  <si>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</si>
  <si>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</si>
  <si>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</si>
  <si>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</si>
  <si>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</si>
  <si>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</si>
  <si>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</si>
  <si>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WILLIAM MAURICIO OCHOA BUSTOS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</si>
  <si>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</si>
  <si>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</si>
  <si>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</si>
  <si>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</si>
  <si>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</si>
  <si>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</si>
  <si>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</si>
  <si>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mao8awill@gmail.com</t>
  </si>
  <si>
    <t>CELULAR:</t>
  </si>
  <si>
    <t>UNIDAD DE PRESTACIÓN DE SERVICIOS DE SALUD:</t>
  </si>
  <si>
    <t>KE10</t>
  </si>
  <si>
    <t>UBICACIÓN DEL SERVICIO:</t>
  </si>
  <si>
    <t>MEDICINA INTERNA</t>
  </si>
  <si>
    <t>SEDE:</t>
  </si>
  <si>
    <t>KENNEDY</t>
  </si>
  <si>
    <t xml:space="preserve">CENTRO DE COSTOS:  </t>
  </si>
  <si>
    <t>Centro de costo</t>
  </si>
  <si>
    <t>%</t>
  </si>
  <si>
    <t>Centro de 
costo</t>
  </si>
  <si>
    <r>
      <rPr>
        <b/>
        <sz val="9"/>
        <color rgb="FF000000"/>
        <rFont val="Arial"/>
      </rPr>
      <t>KE10</t>
    </r>
    <r>
      <rPr>
        <b/>
        <sz val="8"/>
        <color rgb="FF000000"/>
        <rFont val="Arial"/>
      </rPr>
      <t>I06-CV</t>
    </r>
  </si>
  <si>
    <t xml:space="preserve">ENTIDAD FINANCIERA: </t>
  </si>
  <si>
    <t>DAVIVIENDA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</si>
  <si>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</si>
  <si>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</si>
  <si>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</si>
  <si>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</si>
  <si>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</si>
  <si>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1792-2021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</si>
  <si>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</si>
  <si>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</si>
  <si>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</si>
  <si>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</si>
  <si>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</si>
  <si>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 xml:space="preserve">AUXILIAR DE ENFERMERIA </t>
  </si>
  <si>
    <t>PERIODO CERTIFICADO</t>
  </si>
  <si>
    <t>DESDE</t>
  </si>
  <si>
    <t>DIA</t>
  </si>
  <si>
    <t xml:space="preserve">MES </t>
  </si>
  <si>
    <t>AÑO</t>
  </si>
  <si>
    <t>HASTA</t>
  </si>
  <si>
    <t>|</t>
  </si>
  <si>
    <t xml:space="preserve">VALOR HONORARIOS MENSUALES: </t>
  </si>
  <si>
    <t xml:space="preserve">TIPO DE SERVICIOS </t>
  </si>
  <si>
    <t>RESERVA DE GLOSA 2%</t>
  </si>
  <si>
    <t xml:space="preserve">OBSERVACIONES: 180 HORAS LABORADAS EN MAYO 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</si>
  <si>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</si>
  <si>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</si>
  <si>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</si>
  <si>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</si>
  <si>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</si>
  <si>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r>
      <rPr>
        <sz val="12"/>
        <color rgb="FF000000"/>
        <rFont val="Arial"/>
      </rPr>
      <t>Se verifica  el cumplimiento del</t>
    </r>
    <r>
      <rPr>
        <b/>
        <u/>
        <sz val="12"/>
        <color rgb="FF000000"/>
        <rFont val="Arial"/>
      </rPr>
      <t xml:space="preserve"> mínimo</t>
    </r>
    <r>
      <rPr>
        <sz val="12"/>
        <color rgb="FF000000"/>
        <rFont val="Arial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Arial"/>
      </rPr>
      <t>2.271.315</t>
    </r>
    <r>
      <rPr>
        <sz val="12"/>
        <color rgb="FF000000"/>
        <rFont val="Arial"/>
      </rPr>
      <t>, el valor para IBC debe ser sobre un salario mínimo legal vigente.</t>
    </r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</si>
  <si>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</si>
  <si>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</si>
  <si>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</si>
  <si>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</si>
  <si>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</si>
  <si>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</si>
  <si>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$145.364</t>
  </si>
  <si>
    <t>$281062</t>
  </si>
  <si>
    <t>Dado en Bogotá a los ( ) días del mes de Junio del año Dos Mil veintiuno (2021). Lo anterior para que surta el pago pertinente. Cordialmente,</t>
  </si>
  <si>
    <t>NANCY CASALLAS</t>
  </si>
  <si>
    <t>WILLIAM MAURICIO OCHOA BUSTOS 1022345093</t>
  </si>
  <si>
    <t>PROFESIONAL ESPECIALIZADO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</si>
  <si>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</si>
  <si>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</si>
  <si>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</si>
  <si>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</si>
  <si>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</si>
  <si>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</si>
  <si>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</si>
  <si>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rPr>
        <sz val="10"/>
        <color rgb="FF000000"/>
        <rFont val="Arial"/>
      </rPr>
      <t>SE REALIZA PAGO PARCIAL DEL 80% DEL VALOR MENSUAL ,equiivalente a $2.593.402  DEL  CONTRATO  No.  1628-2016 PARA LOS DIAS DEL</t>
    </r>
    <r>
      <rPr>
        <b/>
        <sz val="10"/>
        <color rgb="FF000000"/>
        <rFont val="Arial"/>
      </rPr>
      <t xml:space="preserve">  1</t>
    </r>
    <r>
      <rPr>
        <sz val="10"/>
        <color rgb="FF000000"/>
        <rFont val="Arial"/>
      </rPr>
      <t xml:space="preserve"> AL 30  DE JULIO DE 2016. quedando pendiente por certificar el 20% por valor de $648.350</t>
    </r>
  </si>
  <si>
    <r>
      <rPr>
        <b/>
        <sz val="10"/>
        <color rgb="FF000000"/>
        <rFont val="Arial"/>
      </rP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</si>
  <si>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NOVENTA Y SEIS PORCIENTO</t>
  </si>
  <si>
    <r>
      <rPr>
        <sz val="10"/>
        <color rgb="FF000000"/>
        <rFont val="Calibri"/>
      </rP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</si>
  <si>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r>
      <rPr>
        <sz val="10"/>
        <color rgb="FF000000"/>
        <rFont val="Calibri"/>
      </rPr>
      <t>Dado en Bogotá a los</t>
    </r>
    <r>
      <rPr>
        <sz val="12"/>
        <color rgb="FFFF0000"/>
        <rFont val="Calibri"/>
      </rPr>
      <t xml:space="preserve"> (30 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JULIO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</si>
  <si>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</si>
  <si>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</si>
  <si>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</si>
  <si>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</si>
  <si>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</si>
  <si>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</si>
  <si>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</si>
  <si>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</si>
  <si>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</si>
  <si>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</si>
  <si>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</si>
  <si>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</si>
  <si>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</si>
  <si>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</si>
  <si>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</si>
  <si>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INFORME  DE ACTIVIDADES  POR ORDEN DE PRESTACIÓN DE SERVICIOS</t>
  </si>
  <si>
    <t>Código:</t>
  </si>
  <si>
    <t>04-02-FO-0003</t>
  </si>
  <si>
    <t xml:space="preserve">Ubicación del Servicio: </t>
  </si>
  <si>
    <t xml:space="preserve">MEDICINA INTERNA </t>
  </si>
  <si>
    <r>
      <rPr>
        <b/>
        <sz val="11"/>
        <color rgb="FF000000"/>
        <rFont val="Arial"/>
      </rPr>
      <t xml:space="preserve">Sede:                          </t>
    </r>
    <r>
      <rPr>
        <sz val="11"/>
        <color rgb="FF000000"/>
        <rFont val="Arial"/>
      </rPr>
      <t>KENNEDY</t>
    </r>
  </si>
  <si>
    <t>No. DE CONTRATO:</t>
  </si>
  <si>
    <t>Periodo certificado desde el</t>
  </si>
  <si>
    <t xml:space="preserve">NOMBRE DEL CONTRATISTA:  </t>
  </si>
  <si>
    <t xml:space="preserve">C. C. </t>
  </si>
  <si>
    <t>1022345093</t>
  </si>
  <si>
    <t>DE</t>
  </si>
  <si>
    <t>BOGOTA</t>
  </si>
  <si>
    <t xml:space="preserve">OBJETO DEL CONTRATO: El Contratista a nombre propio y de manera independiente, sin que exista subordinación ni relación laboral alguna, prestará sus servicios y conocimientos  como AUXILIAR DE ENFERMERIA  de la Subred  Integrada de Servicios de Salud Sur Occidente.
</t>
  </si>
  <si>
    <t xml:space="preserve">El resultado del cumplimiento del contrato es:  Productos :    SI   _X_            NO   ____              Servicios:  SI    _X_                NO _____         
</t>
  </si>
  <si>
    <t xml:space="preserve">OBLIGACIONES  CONTRACTUALES </t>
  </si>
  <si>
    <t>PROGRAMADO</t>
  </si>
  <si>
    <t>ACTIVIDADES REALIZADAS</t>
  </si>
  <si>
    <t>PRODUCTOS ENTREGADOS</t>
  </si>
  <si>
    <r>
      <rPr>
        <b/>
        <sz val="10"/>
        <color rgb="FF000000"/>
        <rFont val="Arial"/>
      </rPr>
      <t>ACTIVIDADES BÁSICAS</t>
    </r>
    <r>
      <rPr>
        <sz val="9"/>
        <color rgb="FF000000"/>
        <rFont val="Arial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</si>
  <si>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 xml:space="preserve">1-Porta uniforme y elementos necesarios para el cumplimiento de las actividades.
2-Realizar procedimiento básicos de enfermería a pacientes asignados. 
3-Preparar paciente para exámenes especiales y/o medios diagnósticos.
4-Asistir al paciente en sus actividades básicas    </t>
  </si>
  <si>
    <t>1-Anecdotario.
2-Bitácora de procedimientos.
3-Bitácora de procedimientos.   
4-Bitácora de procedimientos</t>
  </si>
  <si>
    <r>
      <rPr>
        <sz val="10"/>
        <color rgb="FF000000"/>
        <rFont val="Arial"/>
      </rPr>
      <t xml:space="preserve">
</t>
    </r>
    <r>
      <rPr>
        <b/>
        <sz val="9"/>
        <color rgb="FF000000"/>
        <rFont val="Arial"/>
      </rPr>
      <t xml:space="preserve">REGISTROS OPORTUNOS SIN ENMENDADURAS, CRONOLOGIA, NOMBRE, FIRMA LEGIBLES Y VERACES: </t>
    </r>
    <r>
      <rPr>
        <sz val="9"/>
        <color rgb="FF000000"/>
        <rFont val="Arial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</si>
  <si>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</si>
  <si>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t>1-Lista de verificación</t>
  </si>
  <si>
    <r>
      <rPr>
        <b/>
        <sz val="10"/>
        <color rgb="FF000000"/>
        <rFont val="Arial"/>
      </rPr>
      <t>RECIBO Y ENTREGA DE TURNO:</t>
    </r>
    <r>
      <rPr>
        <sz val="9"/>
        <color rgb="FF000000"/>
        <rFont val="Arial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</si>
  <si>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</si>
  <si>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</si>
  <si>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rPr>
        <b/>
        <sz val="10"/>
        <color rgb="FF000000"/>
        <rFont val="Arial"/>
      </rPr>
      <t>RELACIONES INTERPERSONALES, TRABAJO EN EQUIPO, COMUNICACIÓN ASERTIVA, HUMANIZACION SERVICIO, NECESIDADES DEL EQUIPO:</t>
    </r>
    <r>
      <rPr>
        <sz val="9"/>
        <color rgb="FF000000"/>
        <rFont val="Arial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</si>
  <si>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</si>
  <si>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</si>
  <si>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rPr>
        <b/>
        <sz val="10"/>
        <color rgb="FF000000"/>
        <rFont val="Arial"/>
      </rPr>
      <t>EPIDEMIOLOGIA, ASEPSIA Y BIOSEGURIDAD</t>
    </r>
    <r>
      <rPr>
        <sz val="9"/>
        <color rgb="FF000000"/>
        <rFont val="Arial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</si>
  <si>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</si>
  <si>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</si>
  <si>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rPr>
        <b/>
        <sz val="10"/>
        <color rgb="FF000000"/>
        <rFont val="Arial"/>
      </rPr>
      <t>MANEJO, USO CUSTODIA DE RECURSOS FISICOS, INSUMOS, EQUIPOS E IDENTIFICACION</t>
    </r>
    <r>
      <rPr>
        <sz val="9"/>
        <color rgb="FF000000"/>
        <rFont val="Arial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</si>
  <si>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</si>
  <si>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</si>
  <si>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rPr>
        <b/>
        <sz val="10"/>
        <color rgb="FF000000"/>
        <rFont val="Arial"/>
      </rPr>
      <t>CAPACITACION, EDUCACION CLINICA  E INVESTIGACION PERMANENTE: 3</t>
    </r>
    <r>
      <rPr>
        <sz val="9"/>
        <color rgb="FF000000"/>
        <rFont val="Arial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</si>
  <si>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</si>
  <si>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</si>
  <si>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 xml:space="preserve">OBSERVACIONES:  180 HORAS LABORADAS EN JUNIO  </t>
  </si>
  <si>
    <t>TOTAL A PAGAR (Número y letras): $1.737.180 (UN MILLÓN SETECIENTOS TREINTA Y SIETE MIL CIENTO OCHENTA PESOS M/CTE)</t>
  </si>
  <si>
    <t>_____________________________________________________________________    WILLIAM MAURICIO OCHOA BUSTOS CC. 1.022.345.093</t>
  </si>
  <si>
    <t>__________________________________________________________
SUPERVISORA: NANCY CASALLAS</t>
  </si>
  <si>
    <t>Nota: El  informe para su aprobación estará sujeto a la certificación  de cumplimiento del contrato que expida el supervisor.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</si>
</sst>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5" formatCode="\$#,##0"/>
    <numFmt numFmtId="166" formatCode="_(&quot;$ &quot;* #,##0_);_(&quot;$ &quot;* \(#,##0\);_(&quot;$ &quot;* \-_);_(@_)"/>
    <numFmt numFmtId="167" formatCode="&quot;$ &quot;#,##0"/>
    <numFmt numFmtId="168" formatCode="d/m/yyyy"/>
    <numFmt numFmtId="169" formatCode="d\-m"/>
    <numFmt numFmtId="170" formatCode="dd/mm/yyyy"/>
    <numFmt numFmtId="171" formatCode="&quot;$&quot;#,##0"/>
    <numFmt numFmtId="172" formatCode="0.000%"/>
  </numFmts>
  <fonts count="35">
    <font>
      <sz val="11"/>
      <color rgb="FF000000"/>
      <name val="Calibri"/>
    </font>
    <font>
      <sz val="11"/>
      <name val="Calibri"/>
    </font>
    <font>
      <sz val="10"/>
      <color rgb="FF000000"/>
      <name val="Calibri"/>
    </font>
    <font>
      <sz val="12"/>
      <color rgb="FF000000"/>
      <name val="Arial Black"/>
    </font>
    <font>
      <b/>
      <sz val="10"/>
      <color rgb="FF000000"/>
      <name val="Arial"/>
    </font>
    <font>
      <sz val="11"/>
      <color theme="1"/>
      <name val="Arial"/>
    </font>
    <font>
      <sz val="10"/>
      <color rgb="FF000000"/>
      <name val="Arial"/>
    </font>
    <font>
      <b/>
      <sz val="10"/>
      <color rgb="FF000000"/>
      <name val="Calibri"/>
    </font>
    <font>
      <b/>
      <vertAlign val="superscript"/>
      <sz val="12"/>
      <color rgb="FF000000"/>
      <name val="Calibri"/>
    </font>
    <font>
      <b/>
      <sz val="12"/>
      <color rgb="FF000000"/>
      <name val="Arial Black"/>
    </font>
    <font>
      <sz val="12"/>
      <color rgb="FF000000"/>
      <name val="Arial"/>
    </font>
    <font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u/>
      <sz val="11"/>
      <color rgb="FF0000FF"/>
      <name val="Calibri"/>
    </font>
    <font>
      <b/>
      <sz val="14"/>
      <color rgb="FF000000"/>
      <name val="Arial"/>
    </font>
    <font>
      <sz val="14"/>
      <color rgb="FF000000"/>
      <name val="Arial"/>
    </font>
    <font>
      <b/>
      <sz val="9"/>
      <color rgb="FF000000"/>
      <name val="Arial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6"/>
      <color rgb="FF000000"/>
      <name val="Calibri"/>
    </font>
    <font>
      <b/>
      <vertAlign val="superscript"/>
      <sz val="16"/>
      <color rgb="FF000000"/>
      <name val="Calibri"/>
    </font>
    <font>
      <b/>
      <vertAlign val="superscript"/>
      <sz val="16"/>
      <color rgb="FF000000"/>
      <name val="Calibri"/>
    </font>
    <font>
      <sz val="14"/>
      <color rgb="FF000000"/>
      <name val="Calibri"/>
    </font>
    <font>
      <b/>
      <sz val="12"/>
      <color rgb="FF000000"/>
      <name val="Calibri"/>
    </font>
    <font>
      <sz val="10"/>
      <color theme="1"/>
      <name val="Verdana"/>
    </font>
    <font>
      <b/>
      <sz val="11"/>
      <color theme="1"/>
      <name val="Arial"/>
    </font>
    <font>
      <b/>
      <vertAlign val="superscript"/>
      <sz val="14"/>
      <color rgb="FF000000"/>
      <name val="Arial"/>
    </font>
    <font>
      <b/>
      <vertAlign val="superscript"/>
      <sz val="12"/>
      <color rgb="FF000000"/>
      <name val="Arial"/>
    </font>
    <font>
      <b/>
      <u/>
      <sz val="10"/>
      <color rgb="FF000000"/>
      <name val="Calibri"/>
    </font>
    <font>
      <sz val="12"/>
      <color rgb="FFFF0000"/>
      <name val="Calibri"/>
    </font>
    <font>
      <b/>
      <u/>
      <sz val="12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14"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/>
      <top style="thin">
        <color rgb="FF33CCCC"/>
      </top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/>
      <bottom/>
      <diagonal/>
    </border>
    <border>
      <left/>
      <right style="thin">
        <color rgb="FF33CCCC"/>
      </right>
      <top/>
      <bottom/>
      <diagonal/>
    </border>
    <border>
      <left style="thin">
        <color rgb="FF33CCCC"/>
      </left>
      <right/>
      <top/>
      <bottom style="thin">
        <color rgb="FF33CCCC"/>
      </bottom>
      <diagonal/>
    </border>
    <border>
      <left/>
      <right style="thin">
        <color rgb="FF33CCCC"/>
      </right>
      <top/>
      <bottom style="thin">
        <color rgb="FF33CCCC"/>
      </bottom>
      <diagonal/>
    </border>
    <border>
      <left/>
      <right/>
      <top/>
      <bottom style="thin">
        <color rgb="FF33CCCC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6AC2C8"/>
      </left>
      <right/>
      <top style="thin">
        <color rgb="FF6AC2C8"/>
      </top>
      <bottom/>
      <diagonal/>
    </border>
    <border>
      <left/>
      <right/>
      <top style="thin">
        <color rgb="FF6AC2C8"/>
      </top>
      <bottom/>
      <diagonal/>
    </border>
    <border>
      <left/>
      <right style="thin">
        <color rgb="FF6AC2C8"/>
      </right>
      <top style="thin">
        <color rgb="FF6AC2C8"/>
      </top>
      <bottom/>
      <diagonal/>
    </border>
    <border>
      <left style="thin">
        <color rgb="FF6AC2C8"/>
      </left>
      <right style="thin">
        <color rgb="FF6AC2C8"/>
      </right>
      <top style="thin">
        <color rgb="FF6AC2C8"/>
      </top>
      <bottom style="thin">
        <color rgb="FF6AC2C8"/>
      </bottom>
      <diagonal/>
    </border>
    <border>
      <left style="thin">
        <color rgb="FF6AC2C8"/>
      </left>
      <right/>
      <top/>
      <bottom/>
      <diagonal/>
    </border>
    <border>
      <left/>
      <right style="thin">
        <color rgb="FF6AC2C8"/>
      </right>
      <top/>
      <bottom/>
      <diagonal/>
    </border>
    <border>
      <left style="thin">
        <color rgb="FF6AC2C8"/>
      </left>
      <right/>
      <top/>
      <bottom style="thin">
        <color rgb="FF6AC2C8"/>
      </bottom>
      <diagonal/>
    </border>
    <border>
      <left/>
      <right/>
      <top/>
      <bottom style="thin">
        <color rgb="FF6AC2C8"/>
      </bottom>
      <diagonal/>
    </border>
    <border>
      <left/>
      <right style="thin">
        <color rgb="FF6AC2C8"/>
      </right>
      <top/>
      <bottom style="thin">
        <color rgb="FF6AC2C8"/>
      </bottom>
      <diagonal/>
    </border>
    <border>
      <left/>
      <right/>
      <top style="thin">
        <color rgb="FF6AC2C8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3">
    <xf numFmtId="0" fontId="0" fillId="0" borderId="0" xfId="0" applyFont="1" applyAlignment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4" fillId="2" borderId="17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/>
    </xf>
    <xf numFmtId="3" fontId="4" fillId="3" borderId="17" xfId="0" applyNumberFormat="1" applyFont="1" applyFill="1" applyBorder="1" applyAlignment="1">
      <alignment horizontal="center" vertical="center"/>
    </xf>
    <xf numFmtId="3" fontId="4" fillId="3" borderId="19" xfId="0" applyNumberFormat="1" applyFont="1" applyFill="1" applyBorder="1" applyAlignment="1">
      <alignment horizontal="center" vertical="center"/>
    </xf>
    <xf numFmtId="3" fontId="4" fillId="3" borderId="2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wrapText="1"/>
    </xf>
    <xf numFmtId="0" fontId="2" fillId="2" borderId="22" xfId="0" applyFont="1" applyFill="1" applyBorder="1" applyAlignment="1"/>
    <xf numFmtId="0" fontId="7" fillId="2" borderId="17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/>
    </xf>
    <xf numFmtId="165" fontId="2" fillId="2" borderId="7" xfId="0" applyNumberFormat="1" applyFont="1" applyFill="1" applyBorder="1" applyAlignment="1"/>
    <xf numFmtId="0" fontId="3" fillId="2" borderId="22" xfId="0" applyFont="1" applyFill="1" applyBorder="1" applyAlignment="1"/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left"/>
    </xf>
    <xf numFmtId="166" fontId="7" fillId="2" borderId="7" xfId="0" applyNumberFormat="1" applyFont="1" applyFill="1" applyBorder="1" applyAlignment="1">
      <alignment horizontal="left"/>
    </xf>
    <xf numFmtId="0" fontId="7" fillId="2" borderId="7" xfId="0" applyFont="1" applyFill="1" applyBorder="1" applyAlignment="1">
      <alignment horizontal="right"/>
    </xf>
    <xf numFmtId="0" fontId="7" fillId="2" borderId="9" xfId="0" applyFont="1" applyFill="1" applyBorder="1" applyAlignment="1">
      <alignment horizontal="right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167" fontId="2" fillId="2" borderId="19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wrapText="1"/>
    </xf>
    <xf numFmtId="0" fontId="0" fillId="0" borderId="0" xfId="0" applyFont="1" applyAlignment="1"/>
    <xf numFmtId="0" fontId="9" fillId="2" borderId="2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2" fillId="2" borderId="55" xfId="0" applyFont="1" applyFill="1" applyBorder="1" applyAlignment="1">
      <alignment horizontal="center"/>
    </xf>
    <xf numFmtId="0" fontId="12" fillId="2" borderId="58" xfId="0" applyFont="1" applyFill="1" applyBorder="1" applyAlignment="1">
      <alignment horizontal="left" vertical="center" wrapText="1"/>
    </xf>
    <xf numFmtId="0" fontId="13" fillId="2" borderId="58" xfId="0" applyFont="1" applyFill="1" applyBorder="1" applyAlignment="1">
      <alignment horizontal="center" vertical="center"/>
    </xf>
    <xf numFmtId="0" fontId="2" fillId="2" borderId="59" xfId="0" applyFont="1" applyFill="1" applyBorder="1" applyAlignment="1">
      <alignment horizontal="center"/>
    </xf>
    <xf numFmtId="0" fontId="2" fillId="2" borderId="60" xfId="0" applyFont="1" applyFill="1" applyBorder="1" applyAlignment="1">
      <alignment horizontal="center"/>
    </xf>
    <xf numFmtId="168" fontId="13" fillId="2" borderId="58" xfId="0" applyNumberFormat="1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/>
    </xf>
    <xf numFmtId="0" fontId="2" fillId="2" borderId="62" xfId="0" applyFont="1" applyFill="1" applyBorder="1" applyAlignment="1">
      <alignment horizontal="center"/>
    </xf>
    <xf numFmtId="0" fontId="2" fillId="2" borderId="64" xfId="0" applyFont="1" applyFill="1" applyBorder="1" applyAlignment="1"/>
    <xf numFmtId="0" fontId="15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/>
    </xf>
    <xf numFmtId="0" fontId="11" fillId="3" borderId="68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/>
    </xf>
    <xf numFmtId="0" fontId="11" fillId="3" borderId="68" xfId="0" applyFont="1" applyFill="1" applyBorder="1" applyAlignment="1">
      <alignment vertical="center"/>
    </xf>
    <xf numFmtId="0" fontId="17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12" fillId="2" borderId="75" xfId="0" applyFont="1" applyFill="1" applyBorder="1" applyAlignment="1">
      <alignment horizontal="center" vertical="center" wrapText="1"/>
    </xf>
    <xf numFmtId="0" fontId="12" fillId="2" borderId="76" xfId="0" applyFont="1" applyFill="1" applyBorder="1" applyAlignment="1">
      <alignment horizontal="center" vertical="center" wrapText="1"/>
    </xf>
    <xf numFmtId="165" fontId="18" fillId="2" borderId="7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9" fillId="3" borderId="79" xfId="0" applyFont="1" applyFill="1" applyBorder="1" applyAlignment="1">
      <alignment horizontal="center" vertical="center"/>
    </xf>
    <xf numFmtId="0" fontId="14" fillId="3" borderId="80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vertical="center"/>
    </xf>
    <xf numFmtId="0" fontId="11" fillId="3" borderId="80" xfId="0" applyFont="1" applyFill="1" applyBorder="1" applyAlignment="1">
      <alignment vertical="center"/>
    </xf>
    <xf numFmtId="0" fontId="2" fillId="3" borderId="79" xfId="0" applyFont="1" applyFill="1" applyBorder="1" applyAlignment="1"/>
    <xf numFmtId="165" fontId="18" fillId="2" borderId="7" xfId="0" applyNumberFormat="1" applyFont="1" applyFill="1" applyBorder="1" applyAlignment="1">
      <alignment horizontal="center"/>
    </xf>
    <xf numFmtId="0" fontId="11" fillId="0" borderId="66" xfId="0" applyFont="1" applyBorder="1" applyAlignment="1">
      <alignment vertical="center"/>
    </xf>
    <xf numFmtId="0" fontId="11" fillId="0" borderId="67" xfId="0" applyFont="1" applyBorder="1" applyAlignment="1">
      <alignment horizontal="center" vertical="center"/>
    </xf>
    <xf numFmtId="0" fontId="14" fillId="3" borderId="68" xfId="0" applyFont="1" applyFill="1" applyBorder="1" applyAlignment="1">
      <alignment horizontal="center" vertical="center"/>
    </xf>
    <xf numFmtId="0" fontId="11" fillId="2" borderId="81" xfId="0" applyFont="1" applyFill="1" applyBorder="1" applyAlignment="1">
      <alignment horizontal="left"/>
    </xf>
    <xf numFmtId="0" fontId="11" fillId="2" borderId="82" xfId="0" applyFont="1" applyFill="1" applyBorder="1" applyAlignment="1">
      <alignment horizontal="left"/>
    </xf>
    <xf numFmtId="0" fontId="11" fillId="2" borderId="82" xfId="0" applyFont="1" applyFill="1" applyBorder="1" applyAlignment="1">
      <alignment horizontal="center"/>
    </xf>
    <xf numFmtId="0" fontId="11" fillId="2" borderId="82" xfId="0" applyFont="1" applyFill="1" applyBorder="1" applyAlignment="1"/>
    <xf numFmtId="0" fontId="11" fillId="2" borderId="69" xfId="0" applyFont="1" applyFill="1" applyBorder="1" applyAlignment="1"/>
    <xf numFmtId="0" fontId="18" fillId="2" borderId="7" xfId="0" applyFont="1" applyFill="1" applyBorder="1" applyAlignment="1"/>
    <xf numFmtId="0" fontId="11" fillId="2" borderId="81" xfId="0" applyFont="1" applyFill="1" applyBorder="1" applyAlignment="1">
      <alignment vertical="center"/>
    </xf>
    <xf numFmtId="0" fontId="11" fillId="2" borderId="82" xfId="0" applyFont="1" applyFill="1" applyBorder="1" applyAlignment="1">
      <alignment vertical="center"/>
    </xf>
    <xf numFmtId="0" fontId="14" fillId="3" borderId="68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left" vertical="center"/>
    </xf>
    <xf numFmtId="0" fontId="14" fillId="0" borderId="68" xfId="0" applyFont="1" applyBorder="1" applyAlignment="1">
      <alignment horizontal="center" vertical="center"/>
    </xf>
    <xf numFmtId="0" fontId="15" fillId="2" borderId="84" xfId="0" applyFont="1" applyFill="1" applyBorder="1" applyAlignment="1">
      <alignment horizontal="center" vertical="center"/>
    </xf>
    <xf numFmtId="0" fontId="14" fillId="3" borderId="74" xfId="0" applyFont="1" applyFill="1" applyBorder="1" applyAlignment="1">
      <alignment horizontal="center" vertical="center"/>
    </xf>
    <xf numFmtId="0" fontId="14" fillId="3" borderId="85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horizontal="center" vertical="center"/>
    </xf>
    <xf numFmtId="0" fontId="14" fillId="3" borderId="78" xfId="0" applyFont="1" applyFill="1" applyBorder="1" applyAlignment="1">
      <alignment horizontal="center" vertical="center"/>
    </xf>
    <xf numFmtId="0" fontId="14" fillId="3" borderId="86" xfId="0" applyFont="1" applyFill="1" applyBorder="1" applyAlignment="1">
      <alignment horizontal="center" vertical="center"/>
    </xf>
    <xf numFmtId="0" fontId="10" fillId="2" borderId="84" xfId="0" applyFont="1" applyFill="1" applyBorder="1" applyAlignment="1">
      <alignment horizontal="center" vertical="center"/>
    </xf>
    <xf numFmtId="0" fontId="14" fillId="3" borderId="68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/>
    </xf>
    <xf numFmtId="165" fontId="18" fillId="2" borderId="84" xfId="0" applyNumberFormat="1" applyFont="1" applyFill="1" applyBorder="1" applyAlignment="1">
      <alignment horizontal="center"/>
    </xf>
    <xf numFmtId="0" fontId="18" fillId="2" borderId="89" xfId="0" applyFont="1" applyFill="1" applyBorder="1" applyAlignment="1">
      <alignment horizontal="left" vertical="center" wrapText="1"/>
    </xf>
    <xf numFmtId="0" fontId="18" fillId="2" borderId="90" xfId="0" applyFont="1" applyFill="1" applyBorder="1" applyAlignment="1">
      <alignment horizontal="left" vertical="center" wrapText="1"/>
    </xf>
    <xf numFmtId="0" fontId="18" fillId="2" borderId="91" xfId="0" applyFont="1" applyFill="1" applyBorder="1" applyAlignment="1">
      <alignment horizontal="left" vertical="center" wrapText="1"/>
    </xf>
    <xf numFmtId="0" fontId="10" fillId="2" borderId="84" xfId="0" applyFont="1" applyFill="1" applyBorder="1" applyAlignment="1">
      <alignment horizontal="left" vertical="top" wrapText="1"/>
    </xf>
    <xf numFmtId="0" fontId="10" fillId="2" borderId="7" xfId="0" applyFont="1" applyFill="1" applyBorder="1" applyAlignment="1">
      <alignment horizontal="left" vertical="top" wrapText="1"/>
    </xf>
    <xf numFmtId="0" fontId="15" fillId="2" borderId="84" xfId="0" applyFont="1" applyFill="1" applyBorder="1" applyAlignment="1">
      <alignment horizontal="center" vertical="top"/>
    </xf>
    <xf numFmtId="165" fontId="6" fillId="2" borderId="84" xfId="0" applyNumberFormat="1" applyFont="1" applyFill="1" applyBorder="1" applyAlignment="1">
      <alignment horizontal="center" vertical="center"/>
    </xf>
    <xf numFmtId="10" fontId="2" fillId="2" borderId="7" xfId="0" applyNumberFormat="1" applyFont="1" applyFill="1" applyBorder="1" applyAlignment="1"/>
    <xf numFmtId="0" fontId="6" fillId="2" borderId="84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/>
    </xf>
    <xf numFmtId="0" fontId="20" fillId="2" borderId="82" xfId="0" applyFont="1" applyFill="1" applyBorder="1" applyAlignment="1">
      <alignment horizontal="center"/>
    </xf>
    <xf numFmtId="0" fontId="20" fillId="2" borderId="82" xfId="0" applyFont="1" applyFill="1" applyBorder="1" applyAlignment="1">
      <alignment horizontal="left"/>
    </xf>
    <xf numFmtId="166" fontId="20" fillId="2" borderId="82" xfId="0" applyNumberFormat="1" applyFont="1" applyFill="1" applyBorder="1" applyAlignment="1">
      <alignment horizontal="left"/>
    </xf>
    <xf numFmtId="0" fontId="20" fillId="2" borderId="82" xfId="0" applyFont="1" applyFill="1" applyBorder="1" applyAlignment="1">
      <alignment horizontal="right"/>
    </xf>
    <xf numFmtId="0" fontId="20" fillId="2" borderId="69" xfId="0" applyFont="1" applyFill="1" applyBorder="1" applyAlignment="1">
      <alignment horizontal="right"/>
    </xf>
    <xf numFmtId="0" fontId="7" fillId="2" borderId="84" xfId="0" applyFont="1" applyFill="1" applyBorder="1" applyAlignment="1">
      <alignment horizontal="center" vertical="center"/>
    </xf>
    <xf numFmtId="0" fontId="7" fillId="2" borderId="84" xfId="0" applyFont="1" applyFill="1" applyBorder="1" applyAlignment="1">
      <alignment horizontal="center"/>
    </xf>
    <xf numFmtId="0" fontId="2" fillId="2" borderId="84" xfId="0" applyFont="1" applyFill="1" applyBorder="1" applyAlignment="1">
      <alignment horizontal="left" vertical="center" wrapText="1"/>
    </xf>
    <xf numFmtId="0" fontId="15" fillId="2" borderId="94" xfId="0" applyFont="1" applyFill="1" applyBorder="1" applyAlignment="1">
      <alignment horizontal="center" vertical="center" wrapText="1"/>
    </xf>
    <xf numFmtId="0" fontId="15" fillId="2" borderId="88" xfId="0" applyFont="1" applyFill="1" applyBorder="1" applyAlignment="1">
      <alignment horizontal="center" vertical="center" wrapText="1"/>
    </xf>
    <xf numFmtId="0" fontId="17" fillId="3" borderId="67" xfId="0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center" vertical="center" wrapText="1"/>
    </xf>
    <xf numFmtId="171" fontId="18" fillId="2" borderId="52" xfId="0" applyNumberFormat="1" applyFont="1" applyFill="1" applyBorder="1" applyAlignment="1">
      <alignment horizontal="center" vertical="center" wrapText="1"/>
    </xf>
    <xf numFmtId="0" fontId="7" fillId="2" borderId="8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wrapText="1"/>
    </xf>
    <xf numFmtId="0" fontId="10" fillId="2" borderId="71" xfId="0" applyFont="1" applyFill="1" applyBorder="1" applyAlignment="1">
      <alignment horizontal="left" vertical="center" wrapText="1"/>
    </xf>
    <xf numFmtId="0" fontId="10" fillId="2" borderId="72" xfId="0" applyFont="1" applyFill="1" applyBorder="1" applyAlignment="1">
      <alignment horizontal="left" vertical="center" wrapText="1"/>
    </xf>
    <xf numFmtId="167" fontId="2" fillId="2" borderId="84" xfId="0" applyNumberFormat="1" applyFont="1" applyFill="1" applyBorder="1" applyAlignment="1">
      <alignment horizontal="center"/>
    </xf>
    <xf numFmtId="0" fontId="2" fillId="2" borderId="95" xfId="0" applyFont="1" applyFill="1" applyBorder="1" applyAlignment="1"/>
    <xf numFmtId="0" fontId="25" fillId="2" borderId="84" xfId="0" applyFont="1" applyFill="1" applyBorder="1" applyAlignment="1"/>
    <xf numFmtId="0" fontId="25" fillId="2" borderId="7" xfId="0" applyFont="1" applyFill="1" applyBorder="1" applyAlignment="1"/>
    <xf numFmtId="0" fontId="26" fillId="2" borderId="84" xfId="0" applyFont="1" applyFill="1" applyBorder="1" applyAlignment="1">
      <alignment horizontal="center" vertical="top"/>
    </xf>
    <xf numFmtId="0" fontId="0" fillId="0" borderId="19" xfId="0" applyFont="1" applyBorder="1" applyAlignment="1"/>
    <xf numFmtId="0" fontId="0" fillId="0" borderId="15" xfId="0" applyFont="1" applyBorder="1" applyAlignment="1"/>
    <xf numFmtId="0" fontId="0" fillId="0" borderId="19" xfId="0" applyFont="1" applyBorder="1" applyAlignment="1">
      <alignment horizontal="center"/>
    </xf>
    <xf numFmtId="172" fontId="27" fillId="2" borderId="19" xfId="0" applyNumberFormat="1" applyFont="1" applyFill="1" applyBorder="1" applyAlignment="1">
      <alignment vertical="center" wrapText="1"/>
    </xf>
    <xf numFmtId="0" fontId="11" fillId="2" borderId="101" xfId="0" applyFont="1" applyFill="1" applyBorder="1" applyAlignment="1">
      <alignment vertical="center"/>
    </xf>
    <xf numFmtId="0" fontId="11" fillId="0" borderId="0" xfId="0" applyFont="1" applyAlignment="1"/>
    <xf numFmtId="0" fontId="11" fillId="2" borderId="7" xfId="0" applyFont="1" applyFill="1" applyBorder="1" applyAlignment="1"/>
    <xf numFmtId="0" fontId="11" fillId="2" borderId="101" xfId="0" applyFont="1" applyFill="1" applyBorder="1" applyAlignment="1">
      <alignment horizontal="left" vertical="center" wrapText="1"/>
    </xf>
    <xf numFmtId="0" fontId="11" fillId="2" borderId="107" xfId="0" applyFont="1" applyFill="1" applyBorder="1" applyAlignment="1">
      <alignment horizontal="left"/>
    </xf>
    <xf numFmtId="0" fontId="11" fillId="2" borderId="107" xfId="0" applyFont="1" applyFill="1" applyBorder="1" applyAlignment="1">
      <alignment horizontal="center"/>
    </xf>
    <xf numFmtId="0" fontId="11" fillId="2" borderId="107" xfId="0" applyFont="1" applyFill="1" applyBorder="1" applyAlignment="1"/>
    <xf numFmtId="3" fontId="14" fillId="2" borderId="19" xfId="0" applyNumberFormat="1" applyFont="1" applyFill="1" applyBorder="1" applyAlignment="1">
      <alignment horizontal="center" vertical="center" wrapText="1"/>
    </xf>
    <xf numFmtId="3" fontId="14" fillId="3" borderId="19" xfId="0" applyNumberFormat="1" applyFont="1" applyFill="1" applyBorder="1" applyAlignment="1">
      <alignment horizontal="center" vertical="center" wrapText="1"/>
    </xf>
    <xf numFmtId="3" fontId="14" fillId="3" borderId="19" xfId="0" applyNumberFormat="1" applyFont="1" applyFill="1" applyBorder="1" applyAlignment="1">
      <alignment horizontal="center" vertical="center" wrapText="1"/>
    </xf>
    <xf numFmtId="1" fontId="14" fillId="3" borderId="19" xfId="0" applyNumberFormat="1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vertical="center"/>
    </xf>
    <xf numFmtId="0" fontId="14" fillId="2" borderId="19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wrapText="1"/>
    </xf>
    <xf numFmtId="9" fontId="6" fillId="2" borderId="19" xfId="0" applyNumberFormat="1" applyFont="1" applyFill="1" applyBorder="1" applyAlignment="1">
      <alignment horizontal="center" vertical="center" wrapText="1"/>
    </xf>
    <xf numFmtId="9" fontId="6" fillId="2" borderId="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2" borderId="112" xfId="0" applyFont="1" applyFill="1" applyBorder="1" applyAlignment="1">
      <alignment horizontal="left"/>
    </xf>
    <xf numFmtId="0" fontId="11" fillId="2" borderId="113" xfId="0" applyFont="1" applyFill="1" applyBorder="1" applyAlignment="1">
      <alignment horizontal="left"/>
    </xf>
    <xf numFmtId="0" fontId="11" fillId="2" borderId="113" xfId="0" applyFont="1" applyFill="1" applyBorder="1" applyAlignment="1">
      <alignment horizontal="center"/>
    </xf>
    <xf numFmtId="0" fontId="11" fillId="2" borderId="113" xfId="0" applyFont="1" applyFill="1" applyBorder="1" applyAlignment="1"/>
    <xf numFmtId="0" fontId="11" fillId="2" borderId="22" xfId="0" applyFont="1" applyFill="1" applyBorder="1" applyAlignment="1"/>
    <xf numFmtId="0" fontId="11" fillId="2" borderId="7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center"/>
    </xf>
    <xf numFmtId="0" fontId="1" fillId="0" borderId="2" xfId="0" applyFont="1" applyBorder="1"/>
    <xf numFmtId="167" fontId="2" fillId="2" borderId="15" xfId="0" applyNumberFormat="1" applyFont="1" applyFill="1" applyBorder="1" applyAlignment="1">
      <alignment horizontal="center"/>
    </xf>
    <xf numFmtId="0" fontId="1" fillId="0" borderId="14" xfId="0" applyFont="1" applyBorder="1"/>
    <xf numFmtId="0" fontId="1" fillId="0" borderId="13" xfId="0" applyFont="1" applyBorder="1"/>
    <xf numFmtId="0" fontId="1" fillId="0" borderId="16" xfId="0" applyFont="1" applyBorder="1"/>
    <xf numFmtId="0" fontId="3" fillId="2" borderId="6" xfId="0" applyFont="1" applyFill="1" applyBorder="1" applyAlignment="1">
      <alignment horizontal="center" wrapText="1"/>
    </xf>
    <xf numFmtId="0" fontId="1" fillId="0" borderId="10" xfId="0" applyFont="1" applyBorder="1"/>
    <xf numFmtId="0" fontId="1" fillId="0" borderId="11" xfId="0" applyFont="1" applyBorder="1"/>
    <xf numFmtId="0" fontId="2" fillId="2" borderId="51" xfId="0" applyFont="1" applyFill="1" applyBorder="1" applyAlignment="1">
      <alignment horizontal="center"/>
    </xf>
    <xf numFmtId="0" fontId="1" fillId="0" borderId="30" xfId="0" applyFont="1" applyBorder="1"/>
    <xf numFmtId="0" fontId="8" fillId="2" borderId="52" xfId="0" applyFont="1" applyFill="1" applyBorder="1" applyAlignment="1">
      <alignment horizontal="center" vertical="top"/>
    </xf>
    <xf numFmtId="0" fontId="1" fillId="0" borderId="53" xfId="0" applyFont="1" applyBorder="1"/>
    <xf numFmtId="0" fontId="1" fillId="0" borderId="54" xfId="0" applyFont="1" applyBorder="1"/>
    <xf numFmtId="0" fontId="2" fillId="2" borderId="47" xfId="0" applyFont="1" applyFill="1" applyBorder="1" applyAlignment="1">
      <alignment horizontal="left" vertical="center" wrapText="1"/>
    </xf>
    <xf numFmtId="0" fontId="1" fillId="0" borderId="48" xfId="0" applyFont="1" applyBorder="1"/>
    <xf numFmtId="0" fontId="1" fillId="0" borderId="49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42" xfId="0" applyFont="1" applyBorder="1"/>
    <xf numFmtId="0" fontId="7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167" fontId="0" fillId="2" borderId="15" xfId="0" applyNumberFormat="1" applyFont="1" applyFill="1" applyBorder="1" applyAlignment="1">
      <alignment horizontal="center"/>
    </xf>
    <xf numFmtId="0" fontId="2" fillId="2" borderId="23" xfId="0" applyFont="1" applyFill="1" applyBorder="1" applyAlignment="1">
      <alignment horizontal="left" vertical="center" wrapText="1"/>
    </xf>
    <xf numFmtId="0" fontId="1" fillId="0" borderId="24" xfId="0" applyFont="1" applyBorder="1"/>
    <xf numFmtId="0" fontId="1" fillId="0" borderId="25" xfId="0" applyFont="1" applyBorder="1"/>
    <xf numFmtId="0" fontId="4" fillId="3" borderId="15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3" fontId="4" fillId="2" borderId="18" xfId="0" applyNumberFormat="1" applyFont="1" applyFill="1" applyBorder="1" applyAlignment="1">
      <alignment horizontal="center" vertical="center" wrapText="1"/>
    </xf>
    <xf numFmtId="0" fontId="1" fillId="0" borderId="21" xfId="0" applyFont="1" applyBorder="1"/>
    <xf numFmtId="3" fontId="4" fillId="2" borderId="18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1" fillId="0" borderId="27" xfId="0" applyFont="1" applyBorder="1"/>
    <xf numFmtId="0" fontId="1" fillId="0" borderId="28" xfId="0" applyFont="1" applyBorder="1"/>
    <xf numFmtId="0" fontId="6" fillId="2" borderId="29" xfId="0" applyFont="1" applyFill="1" applyBorder="1" applyAlignment="1">
      <alignment horizontal="center" vertical="center" wrapText="1"/>
    </xf>
    <xf numFmtId="0" fontId="1" fillId="0" borderId="31" xfId="0" applyFont="1" applyBorder="1"/>
    <xf numFmtId="165" fontId="7" fillId="2" borderId="15" xfId="0" applyNumberFormat="1" applyFont="1" applyFill="1" applyBorder="1" applyAlignment="1">
      <alignment horizontal="center" vertical="center"/>
    </xf>
    <xf numFmtId="0" fontId="1" fillId="0" borderId="43" xfId="0" applyFont="1" applyBorder="1"/>
    <xf numFmtId="1" fontId="7" fillId="2" borderId="15" xfId="0" applyNumberFormat="1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/>
    </xf>
    <xf numFmtId="0" fontId="1" fillId="0" borderId="46" xfId="0" applyFont="1" applyBorder="1"/>
    <xf numFmtId="0" fontId="1" fillId="0" borderId="50" xfId="0" applyFont="1" applyBorder="1"/>
    <xf numFmtId="0" fontId="6" fillId="0" borderId="32" xfId="0" applyFont="1" applyBorder="1" applyAlignment="1">
      <alignment horizontal="center" vertical="top" wrapText="1"/>
    </xf>
    <xf numFmtId="0" fontId="1" fillId="0" borderId="33" xfId="0" applyFont="1" applyBorder="1"/>
    <xf numFmtId="0" fontId="1" fillId="0" borderId="34" xfId="0" applyFont="1" applyBorder="1"/>
    <xf numFmtId="0" fontId="4" fillId="0" borderId="35" xfId="0" applyFont="1" applyBorder="1" applyAlignment="1">
      <alignment horizontal="left" vertical="top" wrapText="1"/>
    </xf>
    <xf numFmtId="0" fontId="1" fillId="0" borderId="36" xfId="0" applyFont="1" applyBorder="1"/>
    <xf numFmtId="0" fontId="1" fillId="0" borderId="37" xfId="0" applyFont="1" applyBorder="1"/>
    <xf numFmtId="0" fontId="6" fillId="0" borderId="32" xfId="0" applyFont="1" applyBorder="1" applyAlignment="1">
      <alignment horizontal="left" vertical="top" wrapText="1"/>
    </xf>
    <xf numFmtId="0" fontId="1" fillId="0" borderId="38" xfId="0" applyFont="1" applyBorder="1"/>
    <xf numFmtId="0" fontId="0" fillId="0" borderId="0" xfId="0" applyFont="1" applyAlignment="1"/>
    <xf numFmtId="0" fontId="1" fillId="0" borderId="39" xfId="0" applyFont="1" applyBorder="1"/>
    <xf numFmtId="0" fontId="4" fillId="0" borderId="12" xfId="0" applyFont="1" applyBorder="1" applyAlignment="1">
      <alignment vertical="top" wrapText="1"/>
    </xf>
    <xf numFmtId="0" fontId="7" fillId="2" borderId="29" xfId="0" applyFont="1" applyFill="1" applyBorder="1" applyAlignment="1">
      <alignment horizontal="left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/>
    </xf>
    <xf numFmtId="0" fontId="14" fillId="3" borderId="65" xfId="0" applyFont="1" applyFill="1" applyBorder="1" applyAlignment="1">
      <alignment horizontal="center" vertical="center"/>
    </xf>
    <xf numFmtId="0" fontId="1" fillId="0" borderId="66" xfId="0" applyFont="1" applyBorder="1"/>
    <xf numFmtId="0" fontId="1" fillId="0" borderId="67" xfId="0" applyFont="1" applyBorder="1"/>
    <xf numFmtId="0" fontId="11" fillId="2" borderId="65" xfId="0" applyFont="1" applyFill="1" applyBorder="1" applyAlignment="1">
      <alignment horizontal="center" vertical="center"/>
    </xf>
    <xf numFmtId="0" fontId="11" fillId="2" borderId="73" xfId="0" applyFont="1" applyFill="1" applyBorder="1" applyAlignment="1">
      <alignment horizontal="left" vertical="center"/>
    </xf>
    <xf numFmtId="0" fontId="1" fillId="0" borderId="74" xfId="0" applyFont="1" applyBorder="1"/>
    <xf numFmtId="0" fontId="1" fillId="0" borderId="77" xfId="0" applyFont="1" applyBorder="1"/>
    <xf numFmtId="0" fontId="1" fillId="0" borderId="78" xfId="0" applyFont="1" applyBorder="1"/>
    <xf numFmtId="0" fontId="11" fillId="2" borderId="65" xfId="0" applyFont="1" applyFill="1" applyBorder="1" applyAlignment="1">
      <alignment horizontal="left" vertical="center"/>
    </xf>
    <xf numFmtId="165" fontId="14" fillId="3" borderId="65" xfId="0" applyNumberFormat="1" applyFont="1" applyFill="1" applyBorder="1" applyAlignment="1">
      <alignment horizontal="center" vertical="center"/>
    </xf>
    <xf numFmtId="165" fontId="14" fillId="3" borderId="65" xfId="0" applyNumberFormat="1" applyFont="1" applyFill="1" applyBorder="1" applyAlignment="1">
      <alignment horizontal="center"/>
    </xf>
    <xf numFmtId="0" fontId="14" fillId="2" borderId="65" xfId="0" applyFont="1" applyFill="1" applyBorder="1" applyAlignment="1">
      <alignment horizontal="center" vertical="center"/>
    </xf>
    <xf numFmtId="3" fontId="11" fillId="3" borderId="92" xfId="0" applyNumberFormat="1" applyFont="1" applyFill="1" applyBorder="1" applyAlignment="1">
      <alignment horizontal="center"/>
    </xf>
    <xf numFmtId="0" fontId="1" fillId="0" borderId="93" xfId="0" applyFont="1" applyBorder="1"/>
    <xf numFmtId="0" fontId="18" fillId="2" borderId="65" xfId="0" applyFont="1" applyFill="1" applyBorder="1" applyAlignment="1">
      <alignment horizontal="left" vertical="center" wrapText="1"/>
    </xf>
    <xf numFmtId="0" fontId="14" fillId="2" borderId="52" xfId="0" applyFont="1" applyFill="1" applyBorder="1" applyAlignment="1">
      <alignment horizontal="center" vertical="top"/>
    </xf>
    <xf numFmtId="0" fontId="11" fillId="2" borderId="65" xfId="0" applyFont="1" applyFill="1" applyBorder="1" applyAlignment="1">
      <alignment horizontal="left" vertical="center" wrapText="1"/>
    </xf>
    <xf numFmtId="0" fontId="15" fillId="2" borderId="77" xfId="0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0" fontId="17" fillId="2" borderId="92" xfId="0" applyFont="1" applyFill="1" applyBorder="1" applyAlignment="1">
      <alignment horizontal="center" vertical="center"/>
    </xf>
    <xf numFmtId="9" fontId="14" fillId="3" borderId="65" xfId="0" applyNumberFormat="1" applyFont="1" applyFill="1" applyBorder="1" applyAlignment="1">
      <alignment horizontal="center" vertical="center"/>
    </xf>
    <xf numFmtId="0" fontId="14" fillId="2" borderId="73" xfId="0" applyFont="1" applyFill="1" applyBorder="1" applyAlignment="1">
      <alignment horizontal="center" vertical="center"/>
    </xf>
    <xf numFmtId="0" fontId="1" fillId="0" borderId="85" xfId="0" applyFont="1" applyBorder="1"/>
    <xf numFmtId="0" fontId="1" fillId="0" borderId="86" xfId="0" applyFont="1" applyBorder="1"/>
    <xf numFmtId="0" fontId="10" fillId="2" borderId="38" xfId="0" applyFont="1" applyFill="1" applyBorder="1" applyAlignment="1">
      <alignment horizontal="left" vertical="center" wrapText="1"/>
    </xf>
    <xf numFmtId="171" fontId="18" fillId="2" borderId="65" xfId="0" applyNumberFormat="1" applyFont="1" applyFill="1" applyBorder="1" applyAlignment="1">
      <alignment horizontal="center" vertical="center"/>
    </xf>
    <xf numFmtId="0" fontId="18" fillId="2" borderId="92" xfId="0" applyFont="1" applyFill="1" applyBorder="1" applyAlignment="1">
      <alignment horizontal="center" vertical="center"/>
    </xf>
    <xf numFmtId="0" fontId="22" fillId="3" borderId="96" xfId="0" applyFont="1" applyFill="1" applyBorder="1" applyAlignment="1">
      <alignment horizontal="center"/>
    </xf>
    <xf numFmtId="0" fontId="24" fillId="2" borderId="97" xfId="0" applyFont="1" applyFill="1" applyBorder="1" applyAlignment="1">
      <alignment horizontal="center" vertical="top"/>
    </xf>
    <xf numFmtId="0" fontId="23" fillId="2" borderId="52" xfId="0" applyFont="1" applyFill="1" applyBorder="1" applyAlignment="1">
      <alignment horizontal="center" vertical="top"/>
    </xf>
    <xf numFmtId="0" fontId="21" fillId="3" borderId="26" xfId="0" applyFont="1" applyFill="1" applyBorder="1" applyAlignment="1">
      <alignment horizontal="center" wrapText="1"/>
    </xf>
    <xf numFmtId="0" fontId="11" fillId="2" borderId="56" xfId="0" applyFont="1" applyFill="1" applyBorder="1" applyAlignment="1">
      <alignment horizontal="center" vertical="center" wrapText="1"/>
    </xf>
    <xf numFmtId="0" fontId="1" fillId="0" borderId="57" xfId="0" applyFont="1" applyBorder="1"/>
    <xf numFmtId="0" fontId="1" fillId="0" borderId="55" xfId="0" applyFont="1" applyBorder="1"/>
    <xf numFmtId="0" fontId="1" fillId="0" borderId="59" xfId="0" applyFont="1" applyBorder="1"/>
    <xf numFmtId="0" fontId="1" fillId="0" borderId="60" xfId="0" applyFont="1" applyBorder="1"/>
    <xf numFmtId="0" fontId="1" fillId="0" borderId="61" xfId="0" applyFont="1" applyBorder="1"/>
    <xf numFmtId="0" fontId="1" fillId="0" borderId="63" xfId="0" applyFont="1" applyBorder="1"/>
    <xf numFmtId="0" fontId="1" fillId="0" borderId="62" xfId="0" applyFont="1" applyBorder="1"/>
    <xf numFmtId="0" fontId="2" fillId="2" borderId="56" xfId="0" applyFont="1" applyFill="1" applyBorder="1" applyAlignment="1">
      <alignment horizontal="center"/>
    </xf>
    <xf numFmtId="0" fontId="16" fillId="3" borderId="65" xfId="0" applyFont="1" applyFill="1" applyBorder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0" fontId="14" fillId="3" borderId="70" xfId="0" applyFont="1" applyFill="1" applyBorder="1" applyAlignment="1">
      <alignment horizontal="center" vertical="center" wrapText="1"/>
    </xf>
    <xf numFmtId="0" fontId="1" fillId="0" borderId="71" xfId="0" applyFont="1" applyBorder="1"/>
    <xf numFmtId="0" fontId="1" fillId="0" borderId="72" xfId="0" applyFont="1" applyBorder="1"/>
    <xf numFmtId="0" fontId="11" fillId="2" borderId="70" xfId="0" applyFont="1" applyFill="1" applyBorder="1" applyAlignment="1">
      <alignment horizontal="center" vertical="center" wrapText="1"/>
    </xf>
    <xf numFmtId="1" fontId="14" fillId="3" borderId="65" xfId="0" applyNumberFormat="1" applyFont="1" applyFill="1" applyBorder="1" applyAlignment="1">
      <alignment horizontal="center" vertical="center"/>
    </xf>
    <xf numFmtId="169" fontId="14" fillId="3" borderId="83" xfId="0" applyNumberFormat="1" applyFont="1" applyFill="1" applyBorder="1" applyAlignment="1">
      <alignment horizontal="center" vertical="center"/>
    </xf>
    <xf numFmtId="0" fontId="11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center" vertical="center"/>
    </xf>
    <xf numFmtId="168" fontId="14" fillId="3" borderId="65" xfId="0" applyNumberFormat="1" applyFont="1" applyFill="1" applyBorder="1" applyAlignment="1">
      <alignment horizontal="center" vertical="center"/>
    </xf>
    <xf numFmtId="0" fontId="14" fillId="2" borderId="74" xfId="0" applyFont="1" applyFill="1" applyBorder="1" applyAlignment="1">
      <alignment horizontal="center" vertical="center"/>
    </xf>
    <xf numFmtId="0" fontId="14" fillId="2" borderId="87" xfId="0" applyFont="1" applyFill="1" applyBorder="1" applyAlignment="1">
      <alignment horizontal="center" vertical="center"/>
    </xf>
    <xf numFmtId="0" fontId="1" fillId="0" borderId="88" xfId="0" applyFont="1" applyBorder="1"/>
    <xf numFmtId="170" fontId="14" fillId="3" borderId="65" xfId="0" applyNumberFormat="1" applyFont="1" applyFill="1" applyBorder="1" applyAlignment="1">
      <alignment horizontal="center" vertical="center"/>
    </xf>
    <xf numFmtId="3" fontId="11" fillId="3" borderId="15" xfId="0" applyNumberFormat="1" applyFont="1" applyFill="1" applyBorder="1" applyAlignment="1">
      <alignment horizontal="center"/>
    </xf>
    <xf numFmtId="0" fontId="14" fillId="2" borderId="65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left" vertical="top" wrapText="1"/>
    </xf>
    <xf numFmtId="0" fontId="0" fillId="0" borderId="15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left" vertical="center" wrapText="1"/>
    </xf>
    <xf numFmtId="0" fontId="29" fillId="2" borderId="92" xfId="0" applyFont="1" applyFill="1" applyBorder="1" applyAlignment="1">
      <alignment horizontal="center" wrapText="1"/>
    </xf>
    <xf numFmtId="0" fontId="1" fillId="0" borderId="110" xfId="0" applyFont="1" applyBorder="1"/>
    <xf numFmtId="0" fontId="1" fillId="0" borderId="111" xfId="0" applyFont="1" applyBorder="1"/>
    <xf numFmtId="0" fontId="1" fillId="0" borderId="108" xfId="0" applyFont="1" applyBorder="1"/>
    <xf numFmtId="0" fontId="1" fillId="0" borderId="109" xfId="0" applyFont="1" applyBorder="1"/>
    <xf numFmtId="0" fontId="30" fillId="2" borderId="92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left" vertical="center"/>
    </xf>
    <xf numFmtId="0" fontId="11" fillId="2" borderId="98" xfId="0" applyFont="1" applyFill="1" applyBorder="1" applyAlignment="1">
      <alignment horizontal="center"/>
    </xf>
    <xf numFmtId="0" fontId="1" fillId="0" borderId="99" xfId="0" applyFont="1" applyBorder="1"/>
    <xf numFmtId="0" fontId="1" fillId="0" borderId="100" xfId="0" applyFont="1" applyBorder="1"/>
    <xf numFmtId="0" fontId="1" fillId="0" borderId="102" xfId="0" applyFont="1" applyBorder="1"/>
    <xf numFmtId="0" fontId="1" fillId="0" borderId="103" xfId="0" applyFont="1" applyBorder="1"/>
    <xf numFmtId="0" fontId="1" fillId="0" borderId="104" xfId="0" applyFont="1" applyBorder="1"/>
    <xf numFmtId="0" fontId="1" fillId="0" borderId="105" xfId="0" applyFont="1" applyBorder="1"/>
    <xf numFmtId="0" fontId="1" fillId="0" borderId="106" xfId="0" applyFont="1" applyBorder="1"/>
    <xf numFmtId="0" fontId="14" fillId="2" borderId="98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168" fontId="13" fillId="2" borderId="1" xfId="0" applyNumberFormat="1" applyFont="1" applyFill="1" applyBorder="1" applyAlignment="1">
      <alignment horizontal="center" vertical="center"/>
    </xf>
    <xf numFmtId="0" fontId="14" fillId="2" borderId="92" xfId="0" applyFont="1" applyFill="1" applyBorder="1" applyAlignment="1">
      <alignment horizontal="left" vertical="center"/>
    </xf>
    <xf numFmtId="0" fontId="14" fillId="3" borderId="92" xfId="0" applyFont="1" applyFill="1" applyBorder="1" applyAlignment="1">
      <alignment horizontal="center" vertical="center"/>
    </xf>
    <xf numFmtId="3" fontId="14" fillId="2" borderId="92" xfId="0" applyNumberFormat="1" applyFont="1" applyFill="1" applyBorder="1" applyAlignment="1">
      <alignment horizontal="left" vertical="center" wrapText="1"/>
    </xf>
    <xf numFmtId="3" fontId="14" fillId="2" borderId="18" xfId="0" applyNumberFormat="1" applyFont="1" applyFill="1" applyBorder="1" applyAlignment="1">
      <alignment horizontal="center" vertical="center" wrapText="1"/>
    </xf>
    <xf numFmtId="49" fontId="14" fillId="3" borderId="15" xfId="0" applyNumberFormat="1" applyFont="1" applyFill="1" applyBorder="1" applyAlignment="1">
      <alignment horizontal="center" vertical="center"/>
    </xf>
    <xf numFmtId="0" fontId="28" fillId="3" borderId="15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86625" cy="8667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702688" y="3346613"/>
          <a:ext cx="7286625" cy="866775"/>
          <a:chOff x="1702688" y="3346613"/>
          <a:chExt cx="7286625" cy="866775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1702688" y="3346613"/>
            <a:ext cx="7286625" cy="866775"/>
            <a:chOff x="1702688" y="3346613"/>
            <a:chExt cx="7286625" cy="86677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1702688" y="3346613"/>
              <a:ext cx="7286625" cy="866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1702688" y="3346613"/>
              <a:ext cx="7286625" cy="866775"/>
              <a:chOff x="0" y="0"/>
              <a:chExt cx="12122" cy="1368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100-000006000000}"/>
                  </a:ext>
                </a:extLst>
              </xdr:cNvPr>
              <xdr:cNvSpPr/>
            </xdr:nvSpPr>
            <xdr:spPr>
              <a:xfrm>
                <a:off x="0" y="0"/>
                <a:ext cx="12100" cy="13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sp macro="" textlink="">
            <xdr:nvSpPr>
              <xdr:cNvPr id="7" name="Shape 7">
                <a:extLst>
                  <a:ext uri="{FF2B5EF4-FFF2-40B4-BE49-F238E27FC236}">
                    <a16:creationId xmlns:a16="http://schemas.microsoft.com/office/drawing/2014/main" id="{00000000-0008-0000-0100-000007000000}"/>
                  </a:ext>
                </a:extLst>
              </xdr:cNvPr>
              <xdr:cNvSpPr/>
            </xdr:nvSpPr>
            <xdr:spPr>
              <a:xfrm>
                <a:off x="9238" y="0"/>
                <a:ext cx="2884" cy="256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CÓDIGO:                	</a:t>
                </a:r>
                <a:endParaRPr sz="1400"/>
              </a:p>
            </xdr:txBody>
          </xdr:sp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100-000008000000}"/>
                  </a:ext>
                </a:extLst>
              </xdr:cNvPr>
              <xdr:cNvSpPr/>
            </xdr:nvSpPr>
            <xdr:spPr>
              <a:xfrm>
                <a:off x="9238" y="556"/>
                <a:ext cx="2884" cy="271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ÚLTIMA REVISIÓN: 27/11/2014           </a:t>
                </a:r>
                <a:endParaRPr sz="1400"/>
              </a:p>
            </xdr:txBody>
          </xdr:sp>
          <xdr:sp macro="" textlink="">
            <xdr:nvSpPr>
              <xdr:cNvPr id="9" name="Shape 9">
                <a:extLst>
                  <a:ext uri="{FF2B5EF4-FFF2-40B4-BE49-F238E27FC236}">
                    <a16:creationId xmlns:a16="http://schemas.microsoft.com/office/drawing/2014/main" id="{00000000-0008-0000-0100-000009000000}"/>
                  </a:ext>
                </a:extLst>
              </xdr:cNvPr>
              <xdr:cNvSpPr/>
            </xdr:nvSpPr>
            <xdr:spPr>
              <a:xfrm>
                <a:off x="0" y="0"/>
                <a:ext cx="2250" cy="1368"/>
              </a:xfrm>
              <a:prstGeom prst="rect">
                <a:avLst/>
              </a:prstGeom>
              <a:solidFill>
                <a:srgbClr val="FFFFFF"/>
              </a:solidFill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b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FFFFFF"/>
                  </a:buClr>
                  <a:buSzPts val="2000"/>
                  <a:buFont typeface="Arial"/>
                  <a:buNone/>
                </a:pPr>
                <a:r>
                  <a:rPr lang="en-US" sz="2000" i="0" u="none" strike="noStrike">
                    <a:solidFill>
                      <a:srgbClr val="FFFFFF"/>
                    </a:solidFill>
                    <a:latin typeface="Arial"/>
                    <a:ea typeface="Arial"/>
                    <a:cs typeface="Arial"/>
                    <a:sym typeface="Arial"/>
                  </a:rPr>
                  <a:t>c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2000"/>
                  <a:buFont typeface="Arial"/>
                  <a:buNone/>
                </a:pPr>
                <a:endParaRPr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NIT: 830.077.444 - 9</a:t>
                </a:r>
                <a:endParaRPr sz="1400"/>
              </a:p>
            </xdr:txBody>
          </xdr:sp>
          <xdr:pic>
            <xdr:nvPicPr>
              <xdr:cNvPr id="10" name="Shape 10">
                <a:extLst>
                  <a:ext uri="{FF2B5EF4-FFF2-40B4-BE49-F238E27FC236}">
                    <a16:creationId xmlns:a16="http://schemas.microsoft.com/office/drawing/2014/main" id="{00000000-0008-0000-0100-00000A000000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1">
                <a:alphaModFix/>
              </a:blip>
              <a:srcRect r="-6690"/>
              <a:stretch/>
            </xdr:blipFill>
            <xdr:spPr>
              <a:xfrm>
                <a:off x="0" y="0"/>
                <a:ext cx="1" cy="1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 macro="" textlink="">
            <xdr:nvSpPr>
              <xdr:cNvPr id="11" name="Shape 11">
                <a:extLst>
                  <a:ext uri="{FF2B5EF4-FFF2-40B4-BE49-F238E27FC236}">
                    <a16:creationId xmlns:a16="http://schemas.microsoft.com/office/drawing/2014/main" id="{00000000-0008-0000-0100-00000B000000}"/>
                  </a:ext>
                </a:extLst>
              </xdr:cNvPr>
              <xdr:cNvSpPr/>
            </xdr:nvSpPr>
            <xdr:spPr>
              <a:xfrm>
                <a:off x="2234" y="0"/>
                <a:ext cx="6940" cy="1368"/>
              </a:xfrm>
              <a:prstGeom prst="rect">
                <a:avLst/>
              </a:prstGeom>
              <a:solidFill>
                <a:srgbClr val="FFFFFF"/>
              </a:solidFill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lang="en-US" sz="10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CERTIFICACIÓN DE CUMPLIMIENTO PRESTACIÓN DE SERVICIOS (ORDEN DE PRESTACIÓN DE SERVICIOS)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lang="en-US" sz="10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PARA PROCESO DE PAGO POR TESORERÍA</a:t>
                </a:r>
                <a:endParaRPr sz="1400"/>
              </a:p>
            </xdr:txBody>
          </xdr:sp>
          <xdr:sp macro="" textlink="">
            <xdr:nvSpPr>
              <xdr:cNvPr id="12" name="Shape 12">
                <a:extLst>
                  <a:ext uri="{FF2B5EF4-FFF2-40B4-BE49-F238E27FC236}">
                    <a16:creationId xmlns:a16="http://schemas.microsoft.com/office/drawing/2014/main" id="{00000000-0008-0000-0100-00000C000000}"/>
                  </a:ext>
                </a:extLst>
              </xdr:cNvPr>
              <xdr:cNvSpPr/>
            </xdr:nvSpPr>
            <xdr:spPr>
              <a:xfrm>
                <a:off x="9238" y="1127"/>
                <a:ext cx="2884" cy="241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PÁGINA:                   1    DE 1</a:t>
                </a:r>
                <a:endParaRPr sz="1400"/>
              </a:p>
            </xdr:txBody>
          </xdr:sp>
          <xdr:sp macro="" textlink="">
            <xdr:nvSpPr>
              <xdr:cNvPr id="13" name="Shape 13">
                <a:extLst>
                  <a:ext uri="{FF2B5EF4-FFF2-40B4-BE49-F238E27FC236}">
                    <a16:creationId xmlns:a16="http://schemas.microsoft.com/office/drawing/2014/main" id="{00000000-0008-0000-0100-00000D000000}"/>
                  </a:ext>
                </a:extLst>
              </xdr:cNvPr>
              <xdr:cNvSpPr/>
            </xdr:nvSpPr>
            <xdr:spPr>
              <a:xfrm>
                <a:off x="9238" y="271"/>
                <a:ext cx="2884" cy="271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APROBACIÓN:       </a:t>
                </a:r>
                <a:endParaRPr sz="1400"/>
              </a:p>
            </xdr:txBody>
          </xdr:sp>
          <xdr:pic>
            <xdr:nvPicPr>
              <xdr:cNvPr id="14" name="Shape 14">
                <a:extLst>
                  <a:ext uri="{FF2B5EF4-FFF2-40B4-BE49-F238E27FC236}">
                    <a16:creationId xmlns:a16="http://schemas.microsoft.com/office/drawing/2014/main" id="{00000000-0008-0000-0100-00000E000000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2">
                <a:alphaModFix/>
              </a:blip>
              <a:srcRect/>
              <a:stretch/>
            </xdr:blipFill>
            <xdr:spPr>
              <a:xfrm>
                <a:off x="523" y="86"/>
                <a:ext cx="1162" cy="944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 macro="" textlink="">
            <xdr:nvSpPr>
              <xdr:cNvPr id="15" name="Shape 15">
                <a:extLst>
                  <a:ext uri="{FF2B5EF4-FFF2-40B4-BE49-F238E27FC236}">
                    <a16:creationId xmlns:a16="http://schemas.microsoft.com/office/drawing/2014/main" id="{00000000-0008-0000-0100-00000F000000}"/>
                  </a:ext>
                </a:extLst>
              </xdr:cNvPr>
              <xdr:cNvSpPr/>
            </xdr:nvSpPr>
            <xdr:spPr>
              <a:xfrm>
                <a:off x="9238" y="827"/>
                <a:ext cx="2884" cy="286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VERSIÓN:                 2</a:t>
                </a:r>
                <a:endParaRPr sz="1400"/>
              </a:p>
            </xdr:txBody>
          </xdr:sp>
        </xdr:grp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66675</xdr:rowOff>
    </xdr:from>
    <xdr:ext cx="2124075" cy="6381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247650</xdr:colOff>
      <xdr:row>0</xdr:row>
      <xdr:rowOff>85725</xdr:rowOff>
    </xdr:from>
    <xdr:ext cx="1047750" cy="714375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86625" cy="8667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702688" y="3346613"/>
          <a:ext cx="7286625" cy="866775"/>
          <a:chOff x="1702688" y="3346613"/>
          <a:chExt cx="7286625" cy="866775"/>
        </a:xfrm>
      </xdr:grpSpPr>
      <xdr:grpSp>
        <xdr:nvGrpSpPr>
          <xdr:cNvPr id="16" name="Shape 16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GrpSpPr/>
        </xdr:nvGrpSpPr>
        <xdr:grpSpPr>
          <a:xfrm>
            <a:off x="1702688" y="3346613"/>
            <a:ext cx="7286625" cy="866775"/>
            <a:chOff x="1702688" y="3346613"/>
            <a:chExt cx="7286625" cy="86677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SpPr/>
          </xdr:nvSpPr>
          <xdr:spPr>
            <a:xfrm>
              <a:off x="1702688" y="3346613"/>
              <a:ext cx="7286625" cy="8667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7" name="Shape 17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GrpSpPr/>
          </xdr:nvGrpSpPr>
          <xdr:grpSpPr>
            <a:xfrm>
              <a:off x="1702688" y="3346613"/>
              <a:ext cx="7286625" cy="866775"/>
              <a:chOff x="0" y="0"/>
              <a:chExt cx="12122" cy="1368"/>
            </a:xfrm>
          </xdr:grpSpPr>
          <xdr:sp macro="" textlink="">
            <xdr:nvSpPr>
              <xdr:cNvPr id="18" name="Shape 18">
                <a:extLst>
                  <a:ext uri="{FF2B5EF4-FFF2-40B4-BE49-F238E27FC236}">
                    <a16:creationId xmlns:a16="http://schemas.microsoft.com/office/drawing/2014/main" id="{00000000-0008-0000-0300-000012000000}"/>
                  </a:ext>
                </a:extLst>
              </xdr:cNvPr>
              <xdr:cNvSpPr/>
            </xdr:nvSpPr>
            <xdr:spPr>
              <a:xfrm>
                <a:off x="0" y="0"/>
                <a:ext cx="12100" cy="13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sp macro="" textlink="">
            <xdr:nvSpPr>
              <xdr:cNvPr id="19" name="Shape 19">
                <a:extLst>
                  <a:ext uri="{FF2B5EF4-FFF2-40B4-BE49-F238E27FC236}">
                    <a16:creationId xmlns:a16="http://schemas.microsoft.com/office/drawing/2014/main" id="{00000000-0008-0000-0300-000013000000}"/>
                  </a:ext>
                </a:extLst>
              </xdr:cNvPr>
              <xdr:cNvSpPr/>
            </xdr:nvSpPr>
            <xdr:spPr>
              <a:xfrm>
                <a:off x="9238" y="0"/>
                <a:ext cx="2884" cy="256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CÓDIGO:                	</a:t>
                </a:r>
                <a:endParaRPr sz="1400"/>
              </a:p>
            </xdr:txBody>
          </xdr:sp>
          <xdr:sp macro="" textlink="">
            <xdr:nvSpPr>
              <xdr:cNvPr id="20" name="Shape 20">
                <a:extLst>
                  <a:ext uri="{FF2B5EF4-FFF2-40B4-BE49-F238E27FC236}">
                    <a16:creationId xmlns:a16="http://schemas.microsoft.com/office/drawing/2014/main" id="{00000000-0008-0000-0300-000014000000}"/>
                  </a:ext>
                </a:extLst>
              </xdr:cNvPr>
              <xdr:cNvSpPr/>
            </xdr:nvSpPr>
            <xdr:spPr>
              <a:xfrm>
                <a:off x="9238" y="556"/>
                <a:ext cx="2884" cy="271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ÚLTIMA REVISIÓN: 27/11/2014           </a:t>
                </a:r>
                <a:endParaRPr sz="1400"/>
              </a:p>
            </xdr:txBody>
          </xdr:sp>
          <xdr:sp macro="" textlink="">
            <xdr:nvSpPr>
              <xdr:cNvPr id="21" name="Shape 21">
                <a:extLst>
                  <a:ext uri="{FF2B5EF4-FFF2-40B4-BE49-F238E27FC236}">
                    <a16:creationId xmlns:a16="http://schemas.microsoft.com/office/drawing/2014/main" id="{00000000-0008-0000-0300-000015000000}"/>
                  </a:ext>
                </a:extLst>
              </xdr:cNvPr>
              <xdr:cNvSpPr/>
            </xdr:nvSpPr>
            <xdr:spPr>
              <a:xfrm>
                <a:off x="0" y="0"/>
                <a:ext cx="2250" cy="1368"/>
              </a:xfrm>
              <a:prstGeom prst="rect">
                <a:avLst/>
              </a:prstGeom>
              <a:solidFill>
                <a:srgbClr val="FFFFFF"/>
              </a:solidFill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b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FFFFFF"/>
                  </a:buClr>
                  <a:buSzPts val="2000"/>
                  <a:buFont typeface="Arial"/>
                  <a:buNone/>
                </a:pPr>
                <a:r>
                  <a:rPr lang="en-US" sz="2000" i="0" u="none" strike="noStrike">
                    <a:solidFill>
                      <a:srgbClr val="FFFFFF"/>
                    </a:solidFill>
                    <a:latin typeface="Arial"/>
                    <a:ea typeface="Arial"/>
                    <a:cs typeface="Arial"/>
                    <a:sym typeface="Arial"/>
                  </a:rPr>
                  <a:t>c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2000"/>
                  <a:buFont typeface="Arial"/>
                  <a:buNone/>
                </a:pPr>
                <a:endParaRPr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NIT: 830.077.444 - 9</a:t>
                </a:r>
                <a:endParaRPr sz="1400"/>
              </a:p>
            </xdr:txBody>
          </xdr:sp>
          <xdr:pic>
            <xdr:nvPicPr>
              <xdr:cNvPr id="22" name="Shape 22">
                <a:extLst>
                  <a:ext uri="{FF2B5EF4-FFF2-40B4-BE49-F238E27FC236}">
                    <a16:creationId xmlns:a16="http://schemas.microsoft.com/office/drawing/2014/main" id="{00000000-0008-0000-0300-000016000000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1">
                <a:alphaModFix/>
              </a:blip>
              <a:srcRect r="-6690"/>
              <a:stretch/>
            </xdr:blipFill>
            <xdr:spPr>
              <a:xfrm>
                <a:off x="0" y="0"/>
                <a:ext cx="1" cy="1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 macro="" textlink="">
            <xdr:nvSpPr>
              <xdr:cNvPr id="23" name="Shape 23">
                <a:extLst>
                  <a:ext uri="{FF2B5EF4-FFF2-40B4-BE49-F238E27FC236}">
                    <a16:creationId xmlns:a16="http://schemas.microsoft.com/office/drawing/2014/main" id="{00000000-0008-0000-0300-000017000000}"/>
                  </a:ext>
                </a:extLst>
              </xdr:cNvPr>
              <xdr:cNvSpPr/>
            </xdr:nvSpPr>
            <xdr:spPr>
              <a:xfrm>
                <a:off x="2234" y="0"/>
                <a:ext cx="6940" cy="1368"/>
              </a:xfrm>
              <a:prstGeom prst="rect">
                <a:avLst/>
              </a:prstGeom>
              <a:solidFill>
                <a:srgbClr val="FFFFFF"/>
              </a:solidFill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lang="en-US" sz="10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CERTIFICACIÓN DE CUMPLIMIENTO PRESTACIÓN DE SERVICIOS (ORDEN DE PRESTACIÓN DE SERVICIOS)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1000"/>
                  <a:buFont typeface="Arial"/>
                  <a:buNone/>
                </a:pPr>
                <a:r>
                  <a:rPr lang="en-US" sz="10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PARA PROCESO DE PAGO POR TESORERÍA</a:t>
                </a:r>
                <a:endParaRPr sz="1400"/>
              </a:p>
            </xdr:txBody>
          </xdr:sp>
          <xdr:sp macro="" textlink="">
            <xdr:nvSpPr>
              <xdr:cNvPr id="24" name="Shape 24">
                <a:extLst>
                  <a:ext uri="{FF2B5EF4-FFF2-40B4-BE49-F238E27FC236}">
                    <a16:creationId xmlns:a16="http://schemas.microsoft.com/office/drawing/2014/main" id="{00000000-0008-0000-0300-000018000000}"/>
                  </a:ext>
                </a:extLst>
              </xdr:cNvPr>
              <xdr:cNvSpPr/>
            </xdr:nvSpPr>
            <xdr:spPr>
              <a:xfrm>
                <a:off x="9238" y="1127"/>
                <a:ext cx="2884" cy="241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PÁGINA:                   1    DE 1</a:t>
                </a:r>
                <a:endParaRPr sz="1400"/>
              </a:p>
            </xdr:txBody>
          </xdr:sp>
          <xdr:sp macro="" textlink="">
            <xdr:nvSpPr>
              <xdr:cNvPr id="25" name="Shape 25">
                <a:extLst>
                  <a:ext uri="{FF2B5EF4-FFF2-40B4-BE49-F238E27FC236}">
                    <a16:creationId xmlns:a16="http://schemas.microsoft.com/office/drawing/2014/main" id="{00000000-0008-0000-0300-000019000000}"/>
                  </a:ext>
                </a:extLst>
              </xdr:cNvPr>
              <xdr:cNvSpPr/>
            </xdr:nvSpPr>
            <xdr:spPr>
              <a:xfrm>
                <a:off x="9238" y="271"/>
                <a:ext cx="2884" cy="271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APROBACIÓN:       </a:t>
                </a:r>
                <a:endParaRPr sz="1400"/>
              </a:p>
            </xdr:txBody>
          </xdr:sp>
          <xdr:pic>
            <xdr:nvPicPr>
              <xdr:cNvPr id="26" name="Shape 26">
                <a:extLst>
                  <a:ext uri="{FF2B5EF4-FFF2-40B4-BE49-F238E27FC236}">
                    <a16:creationId xmlns:a16="http://schemas.microsoft.com/office/drawing/2014/main" id="{00000000-0008-0000-0300-00001A000000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2">
                <a:alphaModFix/>
              </a:blip>
              <a:srcRect/>
              <a:stretch/>
            </xdr:blipFill>
            <xdr:spPr>
              <a:xfrm>
                <a:off x="523" y="86"/>
                <a:ext cx="1162" cy="944"/>
              </a:xfrm>
              <a:prstGeom prst="rect">
                <a:avLst/>
              </a:prstGeom>
              <a:noFill/>
              <a:ln>
                <a:noFill/>
              </a:ln>
            </xdr:spPr>
          </xdr:pic>
          <xdr:sp macro="" textlink="">
            <xdr:nvSpPr>
              <xdr:cNvPr id="27" name="Shape 27">
                <a:extLst>
                  <a:ext uri="{FF2B5EF4-FFF2-40B4-BE49-F238E27FC236}">
                    <a16:creationId xmlns:a16="http://schemas.microsoft.com/office/drawing/2014/main" id="{00000000-0008-0000-0300-00001B000000}"/>
                  </a:ext>
                </a:extLst>
              </xdr:cNvPr>
              <xdr:cNvSpPr/>
            </xdr:nvSpPr>
            <xdr:spPr>
              <a:xfrm>
                <a:off x="9238" y="827"/>
                <a:ext cx="2884" cy="286"/>
              </a:xfrm>
              <a:prstGeom prst="rect">
                <a:avLst/>
              </a:prstGeom>
              <a:noFill/>
              <a:ln w="9525" cap="sq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45700" rIns="91425" bIns="45700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Clr>
                    <a:srgbClr val="000000"/>
                  </a:buClr>
                  <a:buSzPts val="800"/>
                  <a:buFont typeface="Arial"/>
                  <a:buNone/>
                </a:pPr>
                <a:r>
                  <a:rPr lang="en-US" sz="80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VERSIÓN:                 2</a:t>
                </a:r>
                <a:endParaRPr sz="1400"/>
              </a:p>
            </xdr:txBody>
          </xdr:sp>
        </xdr:grp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180975</xdr:colOff>
      <xdr:row>0</xdr:row>
      <xdr:rowOff>57150</xdr:rowOff>
    </xdr:from>
    <xdr:ext cx="1123950" cy="8191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180975</xdr:colOff>
      <xdr:row>0</xdr:row>
      <xdr:rowOff>66675</xdr:rowOff>
    </xdr:from>
    <xdr:ext cx="3162300" cy="7239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mailto:mao8awill@gmail.com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2578125" defaultRowHeight="15" customHeight="1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9.140625" customWidth="1"/>
    <col min="17" max="26" width="10" customWidth="1"/>
  </cols>
  <sheetData>
    <row r="1" spans="1:26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0</v>
      </c>
      <c r="M1" s="3"/>
      <c r="N1" s="176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 t="s">
        <v>2</v>
      </c>
      <c r="M2" s="6"/>
      <c r="N2" s="15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6"/>
      <c r="N3" s="155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6"/>
      <c r="N4" s="155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6"/>
      <c r="N5" s="155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8.25" customHeight="1">
      <c r="A6" s="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6"/>
      <c r="N6" s="15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 customHeight="1">
      <c r="A7" s="175" t="s">
        <v>3</v>
      </c>
      <c r="B7" s="152"/>
      <c r="C7" s="152"/>
      <c r="D7" s="151"/>
      <c r="E7" s="177" t="s">
        <v>4</v>
      </c>
      <c r="F7" s="152"/>
      <c r="G7" s="152"/>
      <c r="H7" s="152"/>
      <c r="I7" s="152"/>
      <c r="J7" s="152"/>
      <c r="K7" s="152"/>
      <c r="L7" s="152"/>
      <c r="M7" s="153"/>
      <c r="N7" s="178" t="s">
        <v>5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>
      <c r="A8" s="7" t="s">
        <v>6</v>
      </c>
      <c r="B8" s="179" t="s">
        <v>7</v>
      </c>
      <c r="C8" s="152"/>
      <c r="D8" s="152"/>
      <c r="E8" s="151"/>
      <c r="F8" s="180" t="s">
        <v>8</v>
      </c>
      <c r="G8" s="8" t="s">
        <v>9</v>
      </c>
      <c r="H8" s="8" t="s">
        <v>10</v>
      </c>
      <c r="I8" s="8" t="s">
        <v>11</v>
      </c>
      <c r="J8" s="182" t="s">
        <v>12</v>
      </c>
      <c r="K8" s="8" t="s">
        <v>9</v>
      </c>
      <c r="L8" s="8" t="s">
        <v>10</v>
      </c>
      <c r="M8" s="9" t="s">
        <v>11</v>
      </c>
      <c r="N8" s="155"/>
      <c r="O8" s="4"/>
      <c r="P8" s="10">
        <v>9092475</v>
      </c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5.25" customHeight="1">
      <c r="A9" s="11">
        <v>1032363720</v>
      </c>
      <c r="B9" s="174" t="s">
        <v>13</v>
      </c>
      <c r="C9" s="152"/>
      <c r="D9" s="152"/>
      <c r="E9" s="151"/>
      <c r="F9" s="181"/>
      <c r="G9" s="12">
        <v>1</v>
      </c>
      <c r="H9" s="12">
        <v>6</v>
      </c>
      <c r="I9" s="12">
        <v>2016</v>
      </c>
      <c r="J9" s="181"/>
      <c r="K9" s="12">
        <v>30</v>
      </c>
      <c r="L9" s="12">
        <v>6</v>
      </c>
      <c r="M9" s="13">
        <v>2016</v>
      </c>
      <c r="N9" s="15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2.75" customHeight="1">
      <c r="A10" s="175" t="s">
        <v>14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3"/>
      <c r="N10" s="155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>
      <c r="A11" s="175" t="s">
        <v>15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3"/>
      <c r="N11" s="156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8" customHeight="1">
      <c r="A12" s="183" t="s">
        <v>16</v>
      </c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3"/>
      <c r="N12" s="15" t="s">
        <v>17</v>
      </c>
      <c r="O12" s="4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24" customHeight="1">
      <c r="A13" s="184" t="s">
        <v>18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3"/>
      <c r="N13" s="185" t="s">
        <v>19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>
      <c r="A14" s="186" t="s">
        <v>20</v>
      </c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3"/>
      <c r="N14" s="155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2" customHeight="1">
      <c r="A15" s="187" t="s">
        <v>21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9"/>
      <c r="N15" s="155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42" customHeight="1">
      <c r="A16" s="190" t="s">
        <v>22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91"/>
      <c r="N16" s="156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5" customHeight="1">
      <c r="A17" s="198"/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200"/>
      <c r="N17" s="17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.5" customHeight="1">
      <c r="A18" s="201" t="s">
        <v>23</v>
      </c>
      <c r="B18" s="202"/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3"/>
      <c r="N18" s="1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1.5" customHeight="1">
      <c r="A19" s="204" t="s">
        <v>24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200"/>
      <c r="N19" s="178" t="s">
        <v>25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>
      <c r="A20" s="205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7"/>
      <c r="N20" s="156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hidden="1" customHeight="1">
      <c r="A21" s="205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7"/>
      <c r="N21" s="17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6.5" hidden="1" customHeight="1">
      <c r="A22" s="205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7"/>
      <c r="N22" s="17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hidden="1" customHeight="1">
      <c r="A23" s="165"/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7"/>
      <c r="N23" s="17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49.5" customHeight="1">
      <c r="A24" s="208" t="s">
        <v>26</v>
      </c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3"/>
      <c r="N24" s="17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61.5" customHeight="1">
      <c r="A25" s="209" t="s">
        <v>27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91"/>
      <c r="N25" s="1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0.25" customHeight="1">
      <c r="A26" s="18" t="s">
        <v>28</v>
      </c>
      <c r="B26" s="169" t="s">
        <v>29</v>
      </c>
      <c r="C26" s="152"/>
      <c r="D26" s="152"/>
      <c r="E26" s="151"/>
      <c r="F26" s="169" t="s">
        <v>30</v>
      </c>
      <c r="G26" s="152"/>
      <c r="H26" s="152"/>
      <c r="I26" s="152"/>
      <c r="J26" s="152"/>
      <c r="K26" s="152"/>
      <c r="L26" s="152"/>
      <c r="M26" s="153"/>
      <c r="N26" s="17"/>
      <c r="O26" s="4"/>
      <c r="P26" s="4">
        <f>9240000+2310000</f>
        <v>11550000</v>
      </c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38.25" customHeight="1">
      <c r="A27" s="19" t="s">
        <v>31</v>
      </c>
      <c r="B27" s="192">
        <v>13860000</v>
      </c>
      <c r="C27" s="152"/>
      <c r="D27" s="152"/>
      <c r="E27" s="193"/>
      <c r="F27" s="210" t="e">
        <f t="shared" ref="F27:F31" ca="1" si="0">CONCATENATE(UPPER(CONVERTIRNUM(B27,TRUE)),"( MCTE )")</f>
        <v>#REF!</v>
      </c>
      <c r="G27" s="152"/>
      <c r="H27" s="152"/>
      <c r="I27" s="152"/>
      <c r="J27" s="152"/>
      <c r="K27" s="152"/>
      <c r="L27" s="152"/>
      <c r="M27" s="153"/>
      <c r="N27" s="185" t="s">
        <v>32</v>
      </c>
      <c r="O27" s="4">
        <v>3109800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5.5" customHeight="1">
      <c r="A28" s="20" t="s">
        <v>33</v>
      </c>
      <c r="B28" s="192">
        <v>13860000</v>
      </c>
      <c r="C28" s="152"/>
      <c r="D28" s="152"/>
      <c r="E28" s="193"/>
      <c r="F28" s="210" t="e">
        <f t="shared" ca="1" si="0"/>
        <v>#REF!</v>
      </c>
      <c r="G28" s="152"/>
      <c r="H28" s="152"/>
      <c r="I28" s="152"/>
      <c r="J28" s="152"/>
      <c r="K28" s="152"/>
      <c r="L28" s="152"/>
      <c r="M28" s="153"/>
      <c r="N28" s="155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5.5" customHeight="1">
      <c r="A29" s="19" t="s">
        <v>34</v>
      </c>
      <c r="B29" s="192">
        <v>2310000</v>
      </c>
      <c r="C29" s="152"/>
      <c r="D29" s="152"/>
      <c r="E29" s="193"/>
      <c r="F29" s="210" t="e">
        <f t="shared" ca="1" si="0"/>
        <v>#REF!</v>
      </c>
      <c r="G29" s="152"/>
      <c r="H29" s="152"/>
      <c r="I29" s="152"/>
      <c r="J29" s="152"/>
      <c r="K29" s="152"/>
      <c r="L29" s="152"/>
      <c r="M29" s="153"/>
      <c r="N29" s="155"/>
      <c r="O29" s="21">
        <f>+B27+2310000</f>
        <v>16170000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5.5" customHeight="1">
      <c r="A30" s="19" t="s">
        <v>35</v>
      </c>
      <c r="B30" s="192">
        <v>0</v>
      </c>
      <c r="C30" s="152"/>
      <c r="D30" s="152"/>
      <c r="E30" s="193"/>
      <c r="F30" s="210" t="e">
        <f t="shared" ca="1" si="0"/>
        <v>#REF!</v>
      </c>
      <c r="G30" s="152"/>
      <c r="H30" s="152"/>
      <c r="I30" s="152"/>
      <c r="J30" s="152"/>
      <c r="K30" s="152"/>
      <c r="L30" s="152"/>
      <c r="M30" s="153"/>
      <c r="N30" s="155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>
      <c r="A31" s="19" t="s">
        <v>36</v>
      </c>
      <c r="B31" s="192">
        <f>+B27-B28</f>
        <v>0</v>
      </c>
      <c r="C31" s="152"/>
      <c r="D31" s="152"/>
      <c r="E31" s="193"/>
      <c r="F31" s="210" t="e">
        <f t="shared" ca="1" si="0"/>
        <v>#REF!</v>
      </c>
      <c r="G31" s="152"/>
      <c r="H31" s="152"/>
      <c r="I31" s="152"/>
      <c r="J31" s="152"/>
      <c r="K31" s="152"/>
      <c r="L31" s="152"/>
      <c r="M31" s="153"/>
      <c r="N31" s="156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5.5" customHeight="1">
      <c r="A32" s="19" t="s">
        <v>37</v>
      </c>
      <c r="B32" s="194">
        <f>+(B28*100)/B27</f>
        <v>100</v>
      </c>
      <c r="C32" s="152"/>
      <c r="D32" s="152"/>
      <c r="E32" s="193"/>
      <c r="F32" s="211" t="s">
        <v>38</v>
      </c>
      <c r="G32" s="152"/>
      <c r="H32" s="152"/>
      <c r="I32" s="152"/>
      <c r="J32" s="152"/>
      <c r="K32" s="152"/>
      <c r="L32" s="152"/>
      <c r="M32" s="153"/>
      <c r="N32" s="22" t="s">
        <v>39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>
      <c r="A33" s="23"/>
      <c r="B33" s="24"/>
      <c r="C33" s="24"/>
      <c r="D33" s="25"/>
      <c r="E33" s="25"/>
      <c r="F33" s="26"/>
      <c r="G33" s="26"/>
      <c r="H33" s="26"/>
      <c r="I33" s="26"/>
      <c r="J33" s="26"/>
      <c r="K33" s="26"/>
      <c r="L33" s="26"/>
      <c r="M33" s="27"/>
      <c r="N33" s="195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" customHeight="1">
      <c r="A34" s="212" t="s">
        <v>40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9"/>
      <c r="N34" s="196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.5" customHeight="1">
      <c r="A35" s="212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9"/>
      <c r="N35" s="196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162" t="s">
        <v>41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4"/>
      <c r="N36" s="196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30.75" customHeight="1">
      <c r="A37" s="165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7"/>
      <c r="N37" s="197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28" t="s">
        <v>42</v>
      </c>
      <c r="B38" s="168" t="s">
        <v>43</v>
      </c>
      <c r="C38" s="152"/>
      <c r="D38" s="152"/>
      <c r="E38" s="151"/>
      <c r="F38" s="29" t="s">
        <v>44</v>
      </c>
      <c r="G38" s="169" t="s">
        <v>45</v>
      </c>
      <c r="H38" s="151"/>
      <c r="I38" s="169" t="s">
        <v>46</v>
      </c>
      <c r="J38" s="151"/>
      <c r="K38" s="169" t="s">
        <v>47</v>
      </c>
      <c r="L38" s="152"/>
      <c r="M38" s="153"/>
      <c r="N38" s="1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7.5" customHeight="1">
      <c r="A39" s="30">
        <v>8840125941</v>
      </c>
      <c r="B39" s="170">
        <v>2310000</v>
      </c>
      <c r="C39" s="152"/>
      <c r="D39" s="152"/>
      <c r="E39" s="151"/>
      <c r="F39" s="31">
        <f>IF(B39&lt;=(1723650),(689450),(B39*0.4))</f>
        <v>924000</v>
      </c>
      <c r="G39" s="150">
        <f>(F39*12.5)/100</f>
        <v>115500</v>
      </c>
      <c r="H39" s="151"/>
      <c r="I39" s="150">
        <f>(F39*16)/100</f>
        <v>147840</v>
      </c>
      <c r="J39" s="151"/>
      <c r="K39" s="150">
        <f>+I39+G39</f>
        <v>263340</v>
      </c>
      <c r="L39" s="152"/>
      <c r="M39" s="153"/>
      <c r="N39" s="32" t="s">
        <v>48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7" customHeight="1">
      <c r="A40" s="171" t="s">
        <v>49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3"/>
      <c r="N40" s="154" t="s">
        <v>50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4" customHeight="1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6"/>
      <c r="N41" s="155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5" t="s">
        <v>51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6"/>
      <c r="N42" s="155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5"/>
      <c r="B43" s="157" t="s">
        <v>52</v>
      </c>
      <c r="C43" s="158"/>
      <c r="D43" s="158"/>
      <c r="E43" s="158"/>
      <c r="F43" s="158"/>
      <c r="G43" s="158"/>
      <c r="H43" s="158"/>
      <c r="I43" s="158"/>
      <c r="J43" s="158"/>
      <c r="K43" s="33"/>
      <c r="L43" s="4"/>
      <c r="M43" s="6"/>
      <c r="N43" s="156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59" t="s">
        <v>53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1"/>
      <c r="N44" s="34" t="s">
        <v>54</v>
      </c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53">
    <mergeCell ref="A17:M17"/>
    <mergeCell ref="A18:M18"/>
    <mergeCell ref="A19:M23"/>
    <mergeCell ref="A24:M24"/>
    <mergeCell ref="A25:M25"/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  <mergeCell ref="B28:E28"/>
    <mergeCell ref="B29:E29"/>
    <mergeCell ref="B30:E30"/>
    <mergeCell ref="A12:M12"/>
    <mergeCell ref="A13:M13"/>
    <mergeCell ref="N13:N16"/>
    <mergeCell ref="A14:M14"/>
    <mergeCell ref="A15:M15"/>
    <mergeCell ref="A16:M16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36:M37"/>
    <mergeCell ref="B38:E38"/>
    <mergeCell ref="G38:H38"/>
    <mergeCell ref="I38:J38"/>
    <mergeCell ref="K38:M38"/>
    <mergeCell ref="I39:J39"/>
    <mergeCell ref="K39:M39"/>
    <mergeCell ref="N40:N43"/>
    <mergeCell ref="B43:J43"/>
    <mergeCell ref="A44:M44"/>
    <mergeCell ref="B39:E39"/>
    <mergeCell ref="G39:H39"/>
    <mergeCell ref="A40:M4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</sheetPr>
  <dimension ref="A1:Z1000"/>
  <sheetViews>
    <sheetView tabSelected="1" workbookViewId="0"/>
  </sheetViews>
  <sheetFormatPr baseColWidth="10" defaultColWidth="14.42578125" defaultRowHeight="15" customHeight="1"/>
  <cols>
    <col min="1" max="1" width="17" customWidth="1"/>
    <col min="2" max="2" width="15.5703125" customWidth="1"/>
    <col min="3" max="3" width="12.5703125" customWidth="1"/>
    <col min="4" max="4" width="9.28515625" customWidth="1"/>
    <col min="5" max="5" width="8.7109375" customWidth="1"/>
    <col min="6" max="6" width="6.85546875" customWidth="1"/>
    <col min="7" max="7" width="7.5703125" customWidth="1"/>
    <col min="8" max="8" width="6.85546875" customWidth="1"/>
    <col min="9" max="9" width="9.85546875" customWidth="1"/>
    <col min="10" max="10" width="10.28515625" customWidth="1"/>
    <col min="11" max="11" width="13.7109375" customWidth="1"/>
    <col min="12" max="14" width="8.140625" customWidth="1"/>
    <col min="15" max="15" width="15.85546875" customWidth="1"/>
    <col min="16" max="25" width="10" hidden="1" customWidth="1"/>
    <col min="26" max="26" width="17.7109375" customWidth="1"/>
  </cols>
  <sheetData>
    <row r="1" spans="1:26" ht="22.5" customHeight="1">
      <c r="A1" s="35" t="s">
        <v>55</v>
      </c>
      <c r="B1" s="36"/>
      <c r="C1" s="244" t="s">
        <v>56</v>
      </c>
      <c r="D1" s="245"/>
      <c r="E1" s="245"/>
      <c r="F1" s="245"/>
      <c r="G1" s="245"/>
      <c r="H1" s="245"/>
      <c r="I1" s="246"/>
      <c r="J1" s="37" t="s">
        <v>57</v>
      </c>
      <c r="K1" s="38">
        <v>3</v>
      </c>
      <c r="L1" s="252"/>
      <c r="M1" s="245"/>
      <c r="N1" s="246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8.5" customHeight="1">
      <c r="A2" s="39"/>
      <c r="B2" s="40"/>
      <c r="C2" s="247"/>
      <c r="D2" s="206"/>
      <c r="E2" s="206"/>
      <c r="F2" s="206"/>
      <c r="G2" s="206"/>
      <c r="H2" s="206"/>
      <c r="I2" s="248"/>
      <c r="J2" s="37" t="s">
        <v>58</v>
      </c>
      <c r="K2" s="41">
        <v>43146</v>
      </c>
      <c r="L2" s="247"/>
      <c r="M2" s="206"/>
      <c r="N2" s="248"/>
      <c r="O2" s="4"/>
      <c r="P2" s="4"/>
      <c r="Q2" s="4"/>
      <c r="R2" s="4" t="s">
        <v>59</v>
      </c>
      <c r="S2" s="4" t="s">
        <v>60</v>
      </c>
      <c r="T2" s="4"/>
      <c r="U2" s="4"/>
      <c r="V2" s="4" t="s">
        <v>61</v>
      </c>
      <c r="W2" s="4"/>
      <c r="X2" s="4"/>
      <c r="Y2" s="4" t="s">
        <v>62</v>
      </c>
      <c r="Z2" s="4"/>
    </row>
    <row r="3" spans="1:26" ht="22.5" customHeight="1">
      <c r="A3" s="42"/>
      <c r="B3" s="43"/>
      <c r="C3" s="249"/>
      <c r="D3" s="250"/>
      <c r="E3" s="250"/>
      <c r="F3" s="250"/>
      <c r="G3" s="250"/>
      <c r="H3" s="250"/>
      <c r="I3" s="251"/>
      <c r="J3" s="37" t="s">
        <v>63</v>
      </c>
      <c r="K3" s="38" t="s">
        <v>64</v>
      </c>
      <c r="L3" s="249"/>
      <c r="M3" s="250"/>
      <c r="N3" s="251"/>
      <c r="O3" s="4"/>
      <c r="P3" s="4"/>
      <c r="Q3" s="4"/>
      <c r="R3" s="4" t="s">
        <v>65</v>
      </c>
      <c r="S3" s="4" t="s">
        <v>66</v>
      </c>
      <c r="T3" s="4"/>
      <c r="U3" s="4"/>
      <c r="V3" s="4" t="s">
        <v>67</v>
      </c>
      <c r="W3" s="4"/>
      <c r="X3" s="4"/>
      <c r="Y3" s="4" t="s">
        <v>68</v>
      </c>
      <c r="Z3" s="4"/>
    </row>
    <row r="4" spans="1:26" ht="12.75" customHeight="1">
      <c r="A4" s="44"/>
      <c r="B4" s="4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 t="s">
        <v>69</v>
      </c>
      <c r="W4" s="4"/>
      <c r="X4" s="4"/>
      <c r="Y4" s="4" t="s">
        <v>70</v>
      </c>
      <c r="Z4" s="4"/>
    </row>
    <row r="5" spans="1:26" ht="22.5" customHeight="1">
      <c r="A5" s="224" t="s">
        <v>71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5"/>
      <c r="O5" s="45"/>
      <c r="P5" s="14"/>
      <c r="Q5" s="14"/>
      <c r="R5" s="14"/>
      <c r="S5" s="14"/>
      <c r="T5" s="14">
        <v>0</v>
      </c>
      <c r="U5" s="14"/>
      <c r="V5" s="14"/>
      <c r="W5" s="14"/>
      <c r="X5" s="14"/>
      <c r="Y5" s="14" t="s">
        <v>72</v>
      </c>
      <c r="Z5" s="14"/>
    </row>
    <row r="6" spans="1:26" ht="27.75" customHeight="1">
      <c r="A6" s="221" t="s">
        <v>73</v>
      </c>
      <c r="B6" s="214"/>
      <c r="C6" s="214"/>
      <c r="D6" s="215"/>
      <c r="E6" s="213" t="s">
        <v>74</v>
      </c>
      <c r="F6" s="214"/>
      <c r="G6" s="214"/>
      <c r="H6" s="214"/>
      <c r="I6" s="214"/>
      <c r="J6" s="214"/>
      <c r="K6" s="214"/>
      <c r="L6" s="214"/>
      <c r="M6" s="214"/>
      <c r="N6" s="215"/>
      <c r="O6" s="46"/>
      <c r="P6" s="14"/>
      <c r="Q6" s="14"/>
      <c r="R6" s="14"/>
      <c r="S6" s="14"/>
      <c r="T6" s="14">
        <v>1</v>
      </c>
      <c r="U6" s="14"/>
      <c r="V6" s="14"/>
      <c r="W6" s="14"/>
      <c r="X6" s="14"/>
      <c r="Y6" s="14" t="s">
        <v>75</v>
      </c>
      <c r="Z6" s="14"/>
    </row>
    <row r="7" spans="1:26" ht="25.5" customHeight="1">
      <c r="A7" s="221" t="s">
        <v>76</v>
      </c>
      <c r="B7" s="214"/>
      <c r="C7" s="214"/>
      <c r="D7" s="214"/>
      <c r="E7" s="47" t="s">
        <v>77</v>
      </c>
      <c r="F7" s="48" t="s">
        <v>78</v>
      </c>
      <c r="G7" s="49" t="s">
        <v>79</v>
      </c>
      <c r="H7" s="50"/>
      <c r="I7" s="216" t="s">
        <v>80</v>
      </c>
      <c r="J7" s="215"/>
      <c r="K7" s="213">
        <v>1022345093</v>
      </c>
      <c r="L7" s="214"/>
      <c r="M7" s="214"/>
      <c r="N7" s="215"/>
      <c r="O7" s="46"/>
      <c r="P7" s="14"/>
      <c r="Q7" s="14"/>
      <c r="R7" s="14"/>
      <c r="S7" s="14"/>
      <c r="T7" s="14">
        <v>2</v>
      </c>
      <c r="U7" s="14"/>
      <c r="V7" s="14"/>
      <c r="W7" s="14"/>
      <c r="X7" s="14"/>
      <c r="Y7" s="14"/>
      <c r="Z7" s="14"/>
    </row>
    <row r="8" spans="1:26" ht="29.25" customHeight="1">
      <c r="A8" s="221" t="s">
        <v>81</v>
      </c>
      <c r="B8" s="214"/>
      <c r="C8" s="214"/>
      <c r="D8" s="214"/>
      <c r="E8" s="253" t="s">
        <v>82</v>
      </c>
      <c r="F8" s="214"/>
      <c r="G8" s="214"/>
      <c r="H8" s="215"/>
      <c r="I8" s="216" t="s">
        <v>83</v>
      </c>
      <c r="J8" s="215"/>
      <c r="K8" s="213">
        <v>3114844053</v>
      </c>
      <c r="L8" s="214"/>
      <c r="M8" s="214"/>
      <c r="N8" s="215"/>
      <c r="O8" s="46"/>
      <c r="P8" s="14"/>
      <c r="Q8" s="14"/>
      <c r="R8" s="14"/>
      <c r="S8" s="14"/>
      <c r="T8" s="14">
        <v>3</v>
      </c>
      <c r="U8" s="14"/>
      <c r="V8" s="14"/>
      <c r="W8" s="14"/>
      <c r="X8" s="14"/>
      <c r="Y8" s="14"/>
      <c r="Z8" s="14"/>
    </row>
    <row r="9" spans="1:26" ht="26.25" customHeight="1">
      <c r="A9" s="221" t="s">
        <v>84</v>
      </c>
      <c r="B9" s="214"/>
      <c r="C9" s="214"/>
      <c r="D9" s="214"/>
      <c r="E9" s="214"/>
      <c r="F9" s="214"/>
      <c r="G9" s="214"/>
      <c r="H9" s="214"/>
      <c r="I9" s="224" t="s">
        <v>85</v>
      </c>
      <c r="J9" s="214"/>
      <c r="K9" s="214"/>
      <c r="L9" s="214"/>
      <c r="M9" s="214"/>
      <c r="N9" s="215"/>
      <c r="O9" s="51"/>
      <c r="P9" s="14"/>
      <c r="Q9" s="14"/>
      <c r="R9" s="14"/>
      <c r="S9" s="14"/>
      <c r="T9" s="14">
        <v>4</v>
      </c>
      <c r="U9" s="14"/>
      <c r="V9" s="14"/>
      <c r="W9" s="14"/>
      <c r="X9" s="14"/>
      <c r="Y9" s="14"/>
      <c r="Z9" s="14"/>
    </row>
    <row r="10" spans="1:26" ht="32.25" customHeight="1">
      <c r="A10" s="229" t="s">
        <v>86</v>
      </c>
      <c r="B10" s="214"/>
      <c r="C10" s="214"/>
      <c r="D10" s="215"/>
      <c r="E10" s="255" t="s">
        <v>87</v>
      </c>
      <c r="F10" s="256"/>
      <c r="G10" s="256"/>
      <c r="H10" s="257"/>
      <c r="I10" s="258" t="s">
        <v>88</v>
      </c>
      <c r="J10" s="257"/>
      <c r="K10" s="255" t="s">
        <v>89</v>
      </c>
      <c r="L10" s="256"/>
      <c r="M10" s="256"/>
      <c r="N10" s="257"/>
      <c r="O10" s="52"/>
      <c r="P10" s="53"/>
      <c r="Q10" s="53"/>
      <c r="R10" s="53"/>
      <c r="S10" s="53"/>
      <c r="T10" s="53">
        <v>5</v>
      </c>
      <c r="U10" s="53"/>
      <c r="V10" s="53"/>
      <c r="W10" s="53"/>
      <c r="X10" s="53"/>
      <c r="Y10" s="53"/>
      <c r="Z10" s="53"/>
    </row>
    <row r="11" spans="1:26" ht="24.75" customHeight="1">
      <c r="A11" s="217" t="s">
        <v>90</v>
      </c>
      <c r="B11" s="218"/>
      <c r="C11" s="54" t="s">
        <v>91</v>
      </c>
      <c r="D11" s="55" t="s">
        <v>92</v>
      </c>
      <c r="E11" s="54" t="s">
        <v>91</v>
      </c>
      <c r="F11" s="55" t="s">
        <v>92</v>
      </c>
      <c r="G11" s="54" t="s">
        <v>91</v>
      </c>
      <c r="H11" s="55" t="s">
        <v>92</v>
      </c>
      <c r="I11" s="54" t="s">
        <v>91</v>
      </c>
      <c r="J11" s="55" t="s">
        <v>92</v>
      </c>
      <c r="K11" s="54" t="s">
        <v>93</v>
      </c>
      <c r="L11" s="55" t="s">
        <v>92</v>
      </c>
      <c r="M11" s="54" t="s">
        <v>91</v>
      </c>
      <c r="N11" s="55" t="s">
        <v>92</v>
      </c>
      <c r="O11" s="56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24" customHeight="1">
      <c r="A12" s="219"/>
      <c r="B12" s="220"/>
      <c r="C12" s="58" t="s">
        <v>94</v>
      </c>
      <c r="D12" s="59">
        <v>100</v>
      </c>
      <c r="E12" s="60"/>
      <c r="F12" s="61"/>
      <c r="G12" s="60"/>
      <c r="H12" s="61"/>
      <c r="I12" s="62"/>
      <c r="J12" s="61"/>
      <c r="K12" s="62"/>
      <c r="L12" s="61"/>
      <c r="M12" s="62"/>
      <c r="N12" s="61"/>
      <c r="O12" s="63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4" customHeight="1">
      <c r="A13" s="221" t="s">
        <v>95</v>
      </c>
      <c r="B13" s="215"/>
      <c r="C13" s="213" t="s">
        <v>96</v>
      </c>
      <c r="D13" s="214"/>
      <c r="E13" s="214"/>
      <c r="F13" s="214"/>
      <c r="G13" s="215"/>
      <c r="H13" s="254" t="s">
        <v>97</v>
      </c>
      <c r="I13" s="214"/>
      <c r="J13" s="214"/>
      <c r="K13" s="213" t="s">
        <v>60</v>
      </c>
      <c r="L13" s="214"/>
      <c r="M13" s="214"/>
      <c r="N13" s="215"/>
      <c r="O13" s="63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4" customHeight="1">
      <c r="A14" s="261" t="s">
        <v>98</v>
      </c>
      <c r="B14" s="214"/>
      <c r="C14" s="64"/>
      <c r="D14" s="65"/>
      <c r="E14" s="259">
        <v>570007271185048</v>
      </c>
      <c r="F14" s="214"/>
      <c r="G14" s="214"/>
      <c r="H14" s="214"/>
      <c r="I14" s="214"/>
      <c r="J14" s="214"/>
      <c r="K14" s="214"/>
      <c r="L14" s="254" t="s">
        <v>99</v>
      </c>
      <c r="M14" s="215"/>
      <c r="N14" s="66" t="s">
        <v>65</v>
      </c>
      <c r="O14" s="63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>
      <c r="A15" s="67"/>
      <c r="B15" s="68"/>
      <c r="C15" s="68"/>
      <c r="D15" s="68"/>
      <c r="E15" s="69"/>
      <c r="F15" s="69"/>
      <c r="G15" s="69"/>
      <c r="H15" s="69"/>
      <c r="I15" s="69"/>
      <c r="J15" s="69"/>
      <c r="K15" s="70"/>
      <c r="L15" s="70"/>
      <c r="M15" s="70"/>
      <c r="N15" s="71"/>
      <c r="O15" s="72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8" customHeight="1">
      <c r="A16" s="224" t="s">
        <v>100</v>
      </c>
      <c r="B16" s="214"/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5"/>
      <c r="O16" s="4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7" customHeight="1">
      <c r="A17" s="73" t="s">
        <v>101</v>
      </c>
      <c r="B17" s="74"/>
      <c r="C17" s="74"/>
      <c r="D17" s="213" t="s">
        <v>102</v>
      </c>
      <c r="E17" s="214"/>
      <c r="F17" s="214"/>
      <c r="G17" s="215"/>
      <c r="H17" s="221" t="s">
        <v>103</v>
      </c>
      <c r="I17" s="214"/>
      <c r="J17" s="214"/>
      <c r="K17" s="215"/>
      <c r="L17" s="260">
        <v>44290</v>
      </c>
      <c r="M17" s="214"/>
      <c r="N17" s="215"/>
      <c r="O17" s="45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7" customHeight="1">
      <c r="A18" s="221" t="s">
        <v>104</v>
      </c>
      <c r="B18" s="215"/>
      <c r="C18" s="75">
        <v>609</v>
      </c>
      <c r="D18" s="76" t="s">
        <v>105</v>
      </c>
      <c r="E18" s="267">
        <v>44312</v>
      </c>
      <c r="F18" s="215"/>
      <c r="G18" s="262" t="s">
        <v>106</v>
      </c>
      <c r="H18" s="214"/>
      <c r="I18" s="214"/>
      <c r="J18" s="75">
        <v>25790</v>
      </c>
      <c r="K18" s="77" t="s">
        <v>105</v>
      </c>
      <c r="L18" s="263">
        <v>44316</v>
      </c>
      <c r="M18" s="214"/>
      <c r="N18" s="215"/>
      <c r="O18" s="78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27" customHeight="1">
      <c r="A19" s="217" t="s">
        <v>107</v>
      </c>
      <c r="B19" s="218"/>
      <c r="C19" s="235"/>
      <c r="D19" s="79"/>
      <c r="E19" s="79"/>
      <c r="F19" s="79"/>
      <c r="G19" s="79"/>
      <c r="H19" s="79" t="s">
        <v>108</v>
      </c>
      <c r="I19" s="79"/>
      <c r="J19" s="79"/>
      <c r="K19" s="79"/>
      <c r="L19" s="79"/>
      <c r="M19" s="79"/>
      <c r="N19" s="80"/>
      <c r="O19" s="78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3.5" customHeight="1">
      <c r="A20" s="219"/>
      <c r="B20" s="220"/>
      <c r="C20" s="236"/>
      <c r="D20" s="81"/>
      <c r="E20" s="82"/>
      <c r="F20" s="82"/>
      <c r="G20" s="82"/>
      <c r="H20" s="82"/>
      <c r="I20" s="82"/>
      <c r="J20" s="82"/>
      <c r="K20" s="82"/>
      <c r="L20" s="82"/>
      <c r="M20" s="82"/>
      <c r="N20" s="83"/>
      <c r="O20" s="78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>
      <c r="A21" s="217" t="s">
        <v>109</v>
      </c>
      <c r="B21" s="218"/>
      <c r="C21" s="218"/>
      <c r="D21" s="218"/>
      <c r="E21" s="218"/>
      <c r="F21" s="264" t="s">
        <v>110</v>
      </c>
      <c r="G21" s="235"/>
      <c r="H21" s="47" t="s">
        <v>111</v>
      </c>
      <c r="I21" s="47" t="s">
        <v>112</v>
      </c>
      <c r="J21" s="47" t="s">
        <v>113</v>
      </c>
      <c r="K21" s="265" t="s">
        <v>114</v>
      </c>
      <c r="L21" s="47" t="s">
        <v>111</v>
      </c>
      <c r="M21" s="47" t="s">
        <v>112</v>
      </c>
      <c r="N21" s="47" t="s">
        <v>113</v>
      </c>
      <c r="O21" s="8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3.25" customHeight="1">
      <c r="A22" s="219"/>
      <c r="B22" s="220"/>
      <c r="C22" s="220"/>
      <c r="D22" s="220"/>
      <c r="E22" s="220"/>
      <c r="F22" s="220"/>
      <c r="G22" s="236"/>
      <c r="H22" s="85">
        <v>1</v>
      </c>
      <c r="I22" s="85">
        <v>5</v>
      </c>
      <c r="J22" s="85">
        <v>2021</v>
      </c>
      <c r="K22" s="266"/>
      <c r="L22" s="85">
        <v>31</v>
      </c>
      <c r="M22" s="85">
        <v>5</v>
      </c>
      <c r="N22" s="85">
        <v>2021</v>
      </c>
      <c r="O22" s="86" t="s">
        <v>115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2.5" customHeight="1">
      <c r="A23" s="221" t="s">
        <v>116</v>
      </c>
      <c r="B23" s="214"/>
      <c r="C23" s="214"/>
      <c r="D23" s="214"/>
      <c r="E23" s="214"/>
      <c r="F23" s="214"/>
      <c r="G23" s="215"/>
      <c r="H23" s="222">
        <v>1737180</v>
      </c>
      <c r="I23" s="214"/>
      <c r="J23" s="214"/>
      <c r="K23" s="214"/>
      <c r="L23" s="214"/>
      <c r="M23" s="214"/>
      <c r="N23" s="215"/>
      <c r="O23" s="87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4" customHeight="1">
      <c r="A24" s="221" t="s">
        <v>117</v>
      </c>
      <c r="B24" s="215"/>
      <c r="C24" s="213" t="s">
        <v>61</v>
      </c>
      <c r="D24" s="214"/>
      <c r="E24" s="215"/>
      <c r="F24" s="216" t="s">
        <v>118</v>
      </c>
      <c r="G24" s="214"/>
      <c r="H24" s="214"/>
      <c r="I24" s="214"/>
      <c r="J24" s="215"/>
      <c r="K24" s="223">
        <v>0</v>
      </c>
      <c r="L24" s="214"/>
      <c r="M24" s="214"/>
      <c r="N24" s="215"/>
      <c r="O24" s="88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4" customHeight="1">
      <c r="A25" s="227" t="s">
        <v>119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5"/>
      <c r="O25" s="88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54.75" customHeight="1">
      <c r="A26" s="89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1"/>
      <c r="O26" s="92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" customHeight="1">
      <c r="A27" s="228" t="s">
        <v>120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1"/>
      <c r="O27" s="93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9.5" customHeight="1">
      <c r="A28" s="224" t="s">
        <v>121</v>
      </c>
      <c r="B28" s="214"/>
      <c r="C28" s="214"/>
      <c r="D28" s="214"/>
      <c r="E28" s="214"/>
      <c r="F28" s="214"/>
      <c r="G28" s="214"/>
      <c r="H28" s="214"/>
      <c r="I28" s="215"/>
      <c r="J28" s="224" t="s">
        <v>122</v>
      </c>
      <c r="K28" s="214"/>
      <c r="L28" s="214"/>
      <c r="M28" s="214"/>
      <c r="N28" s="215"/>
      <c r="O28" s="9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9.5" customHeight="1">
      <c r="A29" s="229" t="s">
        <v>123</v>
      </c>
      <c r="B29" s="214"/>
      <c r="C29" s="214"/>
      <c r="D29" s="214"/>
      <c r="E29" s="214"/>
      <c r="F29" s="214"/>
      <c r="G29" s="214"/>
      <c r="H29" s="214"/>
      <c r="I29" s="215"/>
      <c r="J29" s="225">
        <v>8975430</v>
      </c>
      <c r="K29" s="199"/>
      <c r="L29" s="199"/>
      <c r="M29" s="199"/>
      <c r="N29" s="226"/>
      <c r="O29" s="78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9.5" customHeight="1">
      <c r="A30" s="229" t="s">
        <v>33</v>
      </c>
      <c r="B30" s="214"/>
      <c r="C30" s="214"/>
      <c r="D30" s="214"/>
      <c r="E30" s="214"/>
      <c r="F30" s="214"/>
      <c r="G30" s="214"/>
      <c r="H30" s="214"/>
      <c r="I30" s="215"/>
      <c r="J30" s="268">
        <v>8570088</v>
      </c>
      <c r="K30" s="152"/>
      <c r="L30" s="152"/>
      <c r="M30" s="152"/>
      <c r="N30" s="151"/>
      <c r="O30" s="95"/>
      <c r="P30" s="4"/>
      <c r="Q30" s="4"/>
      <c r="R30" s="96"/>
      <c r="S30" s="4"/>
      <c r="T30" s="4"/>
      <c r="U30" s="4"/>
      <c r="V30" s="4"/>
      <c r="W30" s="4"/>
      <c r="X30" s="4"/>
      <c r="Y30" s="4"/>
      <c r="Z30" s="21"/>
    </row>
    <row r="31" spans="1:26" ht="19.5" customHeight="1">
      <c r="A31" s="269" t="s">
        <v>124</v>
      </c>
      <c r="B31" s="214"/>
      <c r="C31" s="214"/>
      <c r="D31" s="214"/>
      <c r="E31" s="214"/>
      <c r="F31" s="214"/>
      <c r="G31" s="214"/>
      <c r="H31" s="214"/>
      <c r="I31" s="215"/>
      <c r="J31" s="222">
        <v>1737180</v>
      </c>
      <c r="K31" s="214"/>
      <c r="L31" s="214"/>
      <c r="M31" s="214"/>
      <c r="N31" s="215"/>
      <c r="O31" s="95"/>
      <c r="P31" s="4"/>
      <c r="Q31" s="4"/>
      <c r="R31" s="4"/>
      <c r="S31" s="4"/>
      <c r="T31" s="4"/>
      <c r="U31" s="4"/>
      <c r="V31" s="4"/>
      <c r="W31" s="4"/>
      <c r="X31" s="4"/>
      <c r="Y31" s="4"/>
      <c r="Z31" s="21"/>
    </row>
    <row r="32" spans="1:26" ht="19.5" customHeight="1">
      <c r="A32" s="229" t="s">
        <v>35</v>
      </c>
      <c r="B32" s="214"/>
      <c r="C32" s="214"/>
      <c r="D32" s="214"/>
      <c r="E32" s="214"/>
      <c r="F32" s="214"/>
      <c r="G32" s="214"/>
      <c r="H32" s="214"/>
      <c r="I32" s="215"/>
      <c r="J32" s="222">
        <v>0</v>
      </c>
      <c r="K32" s="214"/>
      <c r="L32" s="214"/>
      <c r="M32" s="214"/>
      <c r="N32" s="215"/>
      <c r="O32" s="95"/>
      <c r="P32" s="4"/>
      <c r="Q32" s="4"/>
      <c r="R32" s="4"/>
      <c r="S32" s="4"/>
      <c r="T32" s="4"/>
      <c r="U32" s="4"/>
      <c r="V32" s="4"/>
      <c r="W32" s="4"/>
      <c r="X32" s="4"/>
      <c r="Y32" s="4"/>
      <c r="Z32" s="21"/>
    </row>
    <row r="33" spans="1:26" ht="19.5" customHeight="1">
      <c r="A33" s="229" t="s">
        <v>36</v>
      </c>
      <c r="B33" s="214"/>
      <c r="C33" s="214"/>
      <c r="D33" s="214"/>
      <c r="E33" s="214"/>
      <c r="F33" s="214"/>
      <c r="G33" s="214"/>
      <c r="H33" s="214"/>
      <c r="I33" s="215"/>
      <c r="J33" s="222">
        <v>405342</v>
      </c>
      <c r="K33" s="214"/>
      <c r="L33" s="214"/>
      <c r="M33" s="214"/>
      <c r="N33" s="215"/>
      <c r="O33" s="9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9.5" customHeight="1">
      <c r="A34" s="221" t="s">
        <v>37</v>
      </c>
      <c r="B34" s="214"/>
      <c r="C34" s="214"/>
      <c r="D34" s="214"/>
      <c r="E34" s="214"/>
      <c r="F34" s="214"/>
      <c r="G34" s="214"/>
      <c r="H34" s="214"/>
      <c r="I34" s="215"/>
      <c r="J34" s="233">
        <v>0.95</v>
      </c>
      <c r="K34" s="214"/>
      <c r="L34" s="214"/>
      <c r="M34" s="214"/>
      <c r="N34" s="215"/>
      <c r="O34" s="97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9.5" customHeight="1">
      <c r="A35" s="98"/>
      <c r="B35" s="99"/>
      <c r="C35" s="99"/>
      <c r="D35" s="100"/>
      <c r="E35" s="101"/>
      <c r="F35" s="101"/>
      <c r="G35" s="102"/>
      <c r="H35" s="102"/>
      <c r="I35" s="102"/>
      <c r="J35" s="102"/>
      <c r="K35" s="102"/>
      <c r="L35" s="102"/>
      <c r="M35" s="102"/>
      <c r="N35" s="103"/>
      <c r="O35" s="10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234" t="s">
        <v>40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35"/>
      <c r="O36" s="26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" customHeight="1">
      <c r="A37" s="219"/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36"/>
      <c r="O37" s="10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6.5" customHeight="1">
      <c r="A38" s="237" t="s">
        <v>125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7"/>
      <c r="O38" s="10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7.2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7"/>
      <c r="O39" s="106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32.25" customHeight="1">
      <c r="A40" s="230" t="s">
        <v>42</v>
      </c>
      <c r="B40" s="236"/>
      <c r="C40" s="230" t="s">
        <v>126</v>
      </c>
      <c r="D40" s="236"/>
      <c r="E40" s="230" t="s">
        <v>127</v>
      </c>
      <c r="F40" s="220"/>
      <c r="G40" s="236"/>
      <c r="H40" s="230" t="s">
        <v>128</v>
      </c>
      <c r="I40" s="220"/>
      <c r="J40" s="107" t="s">
        <v>129</v>
      </c>
      <c r="K40" s="108" t="s">
        <v>130</v>
      </c>
      <c r="L40" s="231" t="s">
        <v>131</v>
      </c>
      <c r="M40" s="206"/>
      <c r="N40" s="207"/>
      <c r="O40" s="106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45.75" customHeight="1">
      <c r="A41" s="109"/>
      <c r="C41" s="238">
        <v>908526</v>
      </c>
      <c r="D41" s="215"/>
      <c r="E41" s="238">
        <v>113566</v>
      </c>
      <c r="F41" s="214"/>
      <c r="G41" s="215"/>
      <c r="H41" s="239" t="s">
        <v>132</v>
      </c>
      <c r="I41" s="199"/>
      <c r="J41" s="110">
        <v>3</v>
      </c>
      <c r="K41" s="111">
        <v>22132</v>
      </c>
      <c r="L41" s="232" t="s">
        <v>133</v>
      </c>
      <c r="M41" s="199"/>
      <c r="N41" s="226"/>
      <c r="O41" s="112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</row>
    <row r="42" spans="1:26" ht="38.25" customHeight="1">
      <c r="A42" s="35" t="s">
        <v>134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5"/>
      <c r="O42" s="116"/>
      <c r="P42" s="21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43.5" customHeight="1">
      <c r="A43" s="5" t="s">
        <v>51</v>
      </c>
      <c r="B43" s="117"/>
      <c r="C43" s="117"/>
      <c r="D43" s="117"/>
      <c r="E43" s="4"/>
      <c r="F43" s="4"/>
      <c r="G43" s="4"/>
      <c r="H43" s="4"/>
      <c r="I43" s="117"/>
      <c r="J43" s="117"/>
      <c r="K43" s="117"/>
      <c r="L43" s="117"/>
      <c r="M43" s="4"/>
      <c r="N43" s="6"/>
      <c r="O43" s="106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37.5" customHeight="1">
      <c r="A44" s="243" t="s">
        <v>135</v>
      </c>
      <c r="B44" s="188"/>
      <c r="C44" s="188"/>
      <c r="D44" s="188"/>
      <c r="E44" s="188"/>
      <c r="F44" s="188"/>
      <c r="G44" s="240" t="s">
        <v>136</v>
      </c>
      <c r="H44" s="188"/>
      <c r="I44" s="188"/>
      <c r="J44" s="188"/>
      <c r="K44" s="188"/>
      <c r="L44" s="188"/>
      <c r="M44" s="188"/>
      <c r="N44" s="189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9.5" customHeight="1">
      <c r="A45" s="242" t="s">
        <v>137</v>
      </c>
      <c r="B45" s="160"/>
      <c r="C45" s="160"/>
      <c r="D45" s="160"/>
      <c r="E45" s="160"/>
      <c r="F45" s="160"/>
      <c r="G45" s="241" t="s">
        <v>138</v>
      </c>
      <c r="H45" s="160"/>
      <c r="I45" s="160"/>
      <c r="J45" s="160"/>
      <c r="K45" s="160"/>
      <c r="L45" s="160"/>
      <c r="M45" s="160"/>
      <c r="N45" s="161"/>
      <c r="O45" s="118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</row>
    <row r="46" spans="1:26" ht="23.25" customHeight="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120"/>
      <c r="P46" s="4"/>
      <c r="Q46" s="4"/>
      <c r="R46" s="4" t="s">
        <v>51</v>
      </c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75">
    <mergeCell ref="J30:N30"/>
    <mergeCell ref="J31:N31"/>
    <mergeCell ref="J32:N32"/>
    <mergeCell ref="A30:I30"/>
    <mergeCell ref="A31:I31"/>
    <mergeCell ref="A32:I32"/>
    <mergeCell ref="A14:B14"/>
    <mergeCell ref="A16:N16"/>
    <mergeCell ref="G18:I18"/>
    <mergeCell ref="L18:N18"/>
    <mergeCell ref="F21:G22"/>
    <mergeCell ref="K21:K22"/>
    <mergeCell ref="E18:F18"/>
    <mergeCell ref="A18:B18"/>
    <mergeCell ref="A19:C20"/>
    <mergeCell ref="E14:K14"/>
    <mergeCell ref="L14:M14"/>
    <mergeCell ref="D17:G17"/>
    <mergeCell ref="H17:K17"/>
    <mergeCell ref="L17:N17"/>
    <mergeCell ref="A8:D8"/>
    <mergeCell ref="A9:H9"/>
    <mergeCell ref="H13:J13"/>
    <mergeCell ref="K13:N13"/>
    <mergeCell ref="E10:H10"/>
    <mergeCell ref="I10:J10"/>
    <mergeCell ref="K10:N10"/>
    <mergeCell ref="C13:G13"/>
    <mergeCell ref="A10:D10"/>
    <mergeCell ref="A11:B12"/>
    <mergeCell ref="A13:B13"/>
    <mergeCell ref="G44:N44"/>
    <mergeCell ref="G45:N45"/>
    <mergeCell ref="A45:F45"/>
    <mergeCell ref="A44:F44"/>
    <mergeCell ref="C1:I3"/>
    <mergeCell ref="L1:N3"/>
    <mergeCell ref="E6:N6"/>
    <mergeCell ref="I7:J7"/>
    <mergeCell ref="K7:N7"/>
    <mergeCell ref="A5:N5"/>
    <mergeCell ref="A6:D6"/>
    <mergeCell ref="A7:D7"/>
    <mergeCell ref="E8:H8"/>
    <mergeCell ref="I8:J8"/>
    <mergeCell ref="K8:N8"/>
    <mergeCell ref="I9:N9"/>
    <mergeCell ref="H40:I40"/>
    <mergeCell ref="L40:N40"/>
    <mergeCell ref="L41:N41"/>
    <mergeCell ref="J33:N33"/>
    <mergeCell ref="J34:N34"/>
    <mergeCell ref="A33:I33"/>
    <mergeCell ref="A34:I34"/>
    <mergeCell ref="A36:N37"/>
    <mergeCell ref="A38:N39"/>
    <mergeCell ref="A40:B40"/>
    <mergeCell ref="C40:D40"/>
    <mergeCell ref="E40:G40"/>
    <mergeCell ref="C41:D41"/>
    <mergeCell ref="E41:G41"/>
    <mergeCell ref="H41:I41"/>
    <mergeCell ref="J28:N28"/>
    <mergeCell ref="J29:N29"/>
    <mergeCell ref="A25:N25"/>
    <mergeCell ref="A27:N27"/>
    <mergeCell ref="A28:I28"/>
    <mergeCell ref="A29:I29"/>
    <mergeCell ref="C24:E24"/>
    <mergeCell ref="F24:J24"/>
    <mergeCell ref="A21:E22"/>
    <mergeCell ref="A23:G23"/>
    <mergeCell ref="A24:B24"/>
    <mergeCell ref="H23:N23"/>
    <mergeCell ref="K24:N24"/>
  </mergeCells>
  <dataValidations count="5">
    <dataValidation type="list" allowBlank="1" showInputMessage="1" showErrorMessage="1" prompt=" - " sqref="N14" xr:uid="{00000000-0002-0000-0200-000000000000}">
      <formula1>$R$2:$R$3</formula1>
    </dataValidation>
    <dataValidation type="list" allowBlank="1" showInputMessage="1" showErrorMessage="1" prompt=" - " sqref="C24" xr:uid="{00000000-0002-0000-0200-000001000000}">
      <formula1>$V$2:$V$4</formula1>
    </dataValidation>
    <dataValidation type="list" allowBlank="1" showInputMessage="1" showErrorMessage="1" prompt=" - " sqref="J41" xr:uid="{00000000-0002-0000-0200-000002000000}">
      <formula1>$T$5:$T$10</formula1>
    </dataValidation>
    <dataValidation type="list" allowBlank="1" showInputMessage="1" showErrorMessage="1" prompt=" - " sqref="K13" xr:uid="{00000000-0002-0000-0200-000003000000}">
      <formula1>$S$2:$S$3</formula1>
    </dataValidation>
    <dataValidation type="list" allowBlank="1" showInputMessage="1" showErrorMessage="1" prompt=" - " sqref="K10" xr:uid="{00000000-0002-0000-0200-000004000000}">
      <formula1>$Y$2:$Y$6</formula1>
    </dataValidation>
  </dataValidations>
  <hyperlinks>
    <hyperlink ref="E8" r:id="rId1" xr:uid="{00000000-0004-0000-0200-000000000000}"/>
  </hyperlinks>
  <pageMargins left="0.7" right="0.7" top="0.75" bottom="0.75" header="0" footer="0"/>
  <pageSetup scale="60" orientation="portrait"/>
  <headerFooter>
    <oddFooter>&amp;RPágina &amp;P de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baseColWidth="10" defaultColWidth="14.42578125" defaultRowHeight="15" customHeight="1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0.85546875" customWidth="1"/>
    <col min="17" max="18" width="9.140625" customWidth="1"/>
    <col min="19" max="26" width="10" customWidth="1"/>
  </cols>
  <sheetData>
    <row r="1" spans="1:26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0</v>
      </c>
      <c r="M1" s="3"/>
      <c r="N1" s="176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 t="s">
        <v>2</v>
      </c>
      <c r="M2" s="6"/>
      <c r="N2" s="15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 customHeight="1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6"/>
      <c r="N3" s="155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6"/>
      <c r="N4" s="155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6"/>
      <c r="N5" s="155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8.25" customHeight="1">
      <c r="A6" s="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6"/>
      <c r="N6" s="156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 customHeight="1">
      <c r="A7" s="175" t="s">
        <v>139</v>
      </c>
      <c r="B7" s="152"/>
      <c r="C7" s="152"/>
      <c r="D7" s="151"/>
      <c r="E7" s="177" t="s">
        <v>140</v>
      </c>
      <c r="F7" s="152"/>
      <c r="G7" s="152"/>
      <c r="H7" s="152"/>
      <c r="I7" s="152"/>
      <c r="J7" s="152"/>
      <c r="K7" s="152"/>
      <c r="L7" s="152"/>
      <c r="M7" s="153"/>
      <c r="N7" s="178" t="s">
        <v>5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>
      <c r="A8" s="7" t="s">
        <v>6</v>
      </c>
      <c r="B8" s="179" t="s">
        <v>7</v>
      </c>
      <c r="C8" s="152"/>
      <c r="D8" s="152"/>
      <c r="E8" s="151"/>
      <c r="F8" s="180" t="s">
        <v>8</v>
      </c>
      <c r="G8" s="8" t="s">
        <v>9</v>
      </c>
      <c r="H8" s="8" t="s">
        <v>10</v>
      </c>
      <c r="I8" s="8" t="s">
        <v>11</v>
      </c>
      <c r="J8" s="182" t="s">
        <v>12</v>
      </c>
      <c r="K8" s="8" t="s">
        <v>9</v>
      </c>
      <c r="L8" s="8" t="s">
        <v>10</v>
      </c>
      <c r="M8" s="9" t="s">
        <v>11</v>
      </c>
      <c r="N8" s="155"/>
      <c r="O8" s="4"/>
      <c r="P8" s="10">
        <v>9092475</v>
      </c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5.25" customHeight="1">
      <c r="A9" s="11"/>
      <c r="B9" s="174"/>
      <c r="C9" s="152"/>
      <c r="D9" s="152"/>
      <c r="E9" s="151"/>
      <c r="F9" s="181"/>
      <c r="G9" s="12">
        <v>1</v>
      </c>
      <c r="H9" s="12">
        <v>8</v>
      </c>
      <c r="I9" s="12">
        <v>2016</v>
      </c>
      <c r="J9" s="181"/>
      <c r="K9" s="12">
        <v>31</v>
      </c>
      <c r="L9" s="12">
        <v>8</v>
      </c>
      <c r="M9" s="13">
        <v>2016</v>
      </c>
      <c r="N9" s="15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2.75" customHeight="1">
      <c r="A10" s="175" t="s">
        <v>141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3"/>
      <c r="N10" s="155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 customHeight="1">
      <c r="A11" s="175" t="s">
        <v>142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3"/>
      <c r="N11" s="156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8" customHeight="1">
      <c r="A12" s="183" t="s">
        <v>143</v>
      </c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3"/>
      <c r="N12" s="15" t="s">
        <v>17</v>
      </c>
      <c r="O12" s="4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24" customHeight="1">
      <c r="A13" s="184" t="s">
        <v>144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3"/>
      <c r="N13" s="185" t="s">
        <v>19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>
      <c r="A14" s="186" t="s">
        <v>20</v>
      </c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3"/>
      <c r="N14" s="155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2" customHeight="1">
      <c r="A15" s="187" t="s">
        <v>21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9"/>
      <c r="N15" s="155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42" customHeight="1">
      <c r="A16" s="190" t="s">
        <v>22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91"/>
      <c r="N16" s="156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3.5" customHeight="1">
      <c r="A17" s="198"/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200"/>
      <c r="N17" s="17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3.5" customHeight="1">
      <c r="A18" s="201" t="s">
        <v>23</v>
      </c>
      <c r="B18" s="202"/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3"/>
      <c r="N18" s="1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1.5" customHeight="1">
      <c r="A19" s="270" t="s">
        <v>145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200"/>
      <c r="N19" s="178" t="s">
        <v>25</v>
      </c>
      <c r="O19" s="4">
        <v>17829636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>
      <c r="A20" s="205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7"/>
      <c r="N20" s="156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hidden="1" customHeight="1">
      <c r="A21" s="205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7"/>
      <c r="N21" s="17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6.5" hidden="1" customHeight="1">
      <c r="A22" s="205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7"/>
      <c r="N22" s="17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hidden="1" customHeight="1">
      <c r="A23" s="165"/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7"/>
      <c r="N23" s="17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49.5" customHeight="1">
      <c r="A24" s="208" t="s">
        <v>146</v>
      </c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3"/>
      <c r="N24" s="17"/>
      <c r="O24" s="4">
        <f>2593402+648350</f>
        <v>3241752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61.5" customHeight="1">
      <c r="A25" s="209" t="s">
        <v>27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91"/>
      <c r="N25" s="17"/>
      <c r="O25" s="4"/>
      <c r="P25" s="4">
        <v>14587884</v>
      </c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0.25" customHeight="1">
      <c r="A26" s="18" t="s">
        <v>28</v>
      </c>
      <c r="B26" s="169" t="s">
        <v>29</v>
      </c>
      <c r="C26" s="152"/>
      <c r="D26" s="152"/>
      <c r="E26" s="151"/>
      <c r="F26" s="169" t="s">
        <v>30</v>
      </c>
      <c r="G26" s="152"/>
      <c r="H26" s="152"/>
      <c r="I26" s="152"/>
      <c r="J26" s="152"/>
      <c r="K26" s="152"/>
      <c r="L26" s="152"/>
      <c r="M26" s="153"/>
      <c r="N26" s="17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38.25" customHeight="1">
      <c r="A27" s="19" t="s">
        <v>31</v>
      </c>
      <c r="B27" s="192">
        <v>17829636</v>
      </c>
      <c r="C27" s="152"/>
      <c r="D27" s="152"/>
      <c r="E27" s="193"/>
      <c r="F27" s="210" t="e">
        <f t="shared" ref="F27:F31" ca="1" si="0">CONCATENATE(UPPER(CONVERTIRNUM(B27,TRUE)),"( MCTE )")</f>
        <v>#REF!</v>
      </c>
      <c r="G27" s="152"/>
      <c r="H27" s="152"/>
      <c r="I27" s="152"/>
      <c r="J27" s="152"/>
      <c r="K27" s="152"/>
      <c r="L27" s="152"/>
      <c r="M27" s="153"/>
      <c r="N27" s="185" t="s">
        <v>32</v>
      </c>
      <c r="O27" s="4">
        <v>3109800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5.5" customHeight="1">
      <c r="A28" s="20" t="s">
        <v>33</v>
      </c>
      <c r="B28" s="192">
        <f>+B27-648350</f>
        <v>17181286</v>
      </c>
      <c r="C28" s="152"/>
      <c r="D28" s="152"/>
      <c r="E28" s="193"/>
      <c r="F28" s="210" t="e">
        <f t="shared" ca="1" si="0"/>
        <v>#REF!</v>
      </c>
      <c r="G28" s="152"/>
      <c r="H28" s="152"/>
      <c r="I28" s="152"/>
      <c r="J28" s="152"/>
      <c r="K28" s="152"/>
      <c r="L28" s="152"/>
      <c r="M28" s="153"/>
      <c r="N28" s="155"/>
      <c r="O28" s="4">
        <v>20785288</v>
      </c>
      <c r="P28" s="4"/>
      <c r="Q28" s="4"/>
      <c r="R28" s="4">
        <f>17181286+648350</f>
        <v>17829636</v>
      </c>
      <c r="S28" s="4"/>
      <c r="T28" s="4"/>
      <c r="U28" s="4"/>
      <c r="V28" s="4"/>
      <c r="W28" s="4"/>
      <c r="X28" s="4"/>
      <c r="Y28" s="4"/>
      <c r="Z28" s="4"/>
    </row>
    <row r="29" spans="1:26" ht="25.5" customHeight="1">
      <c r="A29" s="19" t="s">
        <v>34</v>
      </c>
      <c r="B29" s="192">
        <v>2593402</v>
      </c>
      <c r="C29" s="152"/>
      <c r="D29" s="152"/>
      <c r="E29" s="193"/>
      <c r="F29" s="210" t="e">
        <f t="shared" ca="1" si="0"/>
        <v>#REF!</v>
      </c>
      <c r="G29" s="152"/>
      <c r="H29" s="152"/>
      <c r="I29" s="152"/>
      <c r="J29" s="152"/>
      <c r="K29" s="152"/>
      <c r="L29" s="152"/>
      <c r="M29" s="153"/>
      <c r="N29" s="155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5.5" customHeight="1">
      <c r="A30" s="19" t="s">
        <v>35</v>
      </c>
      <c r="B30" s="192">
        <v>0</v>
      </c>
      <c r="C30" s="152"/>
      <c r="D30" s="152"/>
      <c r="E30" s="193"/>
      <c r="F30" s="210" t="e">
        <f t="shared" ca="1" si="0"/>
        <v>#REF!</v>
      </c>
      <c r="G30" s="152"/>
      <c r="H30" s="152"/>
      <c r="I30" s="152"/>
      <c r="J30" s="152"/>
      <c r="K30" s="152"/>
      <c r="L30" s="152"/>
      <c r="M30" s="153"/>
      <c r="N30" s="155"/>
      <c r="O30" s="4">
        <f>+B29*0.8</f>
        <v>2074721.6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>
      <c r="A31" s="19" t="s">
        <v>36</v>
      </c>
      <c r="B31" s="192">
        <f>+B27-B28</f>
        <v>648350</v>
      </c>
      <c r="C31" s="152"/>
      <c r="D31" s="152"/>
      <c r="E31" s="193"/>
      <c r="F31" s="210" t="e">
        <f t="shared" ca="1" si="0"/>
        <v>#REF!</v>
      </c>
      <c r="G31" s="152"/>
      <c r="H31" s="152"/>
      <c r="I31" s="152"/>
      <c r="J31" s="152"/>
      <c r="K31" s="152"/>
      <c r="L31" s="152"/>
      <c r="M31" s="153"/>
      <c r="N31" s="156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5.5" customHeight="1">
      <c r="A32" s="19" t="s">
        <v>37</v>
      </c>
      <c r="B32" s="194">
        <f>+(B28*100)/B27</f>
        <v>96.363638607092142</v>
      </c>
      <c r="C32" s="152"/>
      <c r="D32" s="152"/>
      <c r="E32" s="193"/>
      <c r="F32" s="211" t="s">
        <v>147</v>
      </c>
      <c r="G32" s="152"/>
      <c r="H32" s="152"/>
      <c r="I32" s="152"/>
      <c r="J32" s="152"/>
      <c r="K32" s="152"/>
      <c r="L32" s="152"/>
      <c r="M32" s="153"/>
      <c r="N32" s="22" t="s">
        <v>39</v>
      </c>
      <c r="O32" s="4">
        <v>3241752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>
      <c r="A33" s="23"/>
      <c r="B33" s="24"/>
      <c r="C33" s="24"/>
      <c r="D33" s="25"/>
      <c r="E33" s="25"/>
      <c r="F33" s="26"/>
      <c r="G33" s="26"/>
      <c r="H33" s="26"/>
      <c r="I33" s="26"/>
      <c r="J33" s="26"/>
      <c r="K33" s="26"/>
      <c r="L33" s="26"/>
      <c r="M33" s="27"/>
      <c r="N33" s="195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" customHeight="1">
      <c r="A34" s="212" t="s">
        <v>40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9"/>
      <c r="N34" s="196"/>
      <c r="O34" s="4">
        <v>-648350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.5" customHeight="1">
      <c r="A35" s="212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9"/>
      <c r="N35" s="196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162" t="s">
        <v>148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4"/>
      <c r="N36" s="196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30.75" customHeight="1">
      <c r="A37" s="165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7"/>
      <c r="N37" s="197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28" t="s">
        <v>42</v>
      </c>
      <c r="B38" s="168" t="s">
        <v>43</v>
      </c>
      <c r="C38" s="152"/>
      <c r="D38" s="152"/>
      <c r="E38" s="151"/>
      <c r="F38" s="29" t="s">
        <v>44</v>
      </c>
      <c r="G38" s="169" t="s">
        <v>45</v>
      </c>
      <c r="H38" s="151"/>
      <c r="I38" s="169" t="s">
        <v>46</v>
      </c>
      <c r="J38" s="151"/>
      <c r="K38" s="169" t="s">
        <v>47</v>
      </c>
      <c r="L38" s="152"/>
      <c r="M38" s="153"/>
      <c r="N38" s="17"/>
      <c r="O38" s="4"/>
      <c r="P38" s="21">
        <f>+B29+B28</f>
        <v>19774688</v>
      </c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7.5" customHeight="1">
      <c r="A39" s="30"/>
      <c r="B39" s="170">
        <v>3241752</v>
      </c>
      <c r="C39" s="152"/>
      <c r="D39" s="152"/>
      <c r="E39" s="151"/>
      <c r="F39" s="31">
        <f>IF(B39&lt;=(1723650),(689450),(B39*0.4))</f>
        <v>1296700.8</v>
      </c>
      <c r="G39" s="150">
        <f>(F39*12.5)/100</f>
        <v>162087.6</v>
      </c>
      <c r="H39" s="151"/>
      <c r="I39" s="150">
        <f>(F39*16)/100</f>
        <v>207472.128</v>
      </c>
      <c r="J39" s="151"/>
      <c r="K39" s="150">
        <f>+I39+G39</f>
        <v>369559.728</v>
      </c>
      <c r="L39" s="152"/>
      <c r="M39" s="153"/>
      <c r="N39" s="32" t="s">
        <v>48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27" customHeight="1">
      <c r="A40" s="171" t="s">
        <v>149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3"/>
      <c r="N40" s="154" t="s">
        <v>50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24" customHeight="1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6"/>
      <c r="N41" s="155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5" t="s">
        <v>51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6"/>
      <c r="N42" s="155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5"/>
      <c r="B43" s="157"/>
      <c r="C43" s="158"/>
      <c r="D43" s="158"/>
      <c r="E43" s="158"/>
      <c r="F43" s="158"/>
      <c r="G43" s="158"/>
      <c r="H43" s="158"/>
      <c r="I43" s="158"/>
      <c r="J43" s="158"/>
      <c r="K43" s="33"/>
      <c r="L43" s="4"/>
      <c r="M43" s="6"/>
      <c r="N43" s="156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9.5" customHeight="1">
      <c r="A44" s="159" t="s">
        <v>53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1"/>
      <c r="N44" s="34" t="s">
        <v>54</v>
      </c>
      <c r="O44" s="4"/>
      <c r="P44" s="4"/>
      <c r="Q44" s="4" t="s">
        <v>51</v>
      </c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53">
    <mergeCell ref="A17:M17"/>
    <mergeCell ref="A18:M18"/>
    <mergeCell ref="A19:M23"/>
    <mergeCell ref="A24:M24"/>
    <mergeCell ref="A25:M25"/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  <mergeCell ref="B28:E28"/>
    <mergeCell ref="B29:E29"/>
    <mergeCell ref="B30:E30"/>
    <mergeCell ref="A12:M12"/>
    <mergeCell ref="A13:M13"/>
    <mergeCell ref="N13:N16"/>
    <mergeCell ref="A14:M14"/>
    <mergeCell ref="A15:M15"/>
    <mergeCell ref="A16:M16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36:M37"/>
    <mergeCell ref="B38:E38"/>
    <mergeCell ref="G38:H38"/>
    <mergeCell ref="I38:J38"/>
    <mergeCell ref="K38:M38"/>
    <mergeCell ref="I39:J39"/>
    <mergeCell ref="K39:M39"/>
    <mergeCell ref="N40:N43"/>
    <mergeCell ref="B43:J43"/>
    <mergeCell ref="A44:M44"/>
    <mergeCell ref="B39:E39"/>
    <mergeCell ref="G39:H39"/>
    <mergeCell ref="A40:M40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00"/>
  <sheetViews>
    <sheetView workbookViewId="0"/>
  </sheetViews>
  <sheetFormatPr baseColWidth="10" defaultColWidth="14.42578125" defaultRowHeight="15" customHeight="1"/>
  <cols>
    <col min="1" max="1" width="38.28515625" customWidth="1"/>
    <col min="2" max="2" width="10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  <col min="8" max="26" width="10" customWidth="1"/>
  </cols>
  <sheetData>
    <row r="1" spans="1:7">
      <c r="A1" s="121" t="s">
        <v>150</v>
      </c>
      <c r="B1" s="271" t="s">
        <v>151</v>
      </c>
      <c r="C1" s="151"/>
      <c r="D1" s="121" t="s">
        <v>152</v>
      </c>
      <c r="F1" s="122" t="s">
        <v>153</v>
      </c>
      <c r="G1" s="121" t="s">
        <v>154</v>
      </c>
    </row>
    <row r="2" spans="1:7">
      <c r="A2" s="121" t="s">
        <v>155</v>
      </c>
      <c r="B2" s="123">
        <v>1</v>
      </c>
      <c r="C2" s="124">
        <v>5.2199999999999998E-3</v>
      </c>
      <c r="D2" s="121" t="s">
        <v>59</v>
      </c>
      <c r="F2" s="122" t="s">
        <v>156</v>
      </c>
      <c r="G2" s="121" t="s">
        <v>157</v>
      </c>
    </row>
    <row r="3" spans="1:7">
      <c r="A3" s="121" t="s">
        <v>158</v>
      </c>
      <c r="B3" s="123">
        <v>2</v>
      </c>
      <c r="C3" s="124">
        <v>1.044E-2</v>
      </c>
      <c r="D3" s="121" t="s">
        <v>159</v>
      </c>
      <c r="F3" s="122" t="s">
        <v>160</v>
      </c>
      <c r="G3" s="121" t="s">
        <v>161</v>
      </c>
    </row>
    <row r="4" spans="1:7">
      <c r="A4" s="121" t="s">
        <v>162</v>
      </c>
      <c r="B4" s="123">
        <v>3</v>
      </c>
      <c r="C4" s="124">
        <v>2.436E-2</v>
      </c>
      <c r="G4" s="121" t="s">
        <v>69</v>
      </c>
    </row>
    <row r="5" spans="1:7">
      <c r="A5" s="121" t="s">
        <v>163</v>
      </c>
      <c r="B5" s="123">
        <v>4</v>
      </c>
      <c r="C5" s="124">
        <v>4.3499999999999997E-2</v>
      </c>
    </row>
    <row r="6" spans="1:7">
      <c r="A6" s="121" t="s">
        <v>164</v>
      </c>
      <c r="B6" s="123">
        <v>5</v>
      </c>
      <c r="C6" s="124">
        <v>6.9599999999999995E-2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C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000"/>
  <sheetViews>
    <sheetView workbookViewId="0"/>
  </sheetViews>
  <sheetFormatPr baseColWidth="10" defaultColWidth="14.42578125" defaultRowHeight="15" customHeight="1"/>
  <cols>
    <col min="1" max="3" width="9.7109375" customWidth="1"/>
    <col min="4" max="4" width="23.7109375" customWidth="1"/>
    <col min="5" max="5" width="25.42578125" customWidth="1"/>
    <col min="6" max="6" width="16.42578125" customWidth="1"/>
    <col min="7" max="8" width="10.7109375" customWidth="1"/>
    <col min="9" max="9" width="15.5703125" customWidth="1"/>
    <col min="10" max="16" width="7.7109375" customWidth="1"/>
    <col min="17" max="17" width="6.28515625" customWidth="1"/>
    <col min="18" max="36" width="11.42578125" customWidth="1"/>
  </cols>
  <sheetData>
    <row r="1" spans="1:36" ht="24" customHeight="1">
      <c r="A1" s="283"/>
      <c r="B1" s="284"/>
      <c r="C1" s="284"/>
      <c r="D1" s="285"/>
      <c r="E1" s="291" t="s">
        <v>165</v>
      </c>
      <c r="F1" s="284"/>
      <c r="G1" s="284"/>
      <c r="H1" s="285"/>
      <c r="I1" s="125" t="s">
        <v>57</v>
      </c>
      <c r="J1" s="292">
        <v>2</v>
      </c>
      <c r="K1" s="149"/>
      <c r="L1" s="283"/>
      <c r="M1" s="284"/>
      <c r="N1" s="284"/>
      <c r="O1" s="284"/>
      <c r="P1" s="285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7"/>
      <c r="AF1" s="127"/>
      <c r="AG1" s="127"/>
      <c r="AH1" s="127"/>
      <c r="AI1" s="127"/>
      <c r="AJ1" s="127"/>
    </row>
    <row r="2" spans="1:36" ht="28.5" customHeight="1">
      <c r="A2" s="286"/>
      <c r="B2" s="206"/>
      <c r="C2" s="206"/>
      <c r="D2" s="287"/>
      <c r="E2" s="286"/>
      <c r="F2" s="206"/>
      <c r="G2" s="206"/>
      <c r="H2" s="287"/>
      <c r="I2" s="128" t="s">
        <v>58</v>
      </c>
      <c r="J2" s="293">
        <v>42828</v>
      </c>
      <c r="K2" s="149"/>
      <c r="L2" s="286"/>
      <c r="M2" s="206"/>
      <c r="N2" s="206"/>
      <c r="O2" s="206"/>
      <c r="P2" s="287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7"/>
      <c r="AF2" s="127"/>
      <c r="AG2" s="127"/>
      <c r="AH2" s="127"/>
      <c r="AI2" s="127"/>
      <c r="AJ2" s="127"/>
    </row>
    <row r="3" spans="1:36" ht="24" customHeight="1">
      <c r="A3" s="288"/>
      <c r="B3" s="289"/>
      <c r="C3" s="289"/>
      <c r="D3" s="290"/>
      <c r="E3" s="288"/>
      <c r="F3" s="289"/>
      <c r="G3" s="289"/>
      <c r="H3" s="290"/>
      <c r="I3" s="125" t="s">
        <v>166</v>
      </c>
      <c r="J3" s="292" t="s">
        <v>167</v>
      </c>
      <c r="K3" s="149"/>
      <c r="L3" s="288"/>
      <c r="M3" s="289"/>
      <c r="N3" s="289"/>
      <c r="O3" s="289"/>
      <c r="P3" s="290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7"/>
      <c r="AF3" s="127"/>
      <c r="AG3" s="127"/>
      <c r="AH3" s="127"/>
      <c r="AI3" s="127"/>
      <c r="AJ3" s="127"/>
    </row>
    <row r="4" spans="1:36" ht="34.5" customHeight="1">
      <c r="A4" s="129"/>
      <c r="B4" s="129"/>
      <c r="C4" s="129"/>
      <c r="D4" s="129"/>
      <c r="E4" s="129"/>
      <c r="F4" s="130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7"/>
      <c r="AF4" s="127"/>
      <c r="AG4" s="127"/>
      <c r="AH4" s="127"/>
      <c r="AI4" s="127"/>
      <c r="AJ4" s="127"/>
    </row>
    <row r="5" spans="1:36" ht="28.5" customHeight="1">
      <c r="A5" s="282" t="s">
        <v>168</v>
      </c>
      <c r="B5" s="152"/>
      <c r="C5" s="152"/>
      <c r="D5" s="151"/>
      <c r="E5" s="281" t="s">
        <v>169</v>
      </c>
      <c r="F5" s="152"/>
      <c r="G5" s="152"/>
      <c r="H5" s="152"/>
      <c r="I5" s="151"/>
      <c r="J5" s="282" t="s">
        <v>170</v>
      </c>
      <c r="K5" s="152"/>
      <c r="L5" s="152"/>
      <c r="M5" s="152"/>
      <c r="N5" s="152"/>
      <c r="O5" s="152"/>
      <c r="P5" s="151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</row>
    <row r="6" spans="1:36" ht="21.75" customHeight="1">
      <c r="A6" s="294" t="s">
        <v>171</v>
      </c>
      <c r="B6" s="199"/>
      <c r="C6" s="199"/>
      <c r="D6" s="199"/>
      <c r="E6" s="295" t="s">
        <v>102</v>
      </c>
      <c r="F6" s="226"/>
      <c r="G6" s="296" t="s">
        <v>172</v>
      </c>
      <c r="H6" s="199"/>
      <c r="I6" s="226"/>
      <c r="J6" s="132" t="s">
        <v>9</v>
      </c>
      <c r="K6" s="132" t="s">
        <v>10</v>
      </c>
      <c r="L6" s="132" t="s">
        <v>11</v>
      </c>
      <c r="M6" s="297" t="s">
        <v>12</v>
      </c>
      <c r="N6" s="132" t="s">
        <v>9</v>
      </c>
      <c r="O6" s="132" t="s">
        <v>10</v>
      </c>
      <c r="P6" s="132" t="s">
        <v>11</v>
      </c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</row>
    <row r="7" spans="1:36" ht="21.75" customHeight="1">
      <c r="A7" s="277"/>
      <c r="B7" s="166"/>
      <c r="C7" s="166"/>
      <c r="D7" s="166"/>
      <c r="E7" s="277"/>
      <c r="F7" s="278"/>
      <c r="G7" s="275"/>
      <c r="H7" s="206"/>
      <c r="I7" s="276"/>
      <c r="J7" s="133">
        <v>1</v>
      </c>
      <c r="K7" s="134">
        <v>6</v>
      </c>
      <c r="L7" s="135">
        <v>2021</v>
      </c>
      <c r="M7" s="181"/>
      <c r="N7" s="134">
        <v>30</v>
      </c>
      <c r="O7" s="134">
        <v>6</v>
      </c>
      <c r="P7" s="135">
        <v>2021</v>
      </c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</row>
    <row r="8" spans="1:36" ht="42.75" customHeight="1">
      <c r="A8" s="273" t="s">
        <v>173</v>
      </c>
      <c r="B8" s="152"/>
      <c r="C8" s="152"/>
      <c r="D8" s="151"/>
      <c r="E8" s="300" t="s">
        <v>74</v>
      </c>
      <c r="F8" s="152"/>
      <c r="G8" s="152"/>
      <c r="H8" s="152"/>
      <c r="I8" s="151"/>
      <c r="J8" s="136" t="s">
        <v>174</v>
      </c>
      <c r="K8" s="298" t="s">
        <v>175</v>
      </c>
      <c r="L8" s="152"/>
      <c r="M8" s="151"/>
      <c r="N8" s="136" t="s">
        <v>176</v>
      </c>
      <c r="O8" s="299" t="s">
        <v>177</v>
      </c>
      <c r="P8" s="151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</row>
    <row r="9" spans="1:36" ht="35.25" customHeight="1">
      <c r="A9" s="273" t="s">
        <v>178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1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</row>
    <row r="10" spans="1:36" ht="24.75" customHeight="1">
      <c r="A10" s="282" t="s">
        <v>179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1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</row>
    <row r="11" spans="1:36" ht="30.75" customHeight="1">
      <c r="A11" s="301" t="s">
        <v>180</v>
      </c>
      <c r="B11" s="152"/>
      <c r="C11" s="152"/>
      <c r="D11" s="152"/>
      <c r="E11" s="151"/>
      <c r="F11" s="137" t="s">
        <v>181</v>
      </c>
      <c r="G11" s="301" t="s">
        <v>182</v>
      </c>
      <c r="H11" s="152"/>
      <c r="I11" s="152"/>
      <c r="J11" s="152"/>
      <c r="K11" s="151"/>
      <c r="L11" s="301" t="s">
        <v>183</v>
      </c>
      <c r="M11" s="152"/>
      <c r="N11" s="152"/>
      <c r="O11" s="152"/>
      <c r="P11" s="151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</row>
    <row r="12" spans="1:36" ht="158.25" customHeight="1">
      <c r="A12" s="280" t="s">
        <v>184</v>
      </c>
      <c r="B12" s="152"/>
      <c r="C12" s="152"/>
      <c r="D12" s="152"/>
      <c r="E12" s="151"/>
      <c r="F12" s="139">
        <v>1</v>
      </c>
      <c r="G12" s="272" t="s">
        <v>185</v>
      </c>
      <c r="H12" s="152"/>
      <c r="I12" s="152"/>
      <c r="J12" s="152"/>
      <c r="K12" s="151"/>
      <c r="L12" s="272" t="s">
        <v>186</v>
      </c>
      <c r="M12" s="152"/>
      <c r="N12" s="152"/>
      <c r="O12" s="152"/>
      <c r="P12" s="151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</row>
    <row r="13" spans="1:36" ht="137.25" customHeight="1">
      <c r="A13" s="272" t="s">
        <v>187</v>
      </c>
      <c r="B13" s="152"/>
      <c r="C13" s="152"/>
      <c r="D13" s="152"/>
      <c r="E13" s="151"/>
      <c r="F13" s="139">
        <v>1</v>
      </c>
      <c r="G13" s="272" t="s">
        <v>188</v>
      </c>
      <c r="H13" s="152"/>
      <c r="I13" s="152"/>
      <c r="J13" s="152"/>
      <c r="K13" s="151"/>
      <c r="L13" s="272" t="s">
        <v>189</v>
      </c>
      <c r="M13" s="152"/>
      <c r="N13" s="152"/>
      <c r="O13" s="152"/>
      <c r="P13" s="151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</row>
    <row r="14" spans="1:36" ht="26.25" customHeight="1">
      <c r="A14" s="280" t="s">
        <v>190</v>
      </c>
      <c r="B14" s="152"/>
      <c r="C14" s="152"/>
      <c r="D14" s="152"/>
      <c r="E14" s="151"/>
      <c r="F14" s="139">
        <v>1</v>
      </c>
      <c r="G14" s="272" t="s">
        <v>191</v>
      </c>
      <c r="H14" s="152"/>
      <c r="I14" s="152"/>
      <c r="J14" s="152"/>
      <c r="K14" s="151"/>
      <c r="L14" s="272" t="s">
        <v>192</v>
      </c>
      <c r="M14" s="152"/>
      <c r="N14" s="152"/>
      <c r="O14" s="152"/>
      <c r="P14" s="151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</row>
    <row r="15" spans="1:36" ht="133.5" customHeight="1">
      <c r="A15" s="302" t="s">
        <v>193</v>
      </c>
      <c r="B15" s="152"/>
      <c r="C15" s="152"/>
      <c r="D15" s="152"/>
      <c r="E15" s="151"/>
      <c r="F15" s="139">
        <v>1</v>
      </c>
      <c r="G15" s="272" t="s">
        <v>194</v>
      </c>
      <c r="H15" s="152"/>
      <c r="I15" s="152"/>
      <c r="J15" s="152"/>
      <c r="K15" s="151"/>
      <c r="L15" s="272" t="s">
        <v>195</v>
      </c>
      <c r="M15" s="152"/>
      <c r="N15" s="152"/>
      <c r="O15" s="152"/>
      <c r="P15" s="151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</row>
    <row r="16" spans="1:36" ht="93.75" customHeight="1">
      <c r="A16" s="280" t="s">
        <v>196</v>
      </c>
      <c r="B16" s="152"/>
      <c r="C16" s="152"/>
      <c r="D16" s="152"/>
      <c r="E16" s="151"/>
      <c r="F16" s="139">
        <v>1</v>
      </c>
      <c r="G16" s="272" t="s">
        <v>197</v>
      </c>
      <c r="H16" s="152"/>
      <c r="I16" s="152"/>
      <c r="J16" s="152"/>
      <c r="K16" s="151"/>
      <c r="L16" s="272" t="s">
        <v>198</v>
      </c>
      <c r="M16" s="152"/>
      <c r="N16" s="152"/>
      <c r="O16" s="152"/>
      <c r="P16" s="151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</row>
    <row r="17" spans="1:36" ht="155.25" customHeight="1">
      <c r="A17" s="280" t="s">
        <v>199</v>
      </c>
      <c r="B17" s="152"/>
      <c r="C17" s="152"/>
      <c r="D17" s="152"/>
      <c r="E17" s="151"/>
      <c r="F17" s="139">
        <v>1</v>
      </c>
      <c r="G17" s="272" t="s">
        <v>200</v>
      </c>
      <c r="H17" s="152"/>
      <c r="I17" s="152"/>
      <c r="J17" s="152"/>
      <c r="K17" s="151"/>
      <c r="L17" s="272" t="s">
        <v>201</v>
      </c>
      <c r="M17" s="152"/>
      <c r="N17" s="152"/>
      <c r="O17" s="152"/>
      <c r="P17" s="151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</row>
    <row r="18" spans="1:36" ht="50.25" customHeight="1">
      <c r="A18" s="280" t="s">
        <v>202</v>
      </c>
      <c r="B18" s="152"/>
      <c r="C18" s="152"/>
      <c r="D18" s="152"/>
      <c r="E18" s="151"/>
      <c r="F18" s="140">
        <v>1</v>
      </c>
      <c r="G18" s="272" t="s">
        <v>203</v>
      </c>
      <c r="H18" s="152"/>
      <c r="I18" s="152"/>
      <c r="J18" s="152"/>
      <c r="K18" s="151"/>
      <c r="L18" s="272" t="s">
        <v>204</v>
      </c>
      <c r="M18" s="152"/>
      <c r="N18" s="152"/>
      <c r="O18" s="152"/>
      <c r="P18" s="151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</row>
    <row r="19" spans="1:36" ht="44.25" customHeight="1">
      <c r="A19" s="273" t="s">
        <v>205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</row>
    <row r="20" spans="1:36" ht="33" customHeight="1">
      <c r="A20" s="273" t="s">
        <v>206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</row>
    <row r="21" spans="1:36" ht="40.5" customHeight="1">
      <c r="A21" s="274" t="s">
        <v>207</v>
      </c>
      <c r="B21" s="199"/>
      <c r="C21" s="199"/>
      <c r="D21" s="199"/>
      <c r="E21" s="199"/>
      <c r="F21" s="199"/>
      <c r="G21" s="226"/>
      <c r="H21" s="279" t="s">
        <v>208</v>
      </c>
      <c r="I21" s="199"/>
      <c r="J21" s="199"/>
      <c r="K21" s="199"/>
      <c r="L21" s="199"/>
      <c r="M21" s="199"/>
      <c r="N21" s="199"/>
      <c r="O21" s="199"/>
      <c r="P21" s="2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</row>
    <row r="22" spans="1:36" ht="29.25" customHeight="1">
      <c r="A22" s="275"/>
      <c r="B22" s="206"/>
      <c r="C22" s="206"/>
      <c r="D22" s="206"/>
      <c r="E22" s="206"/>
      <c r="F22" s="206"/>
      <c r="G22" s="276"/>
      <c r="H22" s="275"/>
      <c r="I22" s="206"/>
      <c r="J22" s="206"/>
      <c r="K22" s="206"/>
      <c r="L22" s="206"/>
      <c r="M22" s="206"/>
      <c r="N22" s="206"/>
      <c r="O22" s="206"/>
      <c r="P22" s="276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</row>
    <row r="23" spans="1:36" ht="29.25" customHeight="1">
      <c r="A23" s="277"/>
      <c r="B23" s="166"/>
      <c r="C23" s="166"/>
      <c r="D23" s="166"/>
      <c r="E23" s="166"/>
      <c r="F23" s="166"/>
      <c r="G23" s="278"/>
      <c r="H23" s="277"/>
      <c r="I23" s="166"/>
      <c r="J23" s="166"/>
      <c r="K23" s="166"/>
      <c r="L23" s="166"/>
      <c r="M23" s="166"/>
      <c r="N23" s="166"/>
      <c r="O23" s="166"/>
      <c r="P23" s="278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</row>
    <row r="24" spans="1:36" ht="33" customHeight="1">
      <c r="A24" s="142" t="s">
        <v>209</v>
      </c>
      <c r="B24" s="143"/>
      <c r="C24" s="143"/>
      <c r="D24" s="143"/>
      <c r="E24" s="143"/>
      <c r="F24" s="144"/>
      <c r="G24" s="145"/>
      <c r="H24" s="145"/>
      <c r="I24" s="145"/>
      <c r="J24" s="145"/>
      <c r="K24" s="145"/>
      <c r="L24" s="145"/>
      <c r="M24" s="145"/>
      <c r="N24" s="145"/>
      <c r="O24" s="145"/>
      <c r="P24" s="146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</row>
    <row r="25" spans="1:36" ht="14.25" customHeight="1">
      <c r="A25" s="147"/>
      <c r="B25" s="147"/>
      <c r="C25" s="147"/>
      <c r="D25" s="147"/>
      <c r="E25" s="147"/>
      <c r="F25" s="148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</row>
    <row r="26" spans="1:36" ht="14.25" customHeight="1">
      <c r="A26" s="147"/>
      <c r="B26" s="147"/>
      <c r="C26" s="147"/>
      <c r="D26" s="147"/>
      <c r="E26" s="147"/>
      <c r="F26" s="148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</row>
    <row r="27" spans="1:36" ht="14.25" customHeight="1">
      <c r="A27" s="147"/>
      <c r="B27" s="147"/>
      <c r="C27" s="147"/>
      <c r="D27" s="147"/>
      <c r="E27" s="147"/>
      <c r="F27" s="148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</row>
    <row r="28" spans="1:36" ht="14.25" customHeight="1">
      <c r="A28" s="147"/>
      <c r="B28" s="147"/>
      <c r="C28" s="147"/>
      <c r="D28" s="147"/>
      <c r="E28" s="147"/>
      <c r="F28" s="148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</row>
    <row r="29" spans="1:36" ht="14.25" customHeight="1">
      <c r="A29" s="147"/>
      <c r="B29" s="147"/>
      <c r="C29" s="147"/>
      <c r="D29" s="147"/>
      <c r="E29" s="147"/>
      <c r="F29" s="148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</row>
    <row r="30" spans="1:36" ht="14.25" customHeight="1">
      <c r="A30" s="147"/>
      <c r="B30" s="147"/>
      <c r="C30" s="147"/>
      <c r="D30" s="147"/>
      <c r="E30" s="147"/>
      <c r="F30" s="148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</row>
    <row r="31" spans="1:36" ht="14.25" customHeight="1">
      <c r="A31" s="147"/>
      <c r="B31" s="147"/>
      <c r="C31" s="147"/>
      <c r="D31" s="147"/>
      <c r="E31" s="147"/>
      <c r="F31" s="148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</row>
    <row r="32" spans="1:36" ht="14.25" customHeight="1">
      <c r="A32" s="147"/>
      <c r="B32" s="147"/>
      <c r="C32" s="147"/>
      <c r="D32" s="147"/>
      <c r="E32" s="147"/>
      <c r="F32" s="148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</row>
    <row r="33" spans="1:36" ht="14.25" customHeight="1">
      <c r="A33" s="147"/>
      <c r="B33" s="147"/>
      <c r="C33" s="147"/>
      <c r="D33" s="147"/>
      <c r="E33" s="147"/>
      <c r="F33" s="148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</row>
    <row r="34" spans="1:36" ht="14.25" customHeight="1">
      <c r="A34" s="147"/>
      <c r="B34" s="147"/>
      <c r="C34" s="147"/>
      <c r="D34" s="147"/>
      <c r="E34" s="147"/>
      <c r="F34" s="148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</row>
    <row r="35" spans="1:36" ht="14.25" customHeight="1">
      <c r="A35" s="147"/>
      <c r="B35" s="147"/>
      <c r="C35" s="147"/>
      <c r="D35" s="147"/>
      <c r="E35" s="147"/>
      <c r="F35" s="148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</row>
    <row r="36" spans="1:36" ht="14.25" customHeight="1">
      <c r="A36" s="147"/>
      <c r="B36" s="147"/>
      <c r="C36" s="147"/>
      <c r="D36" s="147"/>
      <c r="E36" s="147"/>
      <c r="F36" s="148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</row>
    <row r="37" spans="1:36" ht="14.25" customHeight="1">
      <c r="A37" s="147"/>
      <c r="B37" s="147"/>
      <c r="C37" s="147"/>
      <c r="D37" s="147"/>
      <c r="E37" s="147"/>
      <c r="F37" s="148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</row>
    <row r="38" spans="1:36" ht="14.25" customHeight="1">
      <c r="A38" s="147"/>
      <c r="B38" s="147"/>
      <c r="C38" s="147"/>
      <c r="D38" s="147"/>
      <c r="E38" s="147"/>
      <c r="F38" s="148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</row>
    <row r="39" spans="1:36" ht="14.25" customHeight="1">
      <c r="A39" s="147"/>
      <c r="B39" s="147"/>
      <c r="C39" s="147"/>
      <c r="D39" s="147"/>
      <c r="E39" s="147"/>
      <c r="F39" s="148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</row>
    <row r="40" spans="1:36" ht="14.25" customHeight="1">
      <c r="A40" s="147"/>
      <c r="B40" s="147"/>
      <c r="C40" s="147"/>
      <c r="D40" s="147"/>
      <c r="E40" s="147"/>
      <c r="F40" s="148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</row>
    <row r="41" spans="1:36" ht="14.25" customHeight="1">
      <c r="A41" s="147"/>
      <c r="B41" s="147"/>
      <c r="C41" s="147"/>
      <c r="D41" s="147"/>
      <c r="E41" s="147"/>
      <c r="F41" s="148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</row>
    <row r="42" spans="1:36" ht="14.25" customHeight="1">
      <c r="A42" s="147"/>
      <c r="B42" s="147"/>
      <c r="C42" s="147"/>
      <c r="D42" s="147"/>
      <c r="E42" s="147"/>
      <c r="F42" s="148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</row>
    <row r="43" spans="1:36" ht="14.25" customHeight="1">
      <c r="A43" s="147"/>
      <c r="B43" s="147"/>
      <c r="C43" s="147"/>
      <c r="D43" s="147"/>
      <c r="E43" s="147"/>
      <c r="F43" s="148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</row>
    <row r="44" spans="1:36" ht="14.25" customHeight="1">
      <c r="A44" s="147"/>
      <c r="B44" s="147"/>
      <c r="C44" s="147"/>
      <c r="D44" s="147"/>
      <c r="E44" s="147"/>
      <c r="F44" s="148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</row>
    <row r="45" spans="1:36" ht="14.25" customHeight="1">
      <c r="A45" s="147"/>
      <c r="B45" s="147"/>
      <c r="C45" s="147"/>
      <c r="D45" s="147"/>
      <c r="E45" s="147"/>
      <c r="F45" s="148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</row>
    <row r="46" spans="1:36" ht="14.25" customHeight="1">
      <c r="A46" s="147"/>
      <c r="B46" s="147"/>
      <c r="C46" s="147"/>
      <c r="D46" s="147"/>
      <c r="E46" s="147"/>
      <c r="F46" s="148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</row>
    <row r="47" spans="1:36" ht="14.25" customHeight="1">
      <c r="A47" s="147"/>
      <c r="B47" s="147"/>
      <c r="C47" s="147"/>
      <c r="D47" s="147"/>
      <c r="E47" s="147"/>
      <c r="F47" s="148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</row>
    <row r="48" spans="1:36" ht="14.25" customHeight="1">
      <c r="A48" s="147"/>
      <c r="B48" s="147"/>
      <c r="C48" s="147"/>
      <c r="D48" s="147"/>
      <c r="E48" s="147"/>
      <c r="F48" s="148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</row>
    <row r="49" spans="1:36" ht="14.25" customHeight="1">
      <c r="A49" s="147"/>
      <c r="B49" s="147"/>
      <c r="C49" s="147"/>
      <c r="D49" s="147"/>
      <c r="E49" s="147"/>
      <c r="F49" s="148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</row>
    <row r="50" spans="1:36" ht="14.25" customHeight="1">
      <c r="A50" s="147"/>
      <c r="B50" s="147"/>
      <c r="C50" s="147"/>
      <c r="D50" s="147"/>
      <c r="E50" s="147"/>
      <c r="F50" s="148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</row>
    <row r="51" spans="1:36" ht="14.25" customHeight="1">
      <c r="A51" s="147"/>
      <c r="B51" s="147"/>
      <c r="C51" s="147"/>
      <c r="D51" s="147"/>
      <c r="E51" s="147"/>
      <c r="F51" s="148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</row>
    <row r="52" spans="1:36" ht="14.25" customHeight="1">
      <c r="A52" s="147"/>
      <c r="B52" s="147"/>
      <c r="C52" s="147"/>
      <c r="D52" s="147"/>
      <c r="E52" s="147"/>
      <c r="F52" s="148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</row>
    <row r="53" spans="1:36" ht="14.25" customHeight="1">
      <c r="A53" s="147"/>
      <c r="B53" s="147"/>
      <c r="C53" s="147"/>
      <c r="D53" s="147"/>
      <c r="E53" s="147"/>
      <c r="F53" s="148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</row>
    <row r="54" spans="1:36" ht="14.25" customHeight="1">
      <c r="A54" s="147"/>
      <c r="B54" s="147"/>
      <c r="C54" s="147"/>
      <c r="D54" s="147"/>
      <c r="E54" s="147"/>
      <c r="F54" s="148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</row>
    <row r="55" spans="1:36" ht="14.25" customHeight="1">
      <c r="A55" s="147"/>
      <c r="B55" s="147"/>
      <c r="C55" s="147"/>
      <c r="D55" s="147"/>
      <c r="E55" s="147"/>
      <c r="F55" s="148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</row>
    <row r="56" spans="1:36" ht="14.25" customHeight="1">
      <c r="A56" s="147"/>
      <c r="B56" s="147"/>
      <c r="C56" s="147"/>
      <c r="D56" s="147"/>
      <c r="E56" s="147"/>
      <c r="F56" s="148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</row>
    <row r="57" spans="1:36" ht="14.25" customHeight="1">
      <c r="A57" s="147"/>
      <c r="B57" s="147"/>
      <c r="C57" s="147"/>
      <c r="D57" s="147"/>
      <c r="E57" s="147"/>
      <c r="F57" s="148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</row>
    <row r="58" spans="1:36" ht="14.25" customHeight="1">
      <c r="A58" s="147"/>
      <c r="B58" s="147"/>
      <c r="C58" s="147"/>
      <c r="D58" s="147"/>
      <c r="E58" s="147"/>
      <c r="F58" s="148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</row>
    <row r="59" spans="1:36" ht="14.25" customHeight="1">
      <c r="A59" s="147"/>
      <c r="B59" s="147"/>
      <c r="C59" s="147"/>
      <c r="D59" s="147"/>
      <c r="E59" s="147"/>
      <c r="F59" s="148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</row>
    <row r="60" spans="1:36" ht="14.25" customHeight="1">
      <c r="A60" s="147"/>
      <c r="B60" s="147"/>
      <c r="C60" s="147"/>
      <c r="D60" s="147"/>
      <c r="E60" s="147"/>
      <c r="F60" s="148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</row>
    <row r="61" spans="1:36" ht="14.25" customHeight="1">
      <c r="A61" s="147"/>
      <c r="B61" s="147"/>
      <c r="C61" s="147"/>
      <c r="D61" s="147"/>
      <c r="E61" s="147"/>
      <c r="F61" s="148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</row>
    <row r="62" spans="1:36" ht="14.25" customHeight="1">
      <c r="A62" s="147"/>
      <c r="B62" s="147"/>
      <c r="C62" s="147"/>
      <c r="D62" s="147"/>
      <c r="E62" s="147"/>
      <c r="F62" s="148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</row>
    <row r="63" spans="1:36" ht="14.25" customHeight="1">
      <c r="A63" s="147"/>
      <c r="B63" s="147"/>
      <c r="C63" s="147"/>
      <c r="D63" s="147"/>
      <c r="E63" s="147"/>
      <c r="F63" s="148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</row>
    <row r="64" spans="1:36" ht="14.25" customHeight="1">
      <c r="A64" s="147"/>
      <c r="B64" s="147"/>
      <c r="C64" s="147"/>
      <c r="D64" s="147"/>
      <c r="E64" s="147"/>
      <c r="F64" s="148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</row>
    <row r="65" spans="1:36" ht="14.25" customHeight="1">
      <c r="A65" s="147"/>
      <c r="B65" s="147"/>
      <c r="C65" s="147"/>
      <c r="D65" s="147"/>
      <c r="E65" s="147"/>
      <c r="F65" s="148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</row>
    <row r="66" spans="1:36" ht="14.25" customHeight="1">
      <c r="A66" s="147"/>
      <c r="B66" s="147"/>
      <c r="C66" s="147"/>
      <c r="D66" s="147"/>
      <c r="E66" s="147"/>
      <c r="F66" s="148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</row>
    <row r="67" spans="1:36" ht="14.25" customHeight="1">
      <c r="A67" s="147"/>
      <c r="B67" s="147"/>
      <c r="C67" s="147"/>
      <c r="D67" s="147"/>
      <c r="E67" s="147"/>
      <c r="F67" s="148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</row>
    <row r="68" spans="1:36" ht="14.25" customHeight="1">
      <c r="A68" s="147"/>
      <c r="B68" s="147"/>
      <c r="C68" s="147"/>
      <c r="D68" s="147"/>
      <c r="E68" s="147"/>
      <c r="F68" s="148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</row>
    <row r="69" spans="1:36" ht="14.25" customHeight="1">
      <c r="A69" s="147"/>
      <c r="B69" s="147"/>
      <c r="C69" s="147"/>
      <c r="D69" s="147"/>
      <c r="E69" s="147"/>
      <c r="F69" s="148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</row>
    <row r="70" spans="1:36" ht="14.25" customHeight="1">
      <c r="A70" s="147"/>
      <c r="B70" s="147"/>
      <c r="C70" s="147"/>
      <c r="D70" s="147"/>
      <c r="E70" s="147"/>
      <c r="F70" s="148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</row>
    <row r="71" spans="1:36" ht="14.25" customHeight="1">
      <c r="A71" s="147"/>
      <c r="B71" s="147"/>
      <c r="C71" s="147"/>
      <c r="D71" s="147"/>
      <c r="E71" s="147"/>
      <c r="F71" s="148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</row>
    <row r="72" spans="1:36" ht="14.25" customHeight="1">
      <c r="A72" s="147"/>
      <c r="B72" s="147"/>
      <c r="C72" s="147"/>
      <c r="D72" s="147"/>
      <c r="E72" s="147"/>
      <c r="F72" s="148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</row>
    <row r="73" spans="1:36" ht="14.25" customHeight="1">
      <c r="A73" s="147"/>
      <c r="B73" s="147"/>
      <c r="C73" s="147"/>
      <c r="D73" s="147"/>
      <c r="E73" s="147"/>
      <c r="F73" s="148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</row>
    <row r="74" spans="1:36" ht="14.25" customHeight="1">
      <c r="A74" s="147"/>
      <c r="B74" s="147"/>
      <c r="C74" s="147"/>
      <c r="D74" s="147"/>
      <c r="E74" s="147"/>
      <c r="F74" s="148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</row>
    <row r="75" spans="1:36" ht="14.25" customHeight="1">
      <c r="A75" s="147"/>
      <c r="B75" s="147"/>
      <c r="C75" s="147"/>
      <c r="D75" s="147"/>
      <c r="E75" s="147"/>
      <c r="F75" s="148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</row>
    <row r="76" spans="1:36" ht="14.25" customHeight="1">
      <c r="A76" s="147"/>
      <c r="B76" s="147"/>
      <c r="C76" s="147"/>
      <c r="D76" s="147"/>
      <c r="E76" s="147"/>
      <c r="F76" s="148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</row>
    <row r="77" spans="1:36" ht="14.25" customHeight="1">
      <c r="A77" s="147"/>
      <c r="B77" s="147"/>
      <c r="C77" s="147"/>
      <c r="D77" s="147"/>
      <c r="E77" s="147"/>
      <c r="F77" s="148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</row>
    <row r="78" spans="1:36" ht="14.25" customHeight="1">
      <c r="A78" s="147"/>
      <c r="B78" s="147"/>
      <c r="C78" s="147"/>
      <c r="D78" s="147"/>
      <c r="E78" s="147"/>
      <c r="F78" s="148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</row>
    <row r="79" spans="1:36" ht="14.25" customHeight="1">
      <c r="A79" s="147"/>
      <c r="B79" s="147"/>
      <c r="C79" s="147"/>
      <c r="D79" s="147"/>
      <c r="E79" s="147"/>
      <c r="F79" s="148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</row>
    <row r="80" spans="1:36" ht="14.25" customHeight="1">
      <c r="A80" s="147"/>
      <c r="B80" s="147"/>
      <c r="C80" s="147"/>
      <c r="D80" s="147"/>
      <c r="E80" s="147"/>
      <c r="F80" s="148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</row>
    <row r="81" spans="1:36" ht="14.25" customHeight="1">
      <c r="A81" s="147"/>
      <c r="B81" s="147"/>
      <c r="C81" s="147"/>
      <c r="D81" s="147"/>
      <c r="E81" s="147"/>
      <c r="F81" s="148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</row>
    <row r="82" spans="1:36" ht="14.25" customHeight="1">
      <c r="A82" s="147"/>
      <c r="B82" s="147"/>
      <c r="C82" s="147"/>
      <c r="D82" s="147"/>
      <c r="E82" s="147"/>
      <c r="F82" s="148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</row>
    <row r="83" spans="1:36" ht="14.25" customHeight="1">
      <c r="A83" s="147"/>
      <c r="B83" s="147"/>
      <c r="C83" s="147"/>
      <c r="D83" s="147"/>
      <c r="E83" s="147"/>
      <c r="F83" s="148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</row>
    <row r="84" spans="1:36" ht="14.25" customHeight="1">
      <c r="A84" s="147"/>
      <c r="B84" s="147"/>
      <c r="C84" s="147"/>
      <c r="D84" s="147"/>
      <c r="E84" s="147"/>
      <c r="F84" s="148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</row>
    <row r="85" spans="1:36" ht="14.25" customHeight="1">
      <c r="A85" s="147"/>
      <c r="B85" s="147"/>
      <c r="C85" s="147"/>
      <c r="D85" s="147"/>
      <c r="E85" s="147"/>
      <c r="F85" s="148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</row>
    <row r="86" spans="1:36" ht="14.25" customHeight="1">
      <c r="A86" s="147"/>
      <c r="B86" s="147"/>
      <c r="C86" s="147"/>
      <c r="D86" s="147"/>
      <c r="E86" s="147"/>
      <c r="F86" s="148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</row>
    <row r="87" spans="1:36" ht="14.25" customHeight="1">
      <c r="A87" s="147"/>
      <c r="B87" s="147"/>
      <c r="C87" s="147"/>
      <c r="D87" s="147"/>
      <c r="E87" s="147"/>
      <c r="F87" s="148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</row>
    <row r="88" spans="1:36" ht="14.25" customHeight="1">
      <c r="A88" s="147"/>
      <c r="B88" s="147"/>
      <c r="C88" s="147"/>
      <c r="D88" s="147"/>
      <c r="E88" s="147"/>
      <c r="F88" s="148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</row>
    <row r="89" spans="1:36" ht="14.25" customHeight="1">
      <c r="A89" s="147"/>
      <c r="B89" s="147"/>
      <c r="C89" s="147"/>
      <c r="D89" s="147"/>
      <c r="E89" s="147"/>
      <c r="F89" s="148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</row>
    <row r="90" spans="1:36" ht="14.25" customHeight="1">
      <c r="A90" s="147"/>
      <c r="B90" s="147"/>
      <c r="C90" s="147"/>
      <c r="D90" s="147"/>
      <c r="E90" s="147"/>
      <c r="F90" s="148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</row>
    <row r="91" spans="1:36" ht="14.25" customHeight="1">
      <c r="A91" s="147"/>
      <c r="B91" s="147"/>
      <c r="C91" s="147"/>
      <c r="D91" s="147"/>
      <c r="E91" s="147"/>
      <c r="F91" s="148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</row>
    <row r="92" spans="1:36" ht="14.25" customHeight="1">
      <c r="A92" s="147"/>
      <c r="B92" s="147"/>
      <c r="C92" s="147"/>
      <c r="D92" s="147"/>
      <c r="E92" s="147"/>
      <c r="F92" s="148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</row>
    <row r="93" spans="1:36" ht="14.25" customHeight="1">
      <c r="A93" s="147"/>
      <c r="B93" s="147"/>
      <c r="C93" s="147"/>
      <c r="D93" s="147"/>
      <c r="E93" s="147"/>
      <c r="F93" s="148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</row>
    <row r="94" spans="1:36" ht="14.25" customHeight="1">
      <c r="A94" s="147"/>
      <c r="B94" s="147"/>
      <c r="C94" s="147"/>
      <c r="D94" s="147"/>
      <c r="E94" s="147"/>
      <c r="F94" s="148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</row>
    <row r="95" spans="1:36" ht="14.25" customHeight="1">
      <c r="A95" s="147"/>
      <c r="B95" s="147"/>
      <c r="C95" s="147"/>
      <c r="D95" s="147"/>
      <c r="E95" s="147"/>
      <c r="F95" s="148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</row>
    <row r="96" spans="1:36" ht="14.25" customHeight="1">
      <c r="A96" s="147"/>
      <c r="B96" s="147"/>
      <c r="C96" s="147"/>
      <c r="D96" s="147"/>
      <c r="E96" s="147"/>
      <c r="F96" s="148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</row>
    <row r="97" spans="1:36" ht="14.25" customHeight="1">
      <c r="A97" s="147"/>
      <c r="B97" s="147"/>
      <c r="C97" s="147"/>
      <c r="D97" s="147"/>
      <c r="E97" s="147"/>
      <c r="F97" s="148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</row>
    <row r="98" spans="1:36" ht="14.25" customHeight="1">
      <c r="A98" s="147"/>
      <c r="B98" s="147"/>
      <c r="C98" s="147"/>
      <c r="D98" s="147"/>
      <c r="E98" s="147"/>
      <c r="F98" s="148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</row>
    <row r="99" spans="1:36" ht="14.25" customHeight="1">
      <c r="A99" s="147"/>
      <c r="B99" s="147"/>
      <c r="C99" s="147"/>
      <c r="D99" s="147"/>
      <c r="E99" s="147"/>
      <c r="F99" s="148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</row>
    <row r="100" spans="1:36" ht="14.25" customHeight="1">
      <c r="A100" s="147"/>
      <c r="B100" s="147"/>
      <c r="C100" s="147"/>
      <c r="D100" s="147"/>
      <c r="E100" s="147"/>
      <c r="F100" s="148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</row>
    <row r="101" spans="1:36" ht="14.25" customHeight="1">
      <c r="A101" s="147"/>
      <c r="B101" s="147"/>
      <c r="C101" s="147"/>
      <c r="D101" s="147"/>
      <c r="E101" s="147"/>
      <c r="F101" s="148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</row>
    <row r="102" spans="1:36" ht="14.25" customHeight="1">
      <c r="A102" s="147"/>
      <c r="B102" s="147"/>
      <c r="C102" s="147"/>
      <c r="D102" s="147"/>
      <c r="E102" s="147"/>
      <c r="F102" s="148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</row>
    <row r="103" spans="1:36" ht="14.25" customHeight="1">
      <c r="A103" s="147"/>
      <c r="B103" s="147"/>
      <c r="C103" s="147"/>
      <c r="D103" s="147"/>
      <c r="E103" s="147"/>
      <c r="F103" s="148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</row>
    <row r="104" spans="1:36" ht="14.25" customHeight="1">
      <c r="A104" s="147"/>
      <c r="B104" s="147"/>
      <c r="C104" s="147"/>
      <c r="D104" s="147"/>
      <c r="E104" s="147"/>
      <c r="F104" s="148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</row>
    <row r="105" spans="1:36" ht="14.25" customHeight="1">
      <c r="A105" s="147"/>
      <c r="B105" s="147"/>
      <c r="C105" s="147"/>
      <c r="D105" s="147"/>
      <c r="E105" s="147"/>
      <c r="F105" s="148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</row>
    <row r="106" spans="1:36" ht="14.25" customHeight="1">
      <c r="A106" s="147"/>
      <c r="B106" s="147"/>
      <c r="C106" s="147"/>
      <c r="D106" s="147"/>
      <c r="E106" s="147"/>
      <c r="F106" s="148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</row>
    <row r="107" spans="1:36" ht="14.25" customHeight="1">
      <c r="A107" s="147"/>
      <c r="B107" s="147"/>
      <c r="C107" s="147"/>
      <c r="D107" s="147"/>
      <c r="E107" s="147"/>
      <c r="F107" s="148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</row>
    <row r="108" spans="1:36" ht="14.25" customHeight="1">
      <c r="A108" s="147"/>
      <c r="B108" s="147"/>
      <c r="C108" s="147"/>
      <c r="D108" s="147"/>
      <c r="E108" s="147"/>
      <c r="F108" s="148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</row>
    <row r="109" spans="1:36" ht="14.25" customHeight="1">
      <c r="A109" s="147"/>
      <c r="B109" s="147"/>
      <c r="C109" s="147"/>
      <c r="D109" s="147"/>
      <c r="E109" s="147"/>
      <c r="F109" s="148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</row>
    <row r="110" spans="1:36" ht="14.25" customHeight="1">
      <c r="A110" s="147"/>
      <c r="B110" s="147"/>
      <c r="C110" s="147"/>
      <c r="D110" s="147"/>
      <c r="E110" s="147"/>
      <c r="F110" s="148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</row>
    <row r="111" spans="1:36" ht="14.25" customHeight="1">
      <c r="A111" s="147"/>
      <c r="B111" s="147"/>
      <c r="C111" s="147"/>
      <c r="D111" s="147"/>
      <c r="E111" s="147"/>
      <c r="F111" s="148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</row>
    <row r="112" spans="1:36" ht="14.25" customHeight="1">
      <c r="A112" s="147"/>
      <c r="B112" s="147"/>
      <c r="C112" s="147"/>
      <c r="D112" s="147"/>
      <c r="E112" s="147"/>
      <c r="F112" s="148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</row>
    <row r="113" spans="1:36" ht="14.25" customHeight="1">
      <c r="A113" s="147"/>
      <c r="B113" s="147"/>
      <c r="C113" s="147"/>
      <c r="D113" s="147"/>
      <c r="E113" s="147"/>
      <c r="F113" s="148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</row>
    <row r="114" spans="1:36" ht="14.25" customHeight="1">
      <c r="A114" s="147"/>
      <c r="B114" s="147"/>
      <c r="C114" s="147"/>
      <c r="D114" s="147"/>
      <c r="E114" s="147"/>
      <c r="F114" s="148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</row>
    <row r="115" spans="1:36" ht="14.25" customHeight="1">
      <c r="A115" s="147"/>
      <c r="B115" s="147"/>
      <c r="C115" s="147"/>
      <c r="D115" s="147"/>
      <c r="E115" s="147"/>
      <c r="F115" s="148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</row>
    <row r="116" spans="1:36" ht="14.25" customHeight="1">
      <c r="A116" s="147"/>
      <c r="B116" s="147"/>
      <c r="C116" s="147"/>
      <c r="D116" s="147"/>
      <c r="E116" s="147"/>
      <c r="F116" s="148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</row>
    <row r="117" spans="1:36" ht="14.25" customHeight="1">
      <c r="A117" s="147"/>
      <c r="B117" s="147"/>
      <c r="C117" s="147"/>
      <c r="D117" s="147"/>
      <c r="E117" s="147"/>
      <c r="F117" s="148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</row>
    <row r="118" spans="1:36" ht="14.25" customHeight="1">
      <c r="A118" s="147"/>
      <c r="B118" s="147"/>
      <c r="C118" s="147"/>
      <c r="D118" s="147"/>
      <c r="E118" s="147"/>
      <c r="F118" s="148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7"/>
      <c r="AE118" s="127"/>
      <c r="AF118" s="127"/>
      <c r="AG118" s="127"/>
      <c r="AH118" s="127"/>
      <c r="AI118" s="127"/>
      <c r="AJ118" s="127"/>
    </row>
    <row r="119" spans="1:36" ht="14.25" customHeight="1">
      <c r="A119" s="147"/>
      <c r="B119" s="147"/>
      <c r="C119" s="147"/>
      <c r="D119" s="147"/>
      <c r="E119" s="147"/>
      <c r="F119" s="148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</row>
    <row r="120" spans="1:36" ht="14.25" customHeight="1">
      <c r="A120" s="147"/>
      <c r="B120" s="147"/>
      <c r="C120" s="147"/>
      <c r="D120" s="147"/>
      <c r="E120" s="147"/>
      <c r="F120" s="148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7"/>
      <c r="AE120" s="127"/>
      <c r="AF120" s="127"/>
      <c r="AG120" s="127"/>
      <c r="AH120" s="127"/>
      <c r="AI120" s="127"/>
      <c r="AJ120" s="127"/>
    </row>
    <row r="121" spans="1:36" ht="14.25" customHeight="1">
      <c r="A121" s="147"/>
      <c r="B121" s="147"/>
      <c r="C121" s="147"/>
      <c r="D121" s="147"/>
      <c r="E121" s="147"/>
      <c r="F121" s="148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7"/>
      <c r="AE121" s="127"/>
      <c r="AF121" s="127"/>
      <c r="AG121" s="127"/>
      <c r="AH121" s="127"/>
      <c r="AI121" s="127"/>
      <c r="AJ121" s="127"/>
    </row>
    <row r="122" spans="1:36" ht="14.25" customHeight="1">
      <c r="A122" s="147"/>
      <c r="B122" s="147"/>
      <c r="C122" s="147"/>
      <c r="D122" s="147"/>
      <c r="E122" s="147"/>
      <c r="F122" s="148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7"/>
      <c r="AE122" s="127"/>
      <c r="AF122" s="127"/>
      <c r="AG122" s="127"/>
      <c r="AH122" s="127"/>
      <c r="AI122" s="127"/>
      <c r="AJ122" s="127"/>
    </row>
    <row r="123" spans="1:36" ht="14.25" customHeight="1">
      <c r="A123" s="147"/>
      <c r="B123" s="147"/>
      <c r="C123" s="147"/>
      <c r="D123" s="147"/>
      <c r="E123" s="147"/>
      <c r="F123" s="148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</row>
    <row r="124" spans="1:36" ht="14.25" customHeight="1">
      <c r="A124" s="147"/>
      <c r="B124" s="147"/>
      <c r="C124" s="147"/>
      <c r="D124" s="147"/>
      <c r="E124" s="147"/>
      <c r="F124" s="148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27"/>
    </row>
    <row r="125" spans="1:36" ht="14.25" customHeight="1">
      <c r="A125" s="147"/>
      <c r="B125" s="147"/>
      <c r="C125" s="147"/>
      <c r="D125" s="147"/>
      <c r="E125" s="147"/>
      <c r="F125" s="148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</row>
    <row r="126" spans="1:36" ht="14.25" customHeight="1">
      <c r="A126" s="147"/>
      <c r="B126" s="147"/>
      <c r="C126" s="147"/>
      <c r="D126" s="147"/>
      <c r="E126" s="147"/>
      <c r="F126" s="148"/>
      <c r="G126" s="127"/>
      <c r="H126" s="127"/>
      <c r="I126" s="127"/>
      <c r="J126" s="127"/>
      <c r="K126" s="127"/>
      <c r="L126" s="127"/>
      <c r="M126" s="127"/>
      <c r="N126" s="127"/>
      <c r="O126" s="127"/>
      <c r="P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7"/>
      <c r="AE126" s="127"/>
      <c r="AF126" s="127"/>
      <c r="AG126" s="127"/>
      <c r="AH126" s="127"/>
      <c r="AI126" s="127"/>
      <c r="AJ126" s="127"/>
    </row>
    <row r="127" spans="1:36" ht="14.25" customHeight="1">
      <c r="A127" s="147"/>
      <c r="B127" s="147"/>
      <c r="C127" s="147"/>
      <c r="D127" s="147"/>
      <c r="E127" s="147"/>
      <c r="F127" s="148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  <c r="AB127" s="127"/>
      <c r="AC127" s="127"/>
      <c r="AD127" s="127"/>
      <c r="AE127" s="127"/>
      <c r="AF127" s="127"/>
      <c r="AG127" s="127"/>
      <c r="AH127" s="127"/>
      <c r="AI127" s="127"/>
      <c r="AJ127" s="127"/>
    </row>
    <row r="128" spans="1:36" ht="14.25" customHeight="1">
      <c r="A128" s="147"/>
      <c r="B128" s="147"/>
      <c r="C128" s="147"/>
      <c r="D128" s="147"/>
      <c r="E128" s="147"/>
      <c r="F128" s="148"/>
      <c r="G128" s="127"/>
      <c r="H128" s="127"/>
      <c r="I128" s="127"/>
      <c r="J128" s="127"/>
      <c r="K128" s="127"/>
      <c r="L128" s="127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</row>
    <row r="129" spans="1:36" ht="14.25" customHeight="1">
      <c r="A129" s="147"/>
      <c r="B129" s="147"/>
      <c r="C129" s="147"/>
      <c r="D129" s="147"/>
      <c r="E129" s="147"/>
      <c r="F129" s="148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  <c r="AB129" s="127"/>
      <c r="AC129" s="127"/>
      <c r="AD129" s="127"/>
      <c r="AE129" s="127"/>
      <c r="AF129" s="127"/>
      <c r="AG129" s="127"/>
      <c r="AH129" s="127"/>
      <c r="AI129" s="127"/>
      <c r="AJ129" s="127"/>
    </row>
    <row r="130" spans="1:36" ht="14.25" customHeight="1">
      <c r="A130" s="147"/>
      <c r="B130" s="147"/>
      <c r="C130" s="147"/>
      <c r="D130" s="147"/>
      <c r="E130" s="147"/>
      <c r="F130" s="148"/>
      <c r="G130" s="127"/>
      <c r="H130" s="127"/>
      <c r="I130" s="127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</row>
    <row r="131" spans="1:36" ht="14.25" customHeight="1">
      <c r="A131" s="147"/>
      <c r="B131" s="147"/>
      <c r="C131" s="147"/>
      <c r="D131" s="147"/>
      <c r="E131" s="147"/>
      <c r="F131" s="148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  <c r="AI131" s="127"/>
      <c r="AJ131" s="127"/>
    </row>
    <row r="132" spans="1:36" ht="14.25" customHeight="1">
      <c r="A132" s="147"/>
      <c r="B132" s="147"/>
      <c r="C132" s="147"/>
      <c r="D132" s="147"/>
      <c r="E132" s="147"/>
      <c r="F132" s="148"/>
      <c r="G132" s="127"/>
      <c r="H132" s="127"/>
      <c r="I132" s="127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</row>
    <row r="133" spans="1:36" ht="14.25" customHeight="1">
      <c r="A133" s="147"/>
      <c r="B133" s="147"/>
      <c r="C133" s="147"/>
      <c r="D133" s="147"/>
      <c r="E133" s="147"/>
      <c r="F133" s="148"/>
      <c r="G133" s="127"/>
      <c r="H133" s="127"/>
      <c r="I133" s="127"/>
      <c r="J133" s="127"/>
      <c r="K133" s="127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</row>
    <row r="134" spans="1:36" ht="14.25" customHeight="1">
      <c r="A134" s="147"/>
      <c r="B134" s="147"/>
      <c r="C134" s="147"/>
      <c r="D134" s="147"/>
      <c r="E134" s="147"/>
      <c r="F134" s="148"/>
      <c r="G134" s="127"/>
      <c r="H134" s="127"/>
      <c r="I134" s="127"/>
      <c r="J134" s="127"/>
      <c r="K134" s="127"/>
      <c r="L134" s="127"/>
      <c r="M134" s="127"/>
      <c r="N134" s="127"/>
      <c r="O134" s="127"/>
      <c r="P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  <c r="AB134" s="127"/>
      <c r="AC134" s="127"/>
      <c r="AD134" s="127"/>
      <c r="AE134" s="127"/>
      <c r="AF134" s="127"/>
      <c r="AG134" s="127"/>
      <c r="AH134" s="127"/>
      <c r="AI134" s="127"/>
      <c r="AJ134" s="127"/>
    </row>
    <row r="135" spans="1:36" ht="14.25" customHeight="1">
      <c r="A135" s="147"/>
      <c r="B135" s="147"/>
      <c r="C135" s="147"/>
      <c r="D135" s="147"/>
      <c r="E135" s="147"/>
      <c r="F135" s="148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</row>
    <row r="136" spans="1:36" ht="14.25" customHeight="1">
      <c r="A136" s="147"/>
      <c r="B136" s="147"/>
      <c r="C136" s="147"/>
      <c r="D136" s="147"/>
      <c r="E136" s="147"/>
      <c r="F136" s="148"/>
      <c r="G136" s="127"/>
      <c r="H136" s="127"/>
      <c r="I136" s="127"/>
      <c r="J136" s="127"/>
      <c r="K136" s="127"/>
      <c r="L136" s="127"/>
      <c r="M136" s="127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  <c r="AB136" s="127"/>
      <c r="AC136" s="127"/>
      <c r="AD136" s="127"/>
      <c r="AE136" s="127"/>
      <c r="AF136" s="127"/>
      <c r="AG136" s="127"/>
      <c r="AH136" s="127"/>
      <c r="AI136" s="127"/>
      <c r="AJ136" s="127"/>
    </row>
    <row r="137" spans="1:36" ht="14.25" customHeight="1">
      <c r="A137" s="147"/>
      <c r="B137" s="147"/>
      <c r="C137" s="147"/>
      <c r="D137" s="147"/>
      <c r="E137" s="147"/>
      <c r="F137" s="148"/>
      <c r="G137" s="127"/>
      <c r="H137" s="127"/>
      <c r="I137" s="127"/>
      <c r="J137" s="127"/>
      <c r="K137" s="127"/>
      <c r="L137" s="127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</row>
    <row r="138" spans="1:36" ht="14.25" customHeight="1">
      <c r="A138" s="147"/>
      <c r="B138" s="147"/>
      <c r="C138" s="147"/>
      <c r="D138" s="147"/>
      <c r="E138" s="147"/>
      <c r="F138" s="148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  <c r="AB138" s="127"/>
      <c r="AC138" s="127"/>
      <c r="AD138" s="127"/>
      <c r="AE138" s="127"/>
      <c r="AF138" s="127"/>
      <c r="AG138" s="127"/>
      <c r="AH138" s="127"/>
      <c r="AI138" s="127"/>
      <c r="AJ138" s="127"/>
    </row>
    <row r="139" spans="1:36" ht="14.25" customHeight="1">
      <c r="A139" s="147"/>
      <c r="B139" s="147"/>
      <c r="C139" s="147"/>
      <c r="D139" s="147"/>
      <c r="E139" s="147"/>
      <c r="F139" s="148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</row>
    <row r="140" spans="1:36" ht="14.25" customHeight="1">
      <c r="A140" s="147"/>
      <c r="B140" s="147"/>
      <c r="C140" s="147"/>
      <c r="D140" s="147"/>
      <c r="E140" s="147"/>
      <c r="F140" s="148"/>
      <c r="G140" s="127"/>
      <c r="H140" s="127"/>
      <c r="I140" s="127"/>
      <c r="J140" s="127"/>
      <c r="K140" s="127"/>
      <c r="L140" s="127"/>
      <c r="M140" s="127"/>
      <c r="N140" s="127"/>
      <c r="O140" s="127"/>
      <c r="P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  <c r="AB140" s="127"/>
      <c r="AC140" s="127"/>
      <c r="AD140" s="127"/>
      <c r="AE140" s="127"/>
      <c r="AF140" s="127"/>
      <c r="AG140" s="127"/>
      <c r="AH140" s="127"/>
      <c r="AI140" s="127"/>
      <c r="AJ140" s="127"/>
    </row>
    <row r="141" spans="1:36" ht="14.25" customHeight="1">
      <c r="A141" s="147"/>
      <c r="B141" s="147"/>
      <c r="C141" s="147"/>
      <c r="D141" s="147"/>
      <c r="E141" s="147"/>
      <c r="F141" s="148"/>
      <c r="G141" s="127"/>
      <c r="H141" s="127"/>
      <c r="I141" s="127"/>
      <c r="J141" s="127"/>
      <c r="K141" s="127"/>
      <c r="L141" s="127"/>
      <c r="M141" s="127"/>
      <c r="N141" s="127"/>
      <c r="O141" s="127"/>
      <c r="P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  <c r="AB141" s="127"/>
      <c r="AC141" s="127"/>
      <c r="AD141" s="127"/>
      <c r="AE141" s="127"/>
      <c r="AF141" s="127"/>
      <c r="AG141" s="127"/>
      <c r="AH141" s="127"/>
      <c r="AI141" s="127"/>
      <c r="AJ141" s="127"/>
    </row>
    <row r="142" spans="1:36" ht="14.25" customHeight="1">
      <c r="A142" s="147"/>
      <c r="B142" s="147"/>
      <c r="C142" s="147"/>
      <c r="D142" s="147"/>
      <c r="E142" s="147"/>
      <c r="F142" s="148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  <c r="AB142" s="127"/>
      <c r="AC142" s="127"/>
      <c r="AD142" s="127"/>
      <c r="AE142" s="127"/>
      <c r="AF142" s="127"/>
      <c r="AG142" s="127"/>
      <c r="AH142" s="127"/>
      <c r="AI142" s="127"/>
      <c r="AJ142" s="127"/>
    </row>
    <row r="143" spans="1:36" ht="14.25" customHeight="1">
      <c r="A143" s="147"/>
      <c r="B143" s="147"/>
      <c r="C143" s="147"/>
      <c r="D143" s="147"/>
      <c r="E143" s="147"/>
      <c r="F143" s="148"/>
      <c r="G143" s="127"/>
      <c r="H143" s="127"/>
      <c r="I143" s="127"/>
      <c r="J143" s="127"/>
      <c r="K143" s="127"/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  <c r="AB143" s="127"/>
      <c r="AC143" s="127"/>
      <c r="AD143" s="127"/>
      <c r="AE143" s="127"/>
      <c r="AF143" s="127"/>
      <c r="AG143" s="127"/>
      <c r="AH143" s="127"/>
      <c r="AI143" s="127"/>
      <c r="AJ143" s="127"/>
    </row>
    <row r="144" spans="1:36" ht="14.25" customHeight="1">
      <c r="A144" s="147"/>
      <c r="B144" s="147"/>
      <c r="C144" s="147"/>
      <c r="D144" s="147"/>
      <c r="E144" s="147"/>
      <c r="F144" s="148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</row>
    <row r="145" spans="1:36" ht="14.25" customHeight="1">
      <c r="A145" s="147"/>
      <c r="B145" s="147"/>
      <c r="C145" s="147"/>
      <c r="D145" s="147"/>
      <c r="E145" s="147"/>
      <c r="F145" s="148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</row>
    <row r="146" spans="1:36" ht="14.25" customHeight="1">
      <c r="A146" s="147"/>
      <c r="B146" s="147"/>
      <c r="C146" s="147"/>
      <c r="D146" s="147"/>
      <c r="E146" s="147"/>
      <c r="F146" s="148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</row>
    <row r="147" spans="1:36" ht="14.25" customHeight="1">
      <c r="A147" s="147"/>
      <c r="B147" s="147"/>
      <c r="C147" s="147"/>
      <c r="D147" s="147"/>
      <c r="E147" s="147"/>
      <c r="F147" s="148"/>
      <c r="G147" s="127"/>
      <c r="H147" s="127"/>
      <c r="I147" s="127"/>
      <c r="J147" s="127"/>
      <c r="K147" s="127"/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  <c r="AB147" s="127"/>
      <c r="AC147" s="127"/>
      <c r="AD147" s="127"/>
      <c r="AE147" s="127"/>
      <c r="AF147" s="127"/>
      <c r="AG147" s="127"/>
      <c r="AH147" s="127"/>
      <c r="AI147" s="127"/>
      <c r="AJ147" s="127"/>
    </row>
    <row r="148" spans="1:36" ht="14.25" customHeight="1">
      <c r="A148" s="147"/>
      <c r="B148" s="147"/>
      <c r="C148" s="147"/>
      <c r="D148" s="147"/>
      <c r="E148" s="147"/>
      <c r="F148" s="148"/>
      <c r="G148" s="127"/>
      <c r="H148" s="127"/>
      <c r="I148" s="127"/>
      <c r="J148" s="127"/>
      <c r="K148" s="127"/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  <c r="AB148" s="127"/>
      <c r="AC148" s="127"/>
      <c r="AD148" s="127"/>
      <c r="AE148" s="127"/>
      <c r="AF148" s="127"/>
      <c r="AG148" s="127"/>
      <c r="AH148" s="127"/>
      <c r="AI148" s="127"/>
      <c r="AJ148" s="127"/>
    </row>
    <row r="149" spans="1:36" ht="14.25" customHeight="1">
      <c r="A149" s="147"/>
      <c r="B149" s="147"/>
      <c r="C149" s="147"/>
      <c r="D149" s="147"/>
      <c r="E149" s="147"/>
      <c r="F149" s="148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7"/>
      <c r="AG149" s="127"/>
      <c r="AH149" s="127"/>
      <c r="AI149" s="127"/>
      <c r="AJ149" s="127"/>
    </row>
    <row r="150" spans="1:36" ht="14.25" customHeight="1">
      <c r="A150" s="147"/>
      <c r="B150" s="147"/>
      <c r="C150" s="147"/>
      <c r="D150" s="147"/>
      <c r="E150" s="147"/>
      <c r="F150" s="148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7"/>
      <c r="AG150" s="127"/>
      <c r="AH150" s="127"/>
      <c r="AI150" s="127"/>
      <c r="AJ150" s="127"/>
    </row>
    <row r="151" spans="1:36" ht="14.25" customHeight="1">
      <c r="A151" s="147"/>
      <c r="B151" s="147"/>
      <c r="C151" s="147"/>
      <c r="D151" s="147"/>
      <c r="E151" s="147"/>
      <c r="F151" s="148"/>
      <c r="G151" s="127"/>
      <c r="H151" s="127"/>
      <c r="I151" s="127"/>
      <c r="J151" s="127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  <c r="AB151" s="127"/>
      <c r="AC151" s="127"/>
      <c r="AD151" s="127"/>
      <c r="AE151" s="127"/>
      <c r="AF151" s="127"/>
      <c r="AG151" s="127"/>
      <c r="AH151" s="127"/>
      <c r="AI151" s="127"/>
      <c r="AJ151" s="127"/>
    </row>
    <row r="152" spans="1:36" ht="14.25" customHeight="1">
      <c r="A152" s="147"/>
      <c r="B152" s="147"/>
      <c r="C152" s="147"/>
      <c r="D152" s="147"/>
      <c r="E152" s="147"/>
      <c r="F152" s="148"/>
      <c r="G152" s="127"/>
      <c r="H152" s="127"/>
      <c r="I152" s="127"/>
      <c r="J152" s="127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7"/>
      <c r="Y152" s="127"/>
      <c r="Z152" s="127"/>
      <c r="AA152" s="127"/>
      <c r="AB152" s="127"/>
      <c r="AC152" s="127"/>
      <c r="AD152" s="127"/>
      <c r="AE152" s="127"/>
      <c r="AF152" s="127"/>
      <c r="AG152" s="127"/>
      <c r="AH152" s="127"/>
      <c r="AI152" s="127"/>
      <c r="AJ152" s="127"/>
    </row>
    <row r="153" spans="1:36" ht="14.25" customHeight="1">
      <c r="A153" s="147"/>
      <c r="B153" s="147"/>
      <c r="C153" s="147"/>
      <c r="D153" s="147"/>
      <c r="E153" s="147"/>
      <c r="F153" s="148"/>
      <c r="G153" s="127"/>
      <c r="H153" s="127"/>
      <c r="I153" s="127"/>
      <c r="J153" s="127"/>
      <c r="K153" s="127"/>
      <c r="L153" s="127"/>
      <c r="M153" s="127"/>
      <c r="N153" s="127"/>
      <c r="O153" s="127"/>
      <c r="P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  <c r="AB153" s="127"/>
      <c r="AC153" s="127"/>
      <c r="AD153" s="127"/>
      <c r="AE153" s="127"/>
      <c r="AF153" s="127"/>
      <c r="AG153" s="127"/>
      <c r="AH153" s="127"/>
      <c r="AI153" s="127"/>
      <c r="AJ153" s="127"/>
    </row>
    <row r="154" spans="1:36" ht="14.25" customHeight="1">
      <c r="A154" s="147"/>
      <c r="B154" s="147"/>
      <c r="C154" s="147"/>
      <c r="D154" s="147"/>
      <c r="E154" s="147"/>
      <c r="F154" s="148"/>
      <c r="G154" s="127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  <c r="AC154" s="127"/>
      <c r="AD154" s="127"/>
      <c r="AE154" s="127"/>
      <c r="AF154" s="127"/>
      <c r="AG154" s="127"/>
      <c r="AH154" s="127"/>
      <c r="AI154" s="127"/>
      <c r="AJ154" s="127"/>
    </row>
    <row r="155" spans="1:36" ht="14.25" customHeight="1">
      <c r="A155" s="147"/>
      <c r="B155" s="147"/>
      <c r="C155" s="147"/>
      <c r="D155" s="147"/>
      <c r="E155" s="147"/>
      <c r="F155" s="148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  <c r="AB155" s="127"/>
      <c r="AC155" s="127"/>
      <c r="AD155" s="127"/>
      <c r="AE155" s="127"/>
      <c r="AF155" s="127"/>
      <c r="AG155" s="127"/>
      <c r="AH155" s="127"/>
      <c r="AI155" s="127"/>
      <c r="AJ155" s="127"/>
    </row>
    <row r="156" spans="1:36" ht="14.25" customHeight="1">
      <c r="A156" s="147"/>
      <c r="B156" s="147"/>
      <c r="C156" s="147"/>
      <c r="D156" s="147"/>
      <c r="E156" s="147"/>
      <c r="F156" s="148"/>
      <c r="G156" s="127"/>
      <c r="H156" s="127"/>
      <c r="I156" s="127"/>
      <c r="J156" s="127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  <c r="AB156" s="127"/>
      <c r="AC156" s="127"/>
      <c r="AD156" s="127"/>
      <c r="AE156" s="127"/>
      <c r="AF156" s="127"/>
      <c r="AG156" s="127"/>
      <c r="AH156" s="127"/>
      <c r="AI156" s="127"/>
      <c r="AJ156" s="127"/>
    </row>
    <row r="157" spans="1:36" ht="14.25" customHeight="1">
      <c r="A157" s="147"/>
      <c r="B157" s="147"/>
      <c r="C157" s="147"/>
      <c r="D157" s="147"/>
      <c r="E157" s="147"/>
      <c r="F157" s="148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  <c r="AB157" s="127"/>
      <c r="AC157" s="127"/>
      <c r="AD157" s="127"/>
      <c r="AE157" s="127"/>
      <c r="AF157" s="127"/>
      <c r="AG157" s="127"/>
      <c r="AH157" s="127"/>
      <c r="AI157" s="127"/>
      <c r="AJ157" s="127"/>
    </row>
    <row r="158" spans="1:36" ht="14.25" customHeight="1">
      <c r="A158" s="147"/>
      <c r="B158" s="147"/>
      <c r="C158" s="147"/>
      <c r="D158" s="147"/>
      <c r="E158" s="147"/>
      <c r="F158" s="148"/>
      <c r="G158" s="127"/>
      <c r="H158" s="127"/>
      <c r="I158" s="127"/>
      <c r="J158" s="127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  <c r="AB158" s="127"/>
      <c r="AC158" s="127"/>
      <c r="AD158" s="127"/>
      <c r="AE158" s="127"/>
      <c r="AF158" s="127"/>
      <c r="AG158" s="127"/>
      <c r="AH158" s="127"/>
      <c r="AI158" s="127"/>
      <c r="AJ158" s="127"/>
    </row>
    <row r="159" spans="1:36" ht="14.25" customHeight="1">
      <c r="A159" s="147"/>
      <c r="B159" s="147"/>
      <c r="C159" s="147"/>
      <c r="D159" s="147"/>
      <c r="E159" s="147"/>
      <c r="F159" s="148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  <c r="AB159" s="127"/>
      <c r="AC159" s="127"/>
      <c r="AD159" s="127"/>
      <c r="AE159" s="127"/>
      <c r="AF159" s="127"/>
      <c r="AG159" s="127"/>
      <c r="AH159" s="127"/>
      <c r="AI159" s="127"/>
      <c r="AJ159" s="127"/>
    </row>
    <row r="160" spans="1:36" ht="14.25" customHeight="1">
      <c r="A160" s="147"/>
      <c r="B160" s="147"/>
      <c r="C160" s="147"/>
      <c r="D160" s="147"/>
      <c r="E160" s="147"/>
      <c r="F160" s="148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127"/>
      <c r="Y160" s="127"/>
      <c r="Z160" s="127"/>
      <c r="AA160" s="127"/>
      <c r="AB160" s="127"/>
      <c r="AC160" s="127"/>
      <c r="AD160" s="127"/>
      <c r="AE160" s="127"/>
      <c r="AF160" s="127"/>
      <c r="AG160" s="127"/>
      <c r="AH160" s="127"/>
      <c r="AI160" s="127"/>
      <c r="AJ160" s="127"/>
    </row>
    <row r="161" spans="1:36" ht="14.25" customHeight="1">
      <c r="A161" s="147"/>
      <c r="B161" s="147"/>
      <c r="C161" s="147"/>
      <c r="D161" s="147"/>
      <c r="E161" s="147"/>
      <c r="F161" s="148"/>
      <c r="G161" s="127"/>
      <c r="H161" s="127"/>
      <c r="I161" s="127"/>
      <c r="J161" s="127"/>
      <c r="K161" s="127"/>
      <c r="L161" s="127"/>
      <c r="M161" s="127"/>
      <c r="N161" s="127"/>
      <c r="O161" s="127"/>
      <c r="P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  <c r="AB161" s="127"/>
      <c r="AC161" s="127"/>
      <c r="AD161" s="127"/>
      <c r="AE161" s="127"/>
      <c r="AF161" s="127"/>
      <c r="AG161" s="127"/>
      <c r="AH161" s="127"/>
      <c r="AI161" s="127"/>
      <c r="AJ161" s="127"/>
    </row>
    <row r="162" spans="1:36" ht="14.25" customHeight="1">
      <c r="A162" s="147"/>
      <c r="B162" s="147"/>
      <c r="C162" s="147"/>
      <c r="D162" s="147"/>
      <c r="E162" s="147"/>
      <c r="F162" s="148"/>
      <c r="G162" s="127"/>
      <c r="H162" s="127"/>
      <c r="I162" s="127"/>
      <c r="J162" s="127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  <c r="AC162" s="127"/>
      <c r="AD162" s="127"/>
      <c r="AE162" s="127"/>
      <c r="AF162" s="127"/>
      <c r="AG162" s="127"/>
      <c r="AH162" s="127"/>
      <c r="AI162" s="127"/>
      <c r="AJ162" s="127"/>
    </row>
    <row r="163" spans="1:36" ht="14.25" customHeight="1">
      <c r="A163" s="147"/>
      <c r="B163" s="147"/>
      <c r="C163" s="147"/>
      <c r="D163" s="147"/>
      <c r="E163" s="147"/>
      <c r="F163" s="148"/>
      <c r="G163" s="127"/>
      <c r="H163" s="127"/>
      <c r="I163" s="127"/>
      <c r="J163" s="127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  <c r="U163" s="127"/>
      <c r="V163" s="127"/>
      <c r="W163" s="127"/>
      <c r="X163" s="127"/>
      <c r="Y163" s="127"/>
      <c r="Z163" s="127"/>
      <c r="AA163" s="127"/>
      <c r="AB163" s="127"/>
      <c r="AC163" s="127"/>
      <c r="AD163" s="127"/>
      <c r="AE163" s="127"/>
      <c r="AF163" s="127"/>
      <c r="AG163" s="127"/>
      <c r="AH163" s="127"/>
      <c r="AI163" s="127"/>
      <c r="AJ163" s="127"/>
    </row>
    <row r="164" spans="1:36" ht="14.25" customHeight="1">
      <c r="A164" s="147"/>
      <c r="B164" s="147"/>
      <c r="C164" s="147"/>
      <c r="D164" s="147"/>
      <c r="E164" s="147"/>
      <c r="F164" s="148"/>
      <c r="G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127"/>
      <c r="Y164" s="127"/>
      <c r="Z164" s="127"/>
      <c r="AA164" s="127"/>
      <c r="AB164" s="127"/>
      <c r="AC164" s="127"/>
      <c r="AD164" s="127"/>
      <c r="AE164" s="127"/>
      <c r="AF164" s="127"/>
      <c r="AG164" s="127"/>
      <c r="AH164" s="127"/>
      <c r="AI164" s="127"/>
      <c r="AJ164" s="127"/>
    </row>
    <row r="165" spans="1:36" ht="14.25" customHeight="1">
      <c r="A165" s="147"/>
      <c r="B165" s="147"/>
      <c r="C165" s="147"/>
      <c r="D165" s="147"/>
      <c r="E165" s="147"/>
      <c r="F165" s="148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7"/>
      <c r="Y165" s="127"/>
      <c r="Z165" s="127"/>
      <c r="AA165" s="127"/>
      <c r="AB165" s="127"/>
      <c r="AC165" s="127"/>
      <c r="AD165" s="127"/>
      <c r="AE165" s="127"/>
      <c r="AF165" s="127"/>
      <c r="AG165" s="127"/>
      <c r="AH165" s="127"/>
      <c r="AI165" s="127"/>
      <c r="AJ165" s="127"/>
    </row>
    <row r="166" spans="1:36" ht="14.25" customHeight="1">
      <c r="A166" s="147"/>
      <c r="B166" s="147"/>
      <c r="C166" s="147"/>
      <c r="D166" s="147"/>
      <c r="E166" s="147"/>
      <c r="F166" s="148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  <c r="AI166" s="127"/>
      <c r="AJ166" s="127"/>
    </row>
    <row r="167" spans="1:36" ht="14.25" customHeight="1">
      <c r="A167" s="147"/>
      <c r="B167" s="147"/>
      <c r="C167" s="147"/>
      <c r="D167" s="147"/>
      <c r="E167" s="147"/>
      <c r="F167" s="148"/>
      <c r="G167" s="127"/>
      <c r="H167" s="127"/>
      <c r="I167" s="127"/>
      <c r="J167" s="127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127"/>
      <c r="Y167" s="127"/>
      <c r="Z167" s="127"/>
      <c r="AA167" s="127"/>
      <c r="AB167" s="127"/>
      <c r="AC167" s="127"/>
      <c r="AD167" s="127"/>
      <c r="AE167" s="127"/>
      <c r="AF167" s="127"/>
      <c r="AG167" s="127"/>
      <c r="AH167" s="127"/>
      <c r="AI167" s="127"/>
      <c r="AJ167" s="127"/>
    </row>
    <row r="168" spans="1:36" ht="14.25" customHeight="1">
      <c r="A168" s="147"/>
      <c r="B168" s="147"/>
      <c r="C168" s="147"/>
      <c r="D168" s="147"/>
      <c r="E168" s="147"/>
      <c r="F168" s="148"/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  <c r="AC168" s="127"/>
      <c r="AD168" s="127"/>
      <c r="AE168" s="127"/>
      <c r="AF168" s="127"/>
      <c r="AG168" s="127"/>
      <c r="AH168" s="127"/>
      <c r="AI168" s="127"/>
      <c r="AJ168" s="127"/>
    </row>
    <row r="169" spans="1:36" ht="14.25" customHeight="1">
      <c r="A169" s="147"/>
      <c r="B169" s="147"/>
      <c r="C169" s="147"/>
      <c r="D169" s="147"/>
      <c r="E169" s="147"/>
      <c r="F169" s="148"/>
      <c r="G169" s="127"/>
      <c r="H169" s="127"/>
      <c r="I169" s="127"/>
      <c r="J169" s="127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127"/>
      <c r="Y169" s="127"/>
      <c r="Z169" s="127"/>
      <c r="AA169" s="127"/>
      <c r="AB169" s="127"/>
      <c r="AC169" s="127"/>
      <c r="AD169" s="127"/>
      <c r="AE169" s="127"/>
      <c r="AF169" s="127"/>
      <c r="AG169" s="127"/>
      <c r="AH169" s="127"/>
      <c r="AI169" s="127"/>
      <c r="AJ169" s="127"/>
    </row>
    <row r="170" spans="1:36" ht="14.25" customHeight="1">
      <c r="A170" s="147"/>
      <c r="B170" s="147"/>
      <c r="C170" s="147"/>
      <c r="D170" s="147"/>
      <c r="E170" s="147"/>
      <c r="F170" s="148"/>
      <c r="G170" s="127"/>
      <c r="H170" s="127"/>
      <c r="I170" s="127"/>
      <c r="J170" s="127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127"/>
      <c r="Y170" s="127"/>
      <c r="Z170" s="127"/>
      <c r="AA170" s="127"/>
      <c r="AB170" s="127"/>
      <c r="AC170" s="127"/>
      <c r="AD170" s="127"/>
      <c r="AE170" s="127"/>
      <c r="AF170" s="127"/>
      <c r="AG170" s="127"/>
      <c r="AH170" s="127"/>
      <c r="AI170" s="127"/>
      <c r="AJ170" s="127"/>
    </row>
    <row r="171" spans="1:36" ht="14.25" customHeight="1">
      <c r="A171" s="147"/>
      <c r="B171" s="147"/>
      <c r="C171" s="147"/>
      <c r="D171" s="147"/>
      <c r="E171" s="147"/>
      <c r="F171" s="148"/>
      <c r="G171" s="127"/>
      <c r="H171" s="127"/>
      <c r="I171" s="127"/>
      <c r="J171" s="127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/>
      <c r="X171" s="127"/>
      <c r="Y171" s="127"/>
      <c r="Z171" s="127"/>
      <c r="AA171" s="127"/>
      <c r="AB171" s="127"/>
      <c r="AC171" s="127"/>
      <c r="AD171" s="127"/>
      <c r="AE171" s="127"/>
      <c r="AF171" s="127"/>
      <c r="AG171" s="127"/>
      <c r="AH171" s="127"/>
      <c r="AI171" s="127"/>
      <c r="AJ171" s="127"/>
    </row>
    <row r="172" spans="1:36" ht="14.25" customHeight="1">
      <c r="A172" s="147"/>
      <c r="B172" s="147"/>
      <c r="C172" s="147"/>
      <c r="D172" s="147"/>
      <c r="E172" s="147"/>
      <c r="F172" s="148"/>
      <c r="G172" s="127"/>
      <c r="H172" s="127"/>
      <c r="I172" s="127"/>
      <c r="J172" s="127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127"/>
      <c r="Y172" s="127"/>
      <c r="Z172" s="127"/>
      <c r="AA172" s="127"/>
      <c r="AB172" s="127"/>
      <c r="AC172" s="127"/>
      <c r="AD172" s="127"/>
      <c r="AE172" s="127"/>
      <c r="AF172" s="127"/>
      <c r="AG172" s="127"/>
      <c r="AH172" s="127"/>
      <c r="AI172" s="127"/>
      <c r="AJ172" s="127"/>
    </row>
    <row r="173" spans="1:36" ht="14.25" customHeight="1">
      <c r="A173" s="147"/>
      <c r="B173" s="147"/>
      <c r="C173" s="147"/>
      <c r="D173" s="147"/>
      <c r="E173" s="147"/>
      <c r="F173" s="148"/>
      <c r="G173" s="127"/>
      <c r="H173" s="127"/>
      <c r="I173" s="127"/>
      <c r="J173" s="127"/>
      <c r="K173" s="127"/>
      <c r="L173" s="127"/>
      <c r="M173" s="127"/>
      <c r="N173" s="127"/>
      <c r="O173" s="127"/>
      <c r="P173" s="127"/>
      <c r="Q173" s="127"/>
      <c r="R173" s="127"/>
      <c r="S173" s="127"/>
      <c r="T173" s="127"/>
      <c r="U173" s="127"/>
      <c r="V173" s="127"/>
      <c r="W173" s="127"/>
      <c r="X173" s="127"/>
      <c r="Y173" s="127"/>
      <c r="Z173" s="127"/>
      <c r="AA173" s="127"/>
      <c r="AB173" s="127"/>
      <c r="AC173" s="127"/>
      <c r="AD173" s="127"/>
      <c r="AE173" s="127"/>
      <c r="AF173" s="127"/>
      <c r="AG173" s="127"/>
      <c r="AH173" s="127"/>
      <c r="AI173" s="127"/>
      <c r="AJ173" s="127"/>
    </row>
    <row r="174" spans="1:36" ht="14.25" customHeight="1">
      <c r="A174" s="147"/>
      <c r="B174" s="147"/>
      <c r="C174" s="147"/>
      <c r="D174" s="147"/>
      <c r="E174" s="147"/>
      <c r="F174" s="148"/>
      <c r="G174" s="127"/>
      <c r="H174" s="127"/>
      <c r="I174" s="127"/>
      <c r="J174" s="127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</row>
    <row r="175" spans="1:36" ht="14.25" customHeight="1">
      <c r="A175" s="147"/>
      <c r="B175" s="147"/>
      <c r="C175" s="147"/>
      <c r="D175" s="147"/>
      <c r="E175" s="147"/>
      <c r="F175" s="148"/>
      <c r="G175" s="127"/>
      <c r="H175" s="127"/>
      <c r="I175" s="127"/>
      <c r="J175" s="127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  <c r="AB175" s="127"/>
      <c r="AC175" s="127"/>
      <c r="AD175" s="127"/>
      <c r="AE175" s="127"/>
      <c r="AF175" s="127"/>
      <c r="AG175" s="127"/>
      <c r="AH175" s="127"/>
      <c r="AI175" s="127"/>
      <c r="AJ175" s="127"/>
    </row>
    <row r="176" spans="1:36" ht="14.25" customHeight="1">
      <c r="A176" s="147"/>
      <c r="B176" s="147"/>
      <c r="C176" s="147"/>
      <c r="D176" s="147"/>
      <c r="E176" s="147"/>
      <c r="F176" s="148"/>
      <c r="G176" s="127"/>
      <c r="H176" s="127"/>
      <c r="I176" s="127"/>
      <c r="J176" s="127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  <c r="AB176" s="127"/>
      <c r="AC176" s="127"/>
      <c r="AD176" s="127"/>
      <c r="AE176" s="127"/>
      <c r="AF176" s="127"/>
      <c r="AG176" s="127"/>
      <c r="AH176" s="127"/>
      <c r="AI176" s="127"/>
      <c r="AJ176" s="127"/>
    </row>
    <row r="177" spans="1:36" ht="14.25" customHeight="1">
      <c r="A177" s="147"/>
      <c r="B177" s="147"/>
      <c r="C177" s="147"/>
      <c r="D177" s="147"/>
      <c r="E177" s="147"/>
      <c r="F177" s="148"/>
      <c r="G177" s="127"/>
      <c r="H177" s="127"/>
      <c r="I177" s="127"/>
      <c r="J177" s="127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  <c r="AB177" s="127"/>
      <c r="AC177" s="127"/>
      <c r="AD177" s="127"/>
      <c r="AE177" s="127"/>
      <c r="AF177" s="127"/>
      <c r="AG177" s="127"/>
      <c r="AH177" s="127"/>
      <c r="AI177" s="127"/>
      <c r="AJ177" s="127"/>
    </row>
    <row r="178" spans="1:36" ht="14.25" customHeight="1">
      <c r="A178" s="147"/>
      <c r="B178" s="147"/>
      <c r="C178" s="147"/>
      <c r="D178" s="147"/>
      <c r="E178" s="147"/>
      <c r="F178" s="148"/>
      <c r="G178" s="127"/>
      <c r="H178" s="127"/>
      <c r="I178" s="127"/>
      <c r="J178" s="127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  <c r="AC178" s="127"/>
      <c r="AD178" s="127"/>
      <c r="AE178" s="127"/>
      <c r="AF178" s="127"/>
      <c r="AG178" s="127"/>
      <c r="AH178" s="127"/>
      <c r="AI178" s="127"/>
      <c r="AJ178" s="127"/>
    </row>
    <row r="179" spans="1:36" ht="14.25" customHeight="1">
      <c r="A179" s="147"/>
      <c r="B179" s="147"/>
      <c r="C179" s="147"/>
      <c r="D179" s="147"/>
      <c r="E179" s="147"/>
      <c r="F179" s="148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  <c r="AB179" s="127"/>
      <c r="AC179" s="127"/>
      <c r="AD179" s="127"/>
      <c r="AE179" s="127"/>
      <c r="AF179" s="127"/>
      <c r="AG179" s="127"/>
      <c r="AH179" s="127"/>
      <c r="AI179" s="127"/>
      <c r="AJ179" s="127"/>
    </row>
    <row r="180" spans="1:36" ht="14.25" customHeight="1">
      <c r="A180" s="147"/>
      <c r="B180" s="147"/>
      <c r="C180" s="147"/>
      <c r="D180" s="147"/>
      <c r="E180" s="147"/>
      <c r="F180" s="148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  <c r="AC180" s="127"/>
      <c r="AD180" s="127"/>
      <c r="AE180" s="127"/>
      <c r="AF180" s="127"/>
      <c r="AG180" s="127"/>
      <c r="AH180" s="127"/>
      <c r="AI180" s="127"/>
      <c r="AJ180" s="127"/>
    </row>
    <row r="181" spans="1:36" ht="14.25" customHeight="1">
      <c r="A181" s="147"/>
      <c r="B181" s="147"/>
      <c r="C181" s="147"/>
      <c r="D181" s="147"/>
      <c r="E181" s="147"/>
      <c r="F181" s="148"/>
      <c r="G181" s="127"/>
      <c r="H181" s="127"/>
      <c r="I181" s="127"/>
      <c r="J181" s="127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  <c r="AB181" s="127"/>
      <c r="AC181" s="127"/>
      <c r="AD181" s="127"/>
      <c r="AE181" s="127"/>
      <c r="AF181" s="127"/>
      <c r="AG181" s="127"/>
      <c r="AH181" s="127"/>
      <c r="AI181" s="127"/>
      <c r="AJ181" s="127"/>
    </row>
    <row r="182" spans="1:36" ht="14.25" customHeight="1">
      <c r="A182" s="147"/>
      <c r="B182" s="147"/>
      <c r="C182" s="147"/>
      <c r="D182" s="147"/>
      <c r="E182" s="147"/>
      <c r="F182" s="148"/>
      <c r="G182" s="127"/>
      <c r="H182" s="127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  <c r="AB182" s="127"/>
      <c r="AC182" s="127"/>
      <c r="AD182" s="127"/>
      <c r="AE182" s="127"/>
      <c r="AF182" s="127"/>
      <c r="AG182" s="127"/>
      <c r="AH182" s="127"/>
      <c r="AI182" s="127"/>
      <c r="AJ182" s="127"/>
    </row>
    <row r="183" spans="1:36" ht="14.25" customHeight="1">
      <c r="A183" s="147"/>
      <c r="B183" s="147"/>
      <c r="C183" s="147"/>
      <c r="D183" s="147"/>
      <c r="E183" s="147"/>
      <c r="F183" s="148"/>
      <c r="G183" s="127"/>
      <c r="H183" s="127"/>
      <c r="I183" s="127"/>
      <c r="J183" s="127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  <c r="AB183" s="127"/>
      <c r="AC183" s="127"/>
      <c r="AD183" s="127"/>
      <c r="AE183" s="127"/>
      <c r="AF183" s="127"/>
      <c r="AG183" s="127"/>
      <c r="AH183" s="127"/>
      <c r="AI183" s="127"/>
      <c r="AJ183" s="127"/>
    </row>
    <row r="184" spans="1:36" ht="14.25" customHeight="1">
      <c r="A184" s="147"/>
      <c r="B184" s="147"/>
      <c r="C184" s="147"/>
      <c r="D184" s="147"/>
      <c r="E184" s="147"/>
      <c r="F184" s="148"/>
      <c r="G184" s="127"/>
      <c r="H184" s="127"/>
      <c r="I184" s="127"/>
      <c r="J184" s="127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  <c r="AB184" s="127"/>
      <c r="AC184" s="127"/>
      <c r="AD184" s="127"/>
      <c r="AE184" s="127"/>
      <c r="AF184" s="127"/>
      <c r="AG184" s="127"/>
      <c r="AH184" s="127"/>
      <c r="AI184" s="127"/>
      <c r="AJ184" s="127"/>
    </row>
    <row r="185" spans="1:36" ht="14.25" customHeight="1">
      <c r="A185" s="147"/>
      <c r="B185" s="147"/>
      <c r="C185" s="147"/>
      <c r="D185" s="147"/>
      <c r="E185" s="147"/>
      <c r="F185" s="148"/>
      <c r="G185" s="127"/>
      <c r="H185" s="127"/>
      <c r="I185" s="127"/>
      <c r="J185" s="127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  <c r="AB185" s="127"/>
      <c r="AC185" s="127"/>
      <c r="AD185" s="127"/>
      <c r="AE185" s="127"/>
      <c r="AF185" s="127"/>
      <c r="AG185" s="127"/>
      <c r="AH185" s="127"/>
      <c r="AI185" s="127"/>
      <c r="AJ185" s="127"/>
    </row>
    <row r="186" spans="1:36" ht="14.25" customHeight="1">
      <c r="A186" s="147"/>
      <c r="B186" s="147"/>
      <c r="C186" s="147"/>
      <c r="D186" s="147"/>
      <c r="E186" s="147"/>
      <c r="F186" s="148"/>
      <c r="G186" s="127"/>
      <c r="H186" s="127"/>
      <c r="I186" s="127"/>
      <c r="J186" s="127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  <c r="AC186" s="127"/>
      <c r="AD186" s="127"/>
      <c r="AE186" s="127"/>
      <c r="AF186" s="127"/>
      <c r="AG186" s="127"/>
      <c r="AH186" s="127"/>
      <c r="AI186" s="127"/>
      <c r="AJ186" s="127"/>
    </row>
    <row r="187" spans="1:36" ht="14.25" customHeight="1">
      <c r="A187" s="147"/>
      <c r="B187" s="147"/>
      <c r="C187" s="147"/>
      <c r="D187" s="147"/>
      <c r="E187" s="147"/>
      <c r="F187" s="148"/>
      <c r="G187" s="127"/>
      <c r="H187" s="127"/>
      <c r="I187" s="127"/>
      <c r="J187" s="127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  <c r="AB187" s="127"/>
      <c r="AC187" s="127"/>
      <c r="AD187" s="127"/>
      <c r="AE187" s="127"/>
      <c r="AF187" s="127"/>
      <c r="AG187" s="127"/>
      <c r="AH187" s="127"/>
      <c r="AI187" s="127"/>
      <c r="AJ187" s="127"/>
    </row>
    <row r="188" spans="1:36" ht="14.25" customHeight="1">
      <c r="A188" s="147"/>
      <c r="B188" s="147"/>
      <c r="C188" s="147"/>
      <c r="D188" s="147"/>
      <c r="E188" s="147"/>
      <c r="F188" s="148"/>
      <c r="G188" s="127"/>
      <c r="H188" s="127"/>
      <c r="I188" s="127"/>
      <c r="J188" s="127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  <c r="AC188" s="127"/>
      <c r="AD188" s="127"/>
      <c r="AE188" s="127"/>
      <c r="AF188" s="127"/>
      <c r="AG188" s="127"/>
      <c r="AH188" s="127"/>
      <c r="AI188" s="127"/>
      <c r="AJ188" s="127"/>
    </row>
    <row r="189" spans="1:36" ht="14.25" customHeight="1">
      <c r="A189" s="147"/>
      <c r="B189" s="147"/>
      <c r="C189" s="147"/>
      <c r="D189" s="147"/>
      <c r="E189" s="147"/>
      <c r="F189" s="148"/>
      <c r="G189" s="127"/>
      <c r="H189" s="127"/>
      <c r="I189" s="127"/>
      <c r="J189" s="127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127"/>
      <c r="AJ189" s="127"/>
    </row>
    <row r="190" spans="1:36" ht="14.25" customHeight="1">
      <c r="A190" s="147"/>
      <c r="B190" s="147"/>
      <c r="C190" s="147"/>
      <c r="D190" s="147"/>
      <c r="E190" s="147"/>
      <c r="F190" s="148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  <c r="AB190" s="127"/>
      <c r="AC190" s="127"/>
      <c r="AD190" s="127"/>
      <c r="AE190" s="127"/>
      <c r="AF190" s="127"/>
      <c r="AG190" s="127"/>
      <c r="AH190" s="127"/>
      <c r="AI190" s="127"/>
      <c r="AJ190" s="127"/>
    </row>
    <row r="191" spans="1:36" ht="14.25" customHeight="1">
      <c r="A191" s="147"/>
      <c r="B191" s="147"/>
      <c r="C191" s="147"/>
      <c r="D191" s="147"/>
      <c r="E191" s="147"/>
      <c r="F191" s="148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  <c r="AC191" s="127"/>
      <c r="AD191" s="127"/>
      <c r="AE191" s="127"/>
      <c r="AF191" s="127"/>
      <c r="AG191" s="127"/>
      <c r="AH191" s="127"/>
      <c r="AI191" s="127"/>
      <c r="AJ191" s="127"/>
    </row>
    <row r="192" spans="1:36" ht="14.25" customHeight="1">
      <c r="A192" s="147"/>
      <c r="B192" s="147"/>
      <c r="C192" s="147"/>
      <c r="D192" s="147"/>
      <c r="E192" s="147"/>
      <c r="F192" s="148"/>
      <c r="G192" s="127"/>
      <c r="H192" s="127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  <c r="AC192" s="127"/>
      <c r="AD192" s="127"/>
      <c r="AE192" s="127"/>
      <c r="AF192" s="127"/>
      <c r="AG192" s="127"/>
      <c r="AH192" s="127"/>
      <c r="AI192" s="127"/>
      <c r="AJ192" s="127"/>
    </row>
    <row r="193" spans="1:36" ht="14.25" customHeight="1">
      <c r="A193" s="147"/>
      <c r="B193" s="147"/>
      <c r="C193" s="147"/>
      <c r="D193" s="147"/>
      <c r="E193" s="147"/>
      <c r="F193" s="148"/>
      <c r="G193" s="127"/>
      <c r="H193" s="127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  <c r="AB193" s="127"/>
      <c r="AC193" s="127"/>
      <c r="AD193" s="127"/>
      <c r="AE193" s="127"/>
      <c r="AF193" s="127"/>
      <c r="AG193" s="127"/>
      <c r="AH193" s="127"/>
      <c r="AI193" s="127"/>
      <c r="AJ193" s="127"/>
    </row>
    <row r="194" spans="1:36" ht="14.25" customHeight="1">
      <c r="A194" s="147"/>
      <c r="B194" s="147"/>
      <c r="C194" s="147"/>
      <c r="D194" s="147"/>
      <c r="E194" s="147"/>
      <c r="F194" s="148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  <c r="AB194" s="127"/>
      <c r="AC194" s="127"/>
      <c r="AD194" s="127"/>
      <c r="AE194" s="127"/>
      <c r="AF194" s="127"/>
      <c r="AG194" s="127"/>
      <c r="AH194" s="127"/>
      <c r="AI194" s="127"/>
      <c r="AJ194" s="127"/>
    </row>
    <row r="195" spans="1:36" ht="14.25" customHeight="1">
      <c r="A195" s="147"/>
      <c r="B195" s="147"/>
      <c r="C195" s="147"/>
      <c r="D195" s="147"/>
      <c r="E195" s="147"/>
      <c r="F195" s="148"/>
      <c r="G195" s="127"/>
      <c r="H195" s="127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  <c r="AB195" s="127"/>
      <c r="AC195" s="127"/>
      <c r="AD195" s="127"/>
      <c r="AE195" s="127"/>
      <c r="AF195" s="127"/>
      <c r="AG195" s="127"/>
      <c r="AH195" s="127"/>
      <c r="AI195" s="127"/>
      <c r="AJ195" s="127"/>
    </row>
    <row r="196" spans="1:36" ht="14.25" customHeight="1">
      <c r="A196" s="147"/>
      <c r="B196" s="147"/>
      <c r="C196" s="147"/>
      <c r="D196" s="147"/>
      <c r="E196" s="147"/>
      <c r="F196" s="148"/>
      <c r="G196" s="127"/>
      <c r="H196" s="127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  <c r="AB196" s="127"/>
      <c r="AC196" s="127"/>
      <c r="AD196" s="127"/>
      <c r="AE196" s="127"/>
      <c r="AF196" s="127"/>
      <c r="AG196" s="127"/>
      <c r="AH196" s="127"/>
      <c r="AI196" s="127"/>
      <c r="AJ196" s="127"/>
    </row>
    <row r="197" spans="1:36" ht="14.25" customHeight="1">
      <c r="A197" s="147"/>
      <c r="B197" s="147"/>
      <c r="C197" s="147"/>
      <c r="D197" s="147"/>
      <c r="E197" s="147"/>
      <c r="F197" s="148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  <c r="AB197" s="127"/>
      <c r="AC197" s="127"/>
      <c r="AD197" s="127"/>
      <c r="AE197" s="127"/>
      <c r="AF197" s="127"/>
      <c r="AG197" s="127"/>
      <c r="AH197" s="127"/>
      <c r="AI197" s="127"/>
      <c r="AJ197" s="127"/>
    </row>
    <row r="198" spans="1:36" ht="14.25" customHeight="1">
      <c r="A198" s="147"/>
      <c r="B198" s="147"/>
      <c r="C198" s="147"/>
      <c r="D198" s="147"/>
      <c r="E198" s="147"/>
      <c r="F198" s="148"/>
      <c r="G198" s="127"/>
      <c r="H198" s="127"/>
      <c r="I198" s="127"/>
      <c r="J198" s="127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  <c r="AB198" s="127"/>
      <c r="AC198" s="127"/>
      <c r="AD198" s="127"/>
      <c r="AE198" s="127"/>
      <c r="AF198" s="127"/>
      <c r="AG198" s="127"/>
      <c r="AH198" s="127"/>
      <c r="AI198" s="127"/>
      <c r="AJ198" s="127"/>
    </row>
    <row r="199" spans="1:36" ht="14.25" customHeight="1">
      <c r="A199" s="147"/>
      <c r="B199" s="147"/>
      <c r="C199" s="147"/>
      <c r="D199" s="147"/>
      <c r="E199" s="147"/>
      <c r="F199" s="148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  <c r="AB199" s="127"/>
      <c r="AC199" s="127"/>
      <c r="AD199" s="127"/>
      <c r="AE199" s="127"/>
      <c r="AF199" s="127"/>
      <c r="AG199" s="127"/>
      <c r="AH199" s="127"/>
      <c r="AI199" s="127"/>
      <c r="AJ199" s="127"/>
    </row>
    <row r="200" spans="1:36" ht="14.25" customHeight="1">
      <c r="A200" s="147"/>
      <c r="B200" s="147"/>
      <c r="C200" s="147"/>
      <c r="D200" s="147"/>
      <c r="E200" s="147"/>
      <c r="F200" s="148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  <c r="AB200" s="127"/>
      <c r="AC200" s="127"/>
      <c r="AD200" s="127"/>
      <c r="AE200" s="127"/>
      <c r="AF200" s="127"/>
      <c r="AG200" s="127"/>
      <c r="AH200" s="127"/>
      <c r="AI200" s="127"/>
      <c r="AJ200" s="127"/>
    </row>
    <row r="201" spans="1:36" ht="14.25" customHeight="1">
      <c r="A201" s="147"/>
      <c r="B201" s="147"/>
      <c r="C201" s="147"/>
      <c r="D201" s="147"/>
      <c r="E201" s="147"/>
      <c r="F201" s="148"/>
      <c r="G201" s="127"/>
      <c r="H201" s="127"/>
      <c r="I201" s="127"/>
      <c r="J201" s="127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  <c r="AB201" s="127"/>
      <c r="AC201" s="127"/>
      <c r="AD201" s="127"/>
      <c r="AE201" s="127"/>
      <c r="AF201" s="127"/>
      <c r="AG201" s="127"/>
      <c r="AH201" s="127"/>
      <c r="AI201" s="127"/>
      <c r="AJ201" s="127"/>
    </row>
    <row r="202" spans="1:36" ht="14.25" customHeight="1">
      <c r="A202" s="147"/>
      <c r="B202" s="147"/>
      <c r="C202" s="147"/>
      <c r="D202" s="147"/>
      <c r="E202" s="147"/>
      <c r="F202" s="148"/>
      <c r="G202" s="127"/>
      <c r="H202" s="127"/>
      <c r="I202" s="127"/>
      <c r="J202" s="127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  <c r="AB202" s="127"/>
      <c r="AC202" s="127"/>
      <c r="AD202" s="127"/>
      <c r="AE202" s="127"/>
      <c r="AF202" s="127"/>
      <c r="AG202" s="127"/>
      <c r="AH202" s="127"/>
      <c r="AI202" s="127"/>
      <c r="AJ202" s="127"/>
    </row>
    <row r="203" spans="1:36" ht="14.25" customHeight="1">
      <c r="A203" s="147"/>
      <c r="B203" s="147"/>
      <c r="C203" s="147"/>
      <c r="D203" s="147"/>
      <c r="E203" s="147"/>
      <c r="F203" s="148"/>
      <c r="G203" s="127"/>
      <c r="H203" s="127"/>
      <c r="I203" s="127"/>
      <c r="J203" s="127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  <c r="AB203" s="127"/>
      <c r="AC203" s="127"/>
      <c r="AD203" s="127"/>
      <c r="AE203" s="127"/>
      <c r="AF203" s="127"/>
      <c r="AG203" s="127"/>
      <c r="AH203" s="127"/>
      <c r="AI203" s="127"/>
      <c r="AJ203" s="127"/>
    </row>
    <row r="204" spans="1:36" ht="14.25" customHeight="1">
      <c r="A204" s="147"/>
      <c r="B204" s="147"/>
      <c r="C204" s="147"/>
      <c r="D204" s="147"/>
      <c r="E204" s="147"/>
      <c r="F204" s="148"/>
      <c r="G204" s="127"/>
      <c r="H204" s="127"/>
      <c r="I204" s="127"/>
      <c r="J204" s="127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  <c r="AB204" s="127"/>
      <c r="AC204" s="127"/>
      <c r="AD204" s="127"/>
      <c r="AE204" s="127"/>
      <c r="AF204" s="127"/>
      <c r="AG204" s="127"/>
      <c r="AH204" s="127"/>
      <c r="AI204" s="127"/>
      <c r="AJ204" s="127"/>
    </row>
    <row r="205" spans="1:36" ht="14.25" customHeight="1">
      <c r="A205" s="147"/>
      <c r="B205" s="147"/>
      <c r="C205" s="147"/>
      <c r="D205" s="147"/>
      <c r="E205" s="147"/>
      <c r="F205" s="148"/>
      <c r="G205" s="127"/>
      <c r="H205" s="127"/>
      <c r="I205" s="127"/>
      <c r="J205" s="127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  <c r="AB205" s="127"/>
      <c r="AC205" s="127"/>
      <c r="AD205" s="127"/>
      <c r="AE205" s="127"/>
      <c r="AF205" s="127"/>
      <c r="AG205" s="127"/>
      <c r="AH205" s="127"/>
      <c r="AI205" s="127"/>
      <c r="AJ205" s="127"/>
    </row>
    <row r="206" spans="1:36" ht="14.25" customHeight="1">
      <c r="A206" s="147"/>
      <c r="B206" s="147"/>
      <c r="C206" s="147"/>
      <c r="D206" s="147"/>
      <c r="E206" s="147"/>
      <c r="F206" s="148"/>
      <c r="G206" s="127"/>
      <c r="H206" s="127"/>
      <c r="I206" s="127"/>
      <c r="J206" s="127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  <c r="AC206" s="127"/>
      <c r="AD206" s="127"/>
      <c r="AE206" s="127"/>
      <c r="AF206" s="127"/>
      <c r="AG206" s="127"/>
      <c r="AH206" s="127"/>
      <c r="AI206" s="127"/>
      <c r="AJ206" s="127"/>
    </row>
    <row r="207" spans="1:36" ht="14.25" customHeight="1">
      <c r="A207" s="147"/>
      <c r="B207" s="147"/>
      <c r="C207" s="147"/>
      <c r="D207" s="147"/>
      <c r="E207" s="147"/>
      <c r="F207" s="148"/>
      <c r="G207" s="127"/>
      <c r="H207" s="127"/>
      <c r="I207" s="127"/>
      <c r="J207" s="127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  <c r="AC207" s="127"/>
      <c r="AD207" s="127"/>
      <c r="AE207" s="127"/>
      <c r="AF207" s="127"/>
      <c r="AG207" s="127"/>
      <c r="AH207" s="127"/>
      <c r="AI207" s="127"/>
      <c r="AJ207" s="127"/>
    </row>
    <row r="208" spans="1:36" ht="14.25" customHeight="1">
      <c r="A208" s="147"/>
      <c r="B208" s="147"/>
      <c r="C208" s="147"/>
      <c r="D208" s="147"/>
      <c r="E208" s="147"/>
      <c r="F208" s="148"/>
      <c r="G208" s="127"/>
      <c r="H208" s="127"/>
      <c r="I208" s="127"/>
      <c r="J208" s="127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  <c r="AB208" s="127"/>
      <c r="AC208" s="127"/>
      <c r="AD208" s="127"/>
      <c r="AE208" s="127"/>
      <c r="AF208" s="127"/>
      <c r="AG208" s="127"/>
      <c r="AH208" s="127"/>
      <c r="AI208" s="127"/>
      <c r="AJ208" s="127"/>
    </row>
    <row r="209" spans="1:36" ht="14.25" customHeight="1">
      <c r="A209" s="147"/>
      <c r="B209" s="147"/>
      <c r="C209" s="147"/>
      <c r="D209" s="147"/>
      <c r="E209" s="147"/>
      <c r="F209" s="148"/>
      <c r="G209" s="127"/>
      <c r="H209" s="127"/>
      <c r="I209" s="127"/>
      <c r="J209" s="127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  <c r="AB209" s="127"/>
      <c r="AC209" s="127"/>
      <c r="AD209" s="127"/>
      <c r="AE209" s="127"/>
      <c r="AF209" s="127"/>
      <c r="AG209" s="127"/>
      <c r="AH209" s="127"/>
      <c r="AI209" s="127"/>
      <c r="AJ209" s="127"/>
    </row>
    <row r="210" spans="1:36" ht="14.25" customHeight="1">
      <c r="A210" s="147"/>
      <c r="B210" s="147"/>
      <c r="C210" s="147"/>
      <c r="D210" s="147"/>
      <c r="E210" s="147"/>
      <c r="F210" s="148"/>
      <c r="G210" s="127"/>
      <c r="H210" s="127"/>
      <c r="I210" s="127"/>
      <c r="J210" s="127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  <c r="AB210" s="127"/>
      <c r="AC210" s="127"/>
      <c r="AD210" s="127"/>
      <c r="AE210" s="127"/>
      <c r="AF210" s="127"/>
      <c r="AG210" s="127"/>
      <c r="AH210" s="127"/>
      <c r="AI210" s="127"/>
      <c r="AJ210" s="127"/>
    </row>
    <row r="211" spans="1:36" ht="14.25" customHeight="1">
      <c r="A211" s="147"/>
      <c r="B211" s="147"/>
      <c r="C211" s="147"/>
      <c r="D211" s="147"/>
      <c r="E211" s="147"/>
      <c r="F211" s="148"/>
      <c r="G211" s="127"/>
      <c r="H211" s="127"/>
      <c r="I211" s="127"/>
      <c r="J211" s="127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  <c r="AB211" s="127"/>
      <c r="AC211" s="127"/>
      <c r="AD211" s="127"/>
      <c r="AE211" s="127"/>
      <c r="AF211" s="127"/>
      <c r="AG211" s="127"/>
      <c r="AH211" s="127"/>
      <c r="AI211" s="127"/>
      <c r="AJ211" s="127"/>
    </row>
    <row r="212" spans="1:36" ht="14.25" customHeight="1">
      <c r="A212" s="147"/>
      <c r="B212" s="147"/>
      <c r="C212" s="147"/>
      <c r="D212" s="147"/>
      <c r="E212" s="147"/>
      <c r="F212" s="148"/>
      <c r="G212" s="127"/>
      <c r="H212" s="127"/>
      <c r="I212" s="127"/>
      <c r="J212" s="127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  <c r="AB212" s="127"/>
      <c r="AC212" s="127"/>
      <c r="AD212" s="127"/>
      <c r="AE212" s="127"/>
      <c r="AF212" s="127"/>
      <c r="AG212" s="127"/>
      <c r="AH212" s="127"/>
      <c r="AI212" s="127"/>
      <c r="AJ212" s="127"/>
    </row>
    <row r="213" spans="1:36" ht="14.25" customHeight="1">
      <c r="A213" s="147"/>
      <c r="B213" s="147"/>
      <c r="C213" s="147"/>
      <c r="D213" s="147"/>
      <c r="E213" s="147"/>
      <c r="F213" s="148"/>
      <c r="G213" s="127"/>
      <c r="H213" s="127"/>
      <c r="I213" s="127"/>
      <c r="J213" s="127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  <c r="AB213" s="127"/>
      <c r="AC213" s="127"/>
      <c r="AD213" s="127"/>
      <c r="AE213" s="127"/>
      <c r="AF213" s="127"/>
      <c r="AG213" s="127"/>
      <c r="AH213" s="127"/>
      <c r="AI213" s="127"/>
      <c r="AJ213" s="127"/>
    </row>
    <row r="214" spans="1:36" ht="14.25" customHeight="1">
      <c r="A214" s="147"/>
      <c r="B214" s="147"/>
      <c r="C214" s="147"/>
      <c r="D214" s="147"/>
      <c r="E214" s="147"/>
      <c r="F214" s="148"/>
      <c r="G214" s="127"/>
      <c r="H214" s="127"/>
      <c r="I214" s="127"/>
      <c r="J214" s="127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  <c r="AB214" s="127"/>
      <c r="AC214" s="127"/>
      <c r="AD214" s="127"/>
      <c r="AE214" s="127"/>
      <c r="AF214" s="127"/>
      <c r="AG214" s="127"/>
      <c r="AH214" s="127"/>
      <c r="AI214" s="127"/>
      <c r="AJ214" s="127"/>
    </row>
    <row r="215" spans="1:36" ht="14.25" customHeight="1">
      <c r="A215" s="147"/>
      <c r="B215" s="147"/>
      <c r="C215" s="147"/>
      <c r="D215" s="147"/>
      <c r="E215" s="147"/>
      <c r="F215" s="148"/>
      <c r="G215" s="127"/>
      <c r="H215" s="127"/>
      <c r="I215" s="127"/>
      <c r="J215" s="127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  <c r="AB215" s="127"/>
      <c r="AC215" s="127"/>
      <c r="AD215" s="127"/>
      <c r="AE215" s="127"/>
      <c r="AF215" s="127"/>
      <c r="AG215" s="127"/>
      <c r="AH215" s="127"/>
      <c r="AI215" s="127"/>
      <c r="AJ215" s="127"/>
    </row>
    <row r="216" spans="1:36" ht="14.25" customHeight="1">
      <c r="A216" s="147"/>
      <c r="B216" s="147"/>
      <c r="C216" s="147"/>
      <c r="D216" s="147"/>
      <c r="E216" s="147"/>
      <c r="F216" s="148"/>
      <c r="G216" s="127"/>
      <c r="H216" s="127"/>
      <c r="I216" s="127"/>
      <c r="J216" s="127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127"/>
      <c r="AC216" s="127"/>
      <c r="AD216" s="127"/>
      <c r="AE216" s="127"/>
      <c r="AF216" s="127"/>
      <c r="AG216" s="127"/>
      <c r="AH216" s="127"/>
      <c r="AI216" s="127"/>
      <c r="AJ216" s="127"/>
    </row>
    <row r="217" spans="1:36" ht="14.25" customHeight="1">
      <c r="A217" s="147"/>
      <c r="B217" s="147"/>
      <c r="C217" s="147"/>
      <c r="D217" s="147"/>
      <c r="E217" s="147"/>
      <c r="F217" s="148"/>
      <c r="G217" s="127"/>
      <c r="H217" s="127"/>
      <c r="I217" s="127"/>
      <c r="J217" s="127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  <c r="AB217" s="127"/>
      <c r="AC217" s="127"/>
      <c r="AD217" s="127"/>
      <c r="AE217" s="127"/>
      <c r="AF217" s="127"/>
      <c r="AG217" s="127"/>
      <c r="AH217" s="127"/>
      <c r="AI217" s="127"/>
      <c r="AJ217" s="127"/>
    </row>
    <row r="218" spans="1:36" ht="14.25" customHeight="1">
      <c r="A218" s="147"/>
      <c r="B218" s="147"/>
      <c r="C218" s="147"/>
      <c r="D218" s="147"/>
      <c r="E218" s="147"/>
      <c r="F218" s="148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127"/>
      <c r="AC218" s="127"/>
      <c r="AD218" s="127"/>
      <c r="AE218" s="127"/>
      <c r="AF218" s="127"/>
      <c r="AG218" s="127"/>
      <c r="AH218" s="127"/>
      <c r="AI218" s="127"/>
      <c r="AJ218" s="127"/>
    </row>
    <row r="219" spans="1:36" ht="14.25" customHeight="1">
      <c r="A219" s="147"/>
      <c r="B219" s="147"/>
      <c r="C219" s="147"/>
      <c r="D219" s="147"/>
      <c r="E219" s="147"/>
      <c r="F219" s="148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127"/>
      <c r="AC219" s="127"/>
      <c r="AD219" s="127"/>
      <c r="AE219" s="127"/>
      <c r="AF219" s="127"/>
      <c r="AG219" s="127"/>
      <c r="AH219" s="127"/>
      <c r="AI219" s="127"/>
      <c r="AJ219" s="127"/>
    </row>
    <row r="220" spans="1:36" ht="14.25" customHeight="1">
      <c r="A220" s="147"/>
      <c r="B220" s="147"/>
      <c r="C220" s="147"/>
      <c r="D220" s="147"/>
      <c r="E220" s="147"/>
      <c r="F220" s="148"/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127"/>
      <c r="AC220" s="127"/>
      <c r="AD220" s="127"/>
      <c r="AE220" s="127"/>
      <c r="AF220" s="127"/>
      <c r="AG220" s="127"/>
      <c r="AH220" s="127"/>
      <c r="AI220" s="127"/>
      <c r="AJ220" s="127"/>
    </row>
    <row r="221" spans="1:36" ht="14.25" customHeight="1">
      <c r="A221" s="147"/>
      <c r="B221" s="147"/>
      <c r="C221" s="147"/>
      <c r="D221" s="147"/>
      <c r="E221" s="147"/>
      <c r="F221" s="148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127"/>
      <c r="AC221" s="127"/>
      <c r="AD221" s="127"/>
      <c r="AE221" s="127"/>
      <c r="AF221" s="127"/>
      <c r="AG221" s="127"/>
      <c r="AH221" s="127"/>
      <c r="AI221" s="127"/>
      <c r="AJ221" s="127"/>
    </row>
    <row r="222" spans="1:36" ht="14.25" customHeight="1">
      <c r="A222" s="147"/>
      <c r="B222" s="147"/>
      <c r="C222" s="147"/>
      <c r="D222" s="147"/>
      <c r="E222" s="147"/>
      <c r="F222" s="148"/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127"/>
      <c r="AC222" s="127"/>
      <c r="AD222" s="127"/>
      <c r="AE222" s="127"/>
      <c r="AF222" s="127"/>
      <c r="AG222" s="127"/>
      <c r="AH222" s="127"/>
      <c r="AI222" s="127"/>
      <c r="AJ222" s="127"/>
    </row>
    <row r="223" spans="1:36" ht="14.25" customHeight="1">
      <c r="A223" s="147"/>
      <c r="B223" s="147"/>
      <c r="C223" s="147"/>
      <c r="D223" s="147"/>
      <c r="E223" s="147"/>
      <c r="F223" s="148"/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127"/>
      <c r="AC223" s="127"/>
      <c r="AD223" s="127"/>
      <c r="AE223" s="127"/>
      <c r="AF223" s="127"/>
      <c r="AG223" s="127"/>
      <c r="AH223" s="127"/>
      <c r="AI223" s="127"/>
      <c r="AJ223" s="127"/>
    </row>
    <row r="224" spans="1:36" ht="14.25" customHeight="1">
      <c r="A224" s="147"/>
      <c r="B224" s="147"/>
      <c r="C224" s="147"/>
      <c r="D224" s="147"/>
      <c r="E224" s="147"/>
      <c r="F224" s="148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127"/>
      <c r="AC224" s="127"/>
      <c r="AD224" s="127"/>
      <c r="AE224" s="127"/>
      <c r="AF224" s="127"/>
      <c r="AG224" s="127"/>
      <c r="AH224" s="127"/>
      <c r="AI224" s="127"/>
      <c r="AJ224" s="127"/>
    </row>
    <row r="225" spans="1:36" ht="14.25" customHeight="1">
      <c r="A225" s="147"/>
      <c r="B225" s="147"/>
      <c r="C225" s="147"/>
      <c r="D225" s="147"/>
      <c r="E225" s="147"/>
      <c r="F225" s="148"/>
      <c r="G225" s="127"/>
      <c r="H225" s="127"/>
      <c r="I225" s="127"/>
      <c r="J225" s="127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  <c r="AB225" s="127"/>
      <c r="AC225" s="127"/>
      <c r="AD225" s="127"/>
      <c r="AE225" s="127"/>
      <c r="AF225" s="127"/>
      <c r="AG225" s="127"/>
      <c r="AH225" s="127"/>
      <c r="AI225" s="127"/>
      <c r="AJ225" s="127"/>
    </row>
    <row r="226" spans="1:36" ht="14.25" customHeight="1">
      <c r="A226" s="147"/>
      <c r="B226" s="147"/>
      <c r="C226" s="147"/>
      <c r="D226" s="147"/>
      <c r="E226" s="147"/>
      <c r="F226" s="148"/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127"/>
      <c r="AC226" s="127"/>
      <c r="AD226" s="127"/>
      <c r="AE226" s="127"/>
      <c r="AF226" s="127"/>
      <c r="AG226" s="127"/>
      <c r="AH226" s="127"/>
      <c r="AI226" s="127"/>
      <c r="AJ226" s="127"/>
    </row>
    <row r="227" spans="1:36" ht="14.25" customHeight="1">
      <c r="A227" s="147"/>
      <c r="B227" s="147"/>
      <c r="C227" s="147"/>
      <c r="D227" s="147"/>
      <c r="E227" s="147"/>
      <c r="F227" s="148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127"/>
      <c r="AC227" s="127"/>
      <c r="AD227" s="127"/>
      <c r="AE227" s="127"/>
      <c r="AF227" s="127"/>
      <c r="AG227" s="127"/>
      <c r="AH227" s="127"/>
      <c r="AI227" s="127"/>
      <c r="AJ227" s="127"/>
    </row>
    <row r="228" spans="1:36" ht="14.25" customHeight="1">
      <c r="A228" s="147"/>
      <c r="B228" s="147"/>
      <c r="C228" s="147"/>
      <c r="D228" s="147"/>
      <c r="E228" s="147"/>
      <c r="F228" s="148"/>
      <c r="G228" s="127"/>
      <c r="H228" s="127"/>
      <c r="I228" s="127"/>
      <c r="J228" s="127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127"/>
      <c r="AC228" s="127"/>
      <c r="AD228" s="127"/>
      <c r="AE228" s="127"/>
      <c r="AF228" s="127"/>
      <c r="AG228" s="127"/>
      <c r="AH228" s="127"/>
      <c r="AI228" s="127"/>
      <c r="AJ228" s="127"/>
    </row>
    <row r="229" spans="1:36" ht="14.25" customHeight="1">
      <c r="A229" s="147"/>
      <c r="B229" s="147"/>
      <c r="C229" s="147"/>
      <c r="D229" s="147"/>
      <c r="E229" s="147"/>
      <c r="F229" s="148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127"/>
      <c r="AC229" s="127"/>
      <c r="AD229" s="127"/>
      <c r="AE229" s="127"/>
      <c r="AF229" s="127"/>
      <c r="AG229" s="127"/>
      <c r="AH229" s="127"/>
      <c r="AI229" s="127"/>
      <c r="AJ229" s="127"/>
    </row>
    <row r="230" spans="1:36" ht="14.25" customHeight="1">
      <c r="A230" s="147"/>
      <c r="B230" s="147"/>
      <c r="C230" s="147"/>
      <c r="D230" s="147"/>
      <c r="E230" s="147"/>
      <c r="F230" s="148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127"/>
      <c r="AC230" s="127"/>
      <c r="AD230" s="127"/>
      <c r="AE230" s="127"/>
      <c r="AF230" s="127"/>
      <c r="AG230" s="127"/>
      <c r="AH230" s="127"/>
      <c r="AI230" s="127"/>
      <c r="AJ230" s="127"/>
    </row>
    <row r="231" spans="1:36" ht="14.25" customHeight="1">
      <c r="A231" s="147"/>
      <c r="B231" s="147"/>
      <c r="C231" s="147"/>
      <c r="D231" s="147"/>
      <c r="E231" s="147"/>
      <c r="F231" s="148"/>
      <c r="G231" s="127"/>
      <c r="H231" s="127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127"/>
      <c r="AC231" s="127"/>
      <c r="AD231" s="127"/>
      <c r="AE231" s="127"/>
      <c r="AF231" s="127"/>
      <c r="AG231" s="127"/>
      <c r="AH231" s="127"/>
      <c r="AI231" s="127"/>
      <c r="AJ231" s="127"/>
    </row>
    <row r="232" spans="1:36" ht="14.25" customHeight="1">
      <c r="A232" s="147"/>
      <c r="B232" s="147"/>
      <c r="C232" s="147"/>
      <c r="D232" s="147"/>
      <c r="E232" s="147"/>
      <c r="F232" s="148"/>
      <c r="G232" s="127"/>
      <c r="H232" s="127"/>
      <c r="I232" s="127"/>
      <c r="J232" s="127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127"/>
      <c r="AC232" s="127"/>
      <c r="AD232" s="127"/>
      <c r="AE232" s="127"/>
      <c r="AF232" s="127"/>
      <c r="AG232" s="127"/>
      <c r="AH232" s="127"/>
      <c r="AI232" s="127"/>
      <c r="AJ232" s="127"/>
    </row>
    <row r="233" spans="1:36" ht="14.25" customHeight="1">
      <c r="A233" s="147"/>
      <c r="B233" s="147"/>
      <c r="C233" s="147"/>
      <c r="D233" s="147"/>
      <c r="E233" s="147"/>
      <c r="F233" s="148"/>
      <c r="G233" s="127"/>
      <c r="H233" s="127"/>
      <c r="I233" s="127"/>
      <c r="J233" s="127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127"/>
      <c r="AC233" s="127"/>
      <c r="AD233" s="127"/>
      <c r="AE233" s="127"/>
      <c r="AF233" s="127"/>
      <c r="AG233" s="127"/>
      <c r="AH233" s="127"/>
      <c r="AI233" s="127"/>
      <c r="AJ233" s="127"/>
    </row>
    <row r="234" spans="1:36" ht="14.25" customHeight="1">
      <c r="A234" s="147"/>
      <c r="B234" s="147"/>
      <c r="C234" s="147"/>
      <c r="D234" s="147"/>
      <c r="E234" s="147"/>
      <c r="F234" s="148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127"/>
      <c r="AC234" s="127"/>
      <c r="AD234" s="127"/>
      <c r="AE234" s="127"/>
      <c r="AF234" s="127"/>
      <c r="AG234" s="127"/>
      <c r="AH234" s="127"/>
      <c r="AI234" s="127"/>
      <c r="AJ234" s="127"/>
    </row>
    <row r="235" spans="1:36" ht="14.25" customHeight="1">
      <c r="A235" s="147"/>
      <c r="B235" s="147"/>
      <c r="C235" s="147"/>
      <c r="D235" s="147"/>
      <c r="E235" s="147"/>
      <c r="F235" s="148"/>
      <c r="G235" s="127"/>
      <c r="H235" s="127"/>
      <c r="I235" s="127"/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  <c r="AC235" s="127"/>
      <c r="AD235" s="127"/>
      <c r="AE235" s="127"/>
      <c r="AF235" s="127"/>
      <c r="AG235" s="127"/>
      <c r="AH235" s="127"/>
      <c r="AI235" s="127"/>
      <c r="AJ235" s="127"/>
    </row>
    <row r="236" spans="1:36" ht="14.25" customHeight="1">
      <c r="A236" s="147"/>
      <c r="B236" s="147"/>
      <c r="C236" s="147"/>
      <c r="D236" s="147"/>
      <c r="E236" s="147"/>
      <c r="F236" s="148"/>
      <c r="G236" s="127"/>
      <c r="H236" s="127"/>
      <c r="I236" s="127"/>
      <c r="J236" s="127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127"/>
      <c r="AC236" s="127"/>
      <c r="AD236" s="127"/>
      <c r="AE236" s="127"/>
      <c r="AF236" s="127"/>
      <c r="AG236" s="127"/>
      <c r="AH236" s="127"/>
      <c r="AI236" s="127"/>
      <c r="AJ236" s="127"/>
    </row>
    <row r="237" spans="1:36" ht="14.25" customHeight="1">
      <c r="A237" s="147"/>
      <c r="B237" s="147"/>
      <c r="C237" s="147"/>
      <c r="D237" s="147"/>
      <c r="E237" s="147"/>
      <c r="F237" s="148"/>
      <c r="G237" s="127"/>
      <c r="H237" s="127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127"/>
      <c r="AC237" s="127"/>
      <c r="AD237" s="127"/>
      <c r="AE237" s="127"/>
      <c r="AF237" s="127"/>
      <c r="AG237" s="127"/>
      <c r="AH237" s="127"/>
      <c r="AI237" s="127"/>
      <c r="AJ237" s="127"/>
    </row>
    <row r="238" spans="1:36" ht="14.25" customHeight="1">
      <c r="A238" s="147"/>
      <c r="B238" s="147"/>
      <c r="C238" s="147"/>
      <c r="D238" s="147"/>
      <c r="E238" s="147"/>
      <c r="F238" s="148"/>
      <c r="G238" s="127"/>
      <c r="H238" s="127"/>
      <c r="I238" s="127"/>
      <c r="J238" s="127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  <c r="AB238" s="127"/>
      <c r="AC238" s="127"/>
      <c r="AD238" s="127"/>
      <c r="AE238" s="127"/>
      <c r="AF238" s="127"/>
      <c r="AG238" s="127"/>
      <c r="AH238" s="127"/>
      <c r="AI238" s="127"/>
      <c r="AJ238" s="127"/>
    </row>
    <row r="239" spans="1:36" ht="14.25" customHeight="1">
      <c r="A239" s="147"/>
      <c r="B239" s="147"/>
      <c r="C239" s="147"/>
      <c r="D239" s="147"/>
      <c r="E239" s="147"/>
      <c r="F239" s="148"/>
      <c r="G239" s="127"/>
      <c r="H239" s="127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127"/>
      <c r="AC239" s="127"/>
      <c r="AD239" s="127"/>
      <c r="AE239" s="127"/>
      <c r="AF239" s="127"/>
      <c r="AG239" s="127"/>
      <c r="AH239" s="127"/>
      <c r="AI239" s="127"/>
      <c r="AJ239" s="127"/>
    </row>
    <row r="240" spans="1:36" ht="14.25" customHeight="1">
      <c r="A240" s="147"/>
      <c r="B240" s="147"/>
      <c r="C240" s="147"/>
      <c r="D240" s="147"/>
      <c r="E240" s="147"/>
      <c r="F240" s="148"/>
      <c r="G240" s="127"/>
      <c r="H240" s="127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127"/>
      <c r="AC240" s="127"/>
      <c r="AD240" s="127"/>
      <c r="AE240" s="127"/>
      <c r="AF240" s="127"/>
      <c r="AG240" s="127"/>
      <c r="AH240" s="127"/>
      <c r="AI240" s="127"/>
      <c r="AJ240" s="127"/>
    </row>
    <row r="241" spans="1:36" ht="14.25" customHeight="1">
      <c r="A241" s="147"/>
      <c r="B241" s="147"/>
      <c r="C241" s="147"/>
      <c r="D241" s="147"/>
      <c r="E241" s="147"/>
      <c r="F241" s="148"/>
      <c r="G241" s="127"/>
      <c r="H241" s="127"/>
      <c r="I241" s="127"/>
      <c r="J241" s="127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  <c r="AB241" s="127"/>
      <c r="AC241" s="127"/>
      <c r="AD241" s="127"/>
      <c r="AE241" s="127"/>
      <c r="AF241" s="127"/>
      <c r="AG241" s="127"/>
      <c r="AH241" s="127"/>
      <c r="AI241" s="127"/>
      <c r="AJ241" s="127"/>
    </row>
    <row r="242" spans="1:36" ht="14.25" customHeight="1">
      <c r="A242" s="147"/>
      <c r="B242" s="147"/>
      <c r="C242" s="147"/>
      <c r="D242" s="147"/>
      <c r="E242" s="147"/>
      <c r="F242" s="148"/>
      <c r="G242" s="127"/>
      <c r="H242" s="127"/>
      <c r="I242" s="127"/>
      <c r="J242" s="127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  <c r="AB242" s="127"/>
      <c r="AC242" s="127"/>
      <c r="AD242" s="127"/>
      <c r="AE242" s="127"/>
      <c r="AF242" s="127"/>
      <c r="AG242" s="127"/>
      <c r="AH242" s="127"/>
      <c r="AI242" s="127"/>
      <c r="AJ242" s="127"/>
    </row>
    <row r="243" spans="1:36" ht="14.25" customHeight="1">
      <c r="A243" s="147"/>
      <c r="B243" s="147"/>
      <c r="C243" s="147"/>
      <c r="D243" s="147"/>
      <c r="E243" s="147"/>
      <c r="F243" s="148"/>
      <c r="G243" s="127"/>
      <c r="H243" s="127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127"/>
      <c r="AC243" s="127"/>
      <c r="AD243" s="127"/>
      <c r="AE243" s="127"/>
      <c r="AF243" s="127"/>
      <c r="AG243" s="127"/>
      <c r="AH243" s="127"/>
      <c r="AI243" s="127"/>
      <c r="AJ243" s="127"/>
    </row>
    <row r="244" spans="1:36" ht="14.25" customHeight="1">
      <c r="A244" s="147"/>
      <c r="B244" s="147"/>
      <c r="C244" s="147"/>
      <c r="D244" s="147"/>
      <c r="E244" s="147"/>
      <c r="F244" s="148"/>
      <c r="G244" s="127"/>
      <c r="H244" s="127"/>
      <c r="I244" s="127"/>
      <c r="J244" s="127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  <c r="AB244" s="127"/>
      <c r="AC244" s="127"/>
      <c r="AD244" s="127"/>
      <c r="AE244" s="127"/>
      <c r="AF244" s="127"/>
      <c r="AG244" s="127"/>
      <c r="AH244" s="127"/>
      <c r="AI244" s="127"/>
      <c r="AJ244" s="127"/>
    </row>
    <row r="245" spans="1:36" ht="14.25" customHeight="1">
      <c r="A245" s="147"/>
      <c r="B245" s="147"/>
      <c r="C245" s="147"/>
      <c r="D245" s="147"/>
      <c r="E245" s="147"/>
      <c r="F245" s="148"/>
      <c r="G245" s="127"/>
      <c r="H245" s="127"/>
      <c r="I245" s="127"/>
      <c r="J245" s="127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  <c r="AB245" s="127"/>
      <c r="AC245" s="127"/>
      <c r="AD245" s="127"/>
      <c r="AE245" s="127"/>
      <c r="AF245" s="127"/>
      <c r="AG245" s="127"/>
      <c r="AH245" s="127"/>
      <c r="AI245" s="127"/>
      <c r="AJ245" s="127"/>
    </row>
    <row r="246" spans="1:36" ht="14.25" customHeight="1">
      <c r="A246" s="147"/>
      <c r="B246" s="147"/>
      <c r="C246" s="147"/>
      <c r="D246" s="147"/>
      <c r="E246" s="147"/>
      <c r="F246" s="148"/>
      <c r="G246" s="127"/>
      <c r="H246" s="127"/>
      <c r="I246" s="127"/>
      <c r="J246" s="127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127"/>
      <c r="AC246" s="127"/>
      <c r="AD246" s="127"/>
      <c r="AE246" s="127"/>
      <c r="AF246" s="127"/>
      <c r="AG246" s="127"/>
      <c r="AH246" s="127"/>
      <c r="AI246" s="127"/>
      <c r="AJ246" s="127"/>
    </row>
    <row r="247" spans="1:36" ht="14.25" customHeight="1">
      <c r="A247" s="147"/>
      <c r="B247" s="147"/>
      <c r="C247" s="147"/>
      <c r="D247" s="147"/>
      <c r="E247" s="147"/>
      <c r="F247" s="148"/>
      <c r="G247" s="127"/>
      <c r="H247" s="127"/>
      <c r="I247" s="127"/>
      <c r="J247" s="127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127"/>
      <c r="AB247" s="127"/>
      <c r="AC247" s="127"/>
      <c r="AD247" s="127"/>
      <c r="AE247" s="127"/>
      <c r="AF247" s="127"/>
      <c r="AG247" s="127"/>
      <c r="AH247" s="127"/>
      <c r="AI247" s="127"/>
      <c r="AJ247" s="127"/>
    </row>
    <row r="248" spans="1:36" ht="14.25" customHeight="1">
      <c r="A248" s="147"/>
      <c r="B248" s="147"/>
      <c r="C248" s="147"/>
      <c r="D248" s="147"/>
      <c r="E248" s="147"/>
      <c r="F248" s="148"/>
      <c r="G248" s="127"/>
      <c r="H248" s="127"/>
      <c r="I248" s="127"/>
      <c r="J248" s="127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  <c r="AC248" s="127"/>
      <c r="AD248" s="127"/>
      <c r="AE248" s="127"/>
      <c r="AF248" s="127"/>
      <c r="AG248" s="127"/>
      <c r="AH248" s="127"/>
      <c r="AI248" s="127"/>
      <c r="AJ248" s="127"/>
    </row>
    <row r="249" spans="1:36" ht="14.25" customHeight="1">
      <c r="A249" s="147"/>
      <c r="B249" s="147"/>
      <c r="C249" s="147"/>
      <c r="D249" s="147"/>
      <c r="E249" s="147"/>
      <c r="F249" s="148"/>
      <c r="G249" s="127"/>
      <c r="H249" s="127"/>
      <c r="I249" s="127"/>
      <c r="J249" s="127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127"/>
      <c r="AB249" s="127"/>
      <c r="AC249" s="127"/>
      <c r="AD249" s="127"/>
      <c r="AE249" s="127"/>
      <c r="AF249" s="127"/>
      <c r="AG249" s="127"/>
      <c r="AH249" s="127"/>
      <c r="AI249" s="127"/>
      <c r="AJ249" s="127"/>
    </row>
    <row r="250" spans="1:36" ht="14.25" customHeight="1">
      <c r="A250" s="147"/>
      <c r="B250" s="147"/>
      <c r="C250" s="147"/>
      <c r="D250" s="147"/>
      <c r="E250" s="147"/>
      <c r="F250" s="148"/>
      <c r="G250" s="127"/>
      <c r="H250" s="127"/>
      <c r="I250" s="127"/>
      <c r="J250" s="127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127"/>
      <c r="AB250" s="127"/>
      <c r="AC250" s="127"/>
      <c r="AD250" s="127"/>
      <c r="AE250" s="127"/>
      <c r="AF250" s="127"/>
      <c r="AG250" s="127"/>
      <c r="AH250" s="127"/>
      <c r="AI250" s="127"/>
      <c r="AJ250" s="127"/>
    </row>
    <row r="251" spans="1:36" ht="14.25" customHeight="1">
      <c r="A251" s="147"/>
      <c r="B251" s="147"/>
      <c r="C251" s="147"/>
      <c r="D251" s="147"/>
      <c r="E251" s="147"/>
      <c r="F251" s="148"/>
      <c r="G251" s="127"/>
      <c r="H251" s="127"/>
      <c r="I251" s="127"/>
      <c r="J251" s="127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127"/>
      <c r="AC251" s="127"/>
      <c r="AD251" s="127"/>
      <c r="AE251" s="127"/>
      <c r="AF251" s="127"/>
      <c r="AG251" s="127"/>
      <c r="AH251" s="127"/>
      <c r="AI251" s="127"/>
      <c r="AJ251" s="127"/>
    </row>
    <row r="252" spans="1:36" ht="14.25" customHeight="1">
      <c r="A252" s="147"/>
      <c r="B252" s="147"/>
      <c r="C252" s="147"/>
      <c r="D252" s="147"/>
      <c r="E252" s="147"/>
      <c r="F252" s="148"/>
      <c r="G252" s="127"/>
      <c r="H252" s="127"/>
      <c r="I252" s="127"/>
      <c r="J252" s="127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127"/>
      <c r="AC252" s="127"/>
      <c r="AD252" s="127"/>
      <c r="AE252" s="127"/>
      <c r="AF252" s="127"/>
      <c r="AG252" s="127"/>
      <c r="AH252" s="127"/>
      <c r="AI252" s="127"/>
      <c r="AJ252" s="127"/>
    </row>
    <row r="253" spans="1:36" ht="14.25" customHeight="1">
      <c r="A253" s="147"/>
      <c r="B253" s="147"/>
      <c r="C253" s="147"/>
      <c r="D253" s="147"/>
      <c r="E253" s="147"/>
      <c r="F253" s="148"/>
      <c r="G253" s="127"/>
      <c r="H253" s="127"/>
      <c r="I253" s="127"/>
      <c r="J253" s="127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127"/>
      <c r="AC253" s="127"/>
      <c r="AD253" s="127"/>
      <c r="AE253" s="127"/>
      <c r="AF253" s="127"/>
      <c r="AG253" s="127"/>
      <c r="AH253" s="127"/>
      <c r="AI253" s="127"/>
      <c r="AJ253" s="127"/>
    </row>
    <row r="254" spans="1:36" ht="14.25" customHeight="1">
      <c r="A254" s="147"/>
      <c r="B254" s="147"/>
      <c r="C254" s="147"/>
      <c r="D254" s="147"/>
      <c r="E254" s="147"/>
      <c r="F254" s="148"/>
      <c r="G254" s="127"/>
      <c r="H254" s="127"/>
      <c r="I254" s="127"/>
      <c r="J254" s="127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127"/>
      <c r="AC254" s="127"/>
      <c r="AD254" s="127"/>
      <c r="AE254" s="127"/>
      <c r="AF254" s="127"/>
      <c r="AG254" s="127"/>
      <c r="AH254" s="127"/>
      <c r="AI254" s="127"/>
      <c r="AJ254" s="127"/>
    </row>
    <row r="255" spans="1:36" ht="14.25" customHeight="1">
      <c r="A255" s="147"/>
      <c r="B255" s="147"/>
      <c r="C255" s="147"/>
      <c r="D255" s="147"/>
      <c r="E255" s="147"/>
      <c r="F255" s="148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127"/>
      <c r="AC255" s="127"/>
      <c r="AD255" s="127"/>
      <c r="AE255" s="127"/>
      <c r="AF255" s="127"/>
      <c r="AG255" s="127"/>
      <c r="AH255" s="127"/>
      <c r="AI255" s="127"/>
      <c r="AJ255" s="127"/>
    </row>
    <row r="256" spans="1:36" ht="14.25" customHeight="1">
      <c r="A256" s="147"/>
      <c r="B256" s="147"/>
      <c r="C256" s="147"/>
      <c r="D256" s="147"/>
      <c r="E256" s="147"/>
      <c r="F256" s="148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127"/>
      <c r="AC256" s="127"/>
      <c r="AD256" s="127"/>
      <c r="AE256" s="127"/>
      <c r="AF256" s="127"/>
      <c r="AG256" s="127"/>
      <c r="AH256" s="127"/>
      <c r="AI256" s="127"/>
      <c r="AJ256" s="127"/>
    </row>
    <row r="257" spans="1:36" ht="14.25" customHeight="1">
      <c r="A257" s="147"/>
      <c r="B257" s="147"/>
      <c r="C257" s="147"/>
      <c r="D257" s="147"/>
      <c r="E257" s="147"/>
      <c r="F257" s="148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127"/>
      <c r="AB257" s="127"/>
      <c r="AC257" s="127"/>
      <c r="AD257" s="127"/>
      <c r="AE257" s="127"/>
      <c r="AF257" s="127"/>
      <c r="AG257" s="127"/>
      <c r="AH257" s="127"/>
      <c r="AI257" s="127"/>
      <c r="AJ257" s="127"/>
    </row>
    <row r="258" spans="1:36" ht="14.25" customHeight="1">
      <c r="A258" s="147"/>
      <c r="B258" s="147"/>
      <c r="C258" s="147"/>
      <c r="D258" s="147"/>
      <c r="E258" s="147"/>
      <c r="F258" s="148"/>
      <c r="G258" s="127"/>
      <c r="H258" s="127"/>
      <c r="I258" s="127"/>
      <c r="J258" s="127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127"/>
      <c r="AB258" s="127"/>
      <c r="AC258" s="127"/>
      <c r="AD258" s="127"/>
      <c r="AE258" s="127"/>
      <c r="AF258" s="127"/>
      <c r="AG258" s="127"/>
      <c r="AH258" s="127"/>
      <c r="AI258" s="127"/>
      <c r="AJ258" s="127"/>
    </row>
    <row r="259" spans="1:36" ht="14.25" customHeight="1">
      <c r="A259" s="147"/>
      <c r="B259" s="147"/>
      <c r="C259" s="147"/>
      <c r="D259" s="147"/>
      <c r="E259" s="147"/>
      <c r="F259" s="148"/>
      <c r="G259" s="127"/>
      <c r="H259" s="127"/>
      <c r="I259" s="127"/>
      <c r="J259" s="127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127"/>
      <c r="AB259" s="127"/>
      <c r="AC259" s="127"/>
      <c r="AD259" s="127"/>
      <c r="AE259" s="127"/>
      <c r="AF259" s="127"/>
      <c r="AG259" s="127"/>
      <c r="AH259" s="127"/>
      <c r="AI259" s="127"/>
      <c r="AJ259" s="127"/>
    </row>
    <row r="260" spans="1:36" ht="14.25" customHeight="1">
      <c r="A260" s="147"/>
      <c r="B260" s="147"/>
      <c r="C260" s="147"/>
      <c r="D260" s="147"/>
      <c r="E260" s="147"/>
      <c r="F260" s="148"/>
      <c r="G260" s="127"/>
      <c r="H260" s="127"/>
      <c r="I260" s="127"/>
      <c r="J260" s="127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127"/>
      <c r="AB260" s="127"/>
      <c r="AC260" s="127"/>
      <c r="AD260" s="127"/>
      <c r="AE260" s="127"/>
      <c r="AF260" s="127"/>
      <c r="AG260" s="127"/>
      <c r="AH260" s="127"/>
      <c r="AI260" s="127"/>
      <c r="AJ260" s="127"/>
    </row>
    <row r="261" spans="1:36" ht="14.25" customHeight="1">
      <c r="A261" s="147"/>
      <c r="B261" s="147"/>
      <c r="C261" s="147"/>
      <c r="D261" s="147"/>
      <c r="E261" s="147"/>
      <c r="F261" s="148"/>
      <c r="G261" s="127"/>
      <c r="H261" s="127"/>
      <c r="I261" s="127"/>
      <c r="J261" s="127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  <c r="AB261" s="127"/>
      <c r="AC261" s="127"/>
      <c r="AD261" s="127"/>
      <c r="AE261" s="127"/>
      <c r="AF261" s="127"/>
      <c r="AG261" s="127"/>
      <c r="AH261" s="127"/>
      <c r="AI261" s="127"/>
      <c r="AJ261" s="127"/>
    </row>
    <row r="262" spans="1:36" ht="14.25" customHeight="1">
      <c r="A262" s="147"/>
      <c r="B262" s="147"/>
      <c r="C262" s="147"/>
      <c r="D262" s="147"/>
      <c r="E262" s="147"/>
      <c r="F262" s="148"/>
      <c r="G262" s="127"/>
      <c r="H262" s="127"/>
      <c r="I262" s="127"/>
      <c r="J262" s="127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  <c r="AB262" s="127"/>
      <c r="AC262" s="127"/>
      <c r="AD262" s="127"/>
      <c r="AE262" s="127"/>
      <c r="AF262" s="127"/>
      <c r="AG262" s="127"/>
      <c r="AH262" s="127"/>
      <c r="AI262" s="127"/>
      <c r="AJ262" s="127"/>
    </row>
    <row r="263" spans="1:36" ht="14.25" customHeight="1">
      <c r="A263" s="147"/>
      <c r="B263" s="147"/>
      <c r="C263" s="147"/>
      <c r="D263" s="147"/>
      <c r="E263" s="147"/>
      <c r="F263" s="148"/>
      <c r="G263" s="127"/>
      <c r="H263" s="127"/>
      <c r="I263" s="127"/>
      <c r="J263" s="127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  <c r="AB263" s="127"/>
      <c r="AC263" s="127"/>
      <c r="AD263" s="127"/>
      <c r="AE263" s="127"/>
      <c r="AF263" s="127"/>
      <c r="AG263" s="127"/>
      <c r="AH263" s="127"/>
      <c r="AI263" s="127"/>
      <c r="AJ263" s="127"/>
    </row>
    <row r="264" spans="1:36" ht="14.25" customHeight="1">
      <c r="A264" s="147"/>
      <c r="B264" s="147"/>
      <c r="C264" s="147"/>
      <c r="D264" s="147"/>
      <c r="E264" s="147"/>
      <c r="F264" s="148"/>
      <c r="G264" s="127"/>
      <c r="H264" s="127"/>
      <c r="I264" s="127"/>
      <c r="J264" s="127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  <c r="AB264" s="127"/>
      <c r="AC264" s="127"/>
      <c r="AD264" s="127"/>
      <c r="AE264" s="127"/>
      <c r="AF264" s="127"/>
      <c r="AG264" s="127"/>
      <c r="AH264" s="127"/>
      <c r="AI264" s="127"/>
      <c r="AJ264" s="127"/>
    </row>
    <row r="265" spans="1:36" ht="14.25" customHeight="1">
      <c r="A265" s="147"/>
      <c r="B265" s="147"/>
      <c r="C265" s="147"/>
      <c r="D265" s="147"/>
      <c r="E265" s="147"/>
      <c r="F265" s="148"/>
      <c r="G265" s="127"/>
      <c r="H265" s="127"/>
      <c r="I265" s="127"/>
      <c r="J265" s="127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  <c r="AB265" s="127"/>
      <c r="AC265" s="127"/>
      <c r="AD265" s="127"/>
      <c r="AE265" s="127"/>
      <c r="AF265" s="127"/>
      <c r="AG265" s="127"/>
      <c r="AH265" s="127"/>
      <c r="AI265" s="127"/>
      <c r="AJ265" s="127"/>
    </row>
    <row r="266" spans="1:36" ht="14.25" customHeight="1">
      <c r="A266" s="147"/>
      <c r="B266" s="147"/>
      <c r="C266" s="147"/>
      <c r="D266" s="147"/>
      <c r="E266" s="147"/>
      <c r="F266" s="148"/>
      <c r="G266" s="127"/>
      <c r="H266" s="127"/>
      <c r="I266" s="127"/>
      <c r="J266" s="127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  <c r="AB266" s="127"/>
      <c r="AC266" s="127"/>
      <c r="AD266" s="127"/>
      <c r="AE266" s="127"/>
      <c r="AF266" s="127"/>
      <c r="AG266" s="127"/>
      <c r="AH266" s="127"/>
      <c r="AI266" s="127"/>
      <c r="AJ266" s="127"/>
    </row>
    <row r="267" spans="1:36" ht="14.25" customHeight="1">
      <c r="A267" s="147"/>
      <c r="B267" s="147"/>
      <c r="C267" s="147"/>
      <c r="D267" s="147"/>
      <c r="E267" s="147"/>
      <c r="F267" s="148"/>
      <c r="G267" s="127"/>
      <c r="H267" s="127"/>
      <c r="I267" s="127"/>
      <c r="J267" s="127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  <c r="AB267" s="127"/>
      <c r="AC267" s="127"/>
      <c r="AD267" s="127"/>
      <c r="AE267" s="127"/>
      <c r="AF267" s="127"/>
      <c r="AG267" s="127"/>
      <c r="AH267" s="127"/>
      <c r="AI267" s="127"/>
      <c r="AJ267" s="127"/>
    </row>
    <row r="268" spans="1:36" ht="14.25" customHeight="1">
      <c r="A268" s="147"/>
      <c r="B268" s="147"/>
      <c r="C268" s="147"/>
      <c r="D268" s="147"/>
      <c r="E268" s="147"/>
      <c r="F268" s="148"/>
      <c r="G268" s="127"/>
      <c r="H268" s="127"/>
      <c r="I268" s="127"/>
      <c r="J268" s="127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  <c r="AB268" s="127"/>
      <c r="AC268" s="127"/>
      <c r="AD268" s="127"/>
      <c r="AE268" s="127"/>
      <c r="AF268" s="127"/>
      <c r="AG268" s="127"/>
      <c r="AH268" s="127"/>
      <c r="AI268" s="127"/>
      <c r="AJ268" s="127"/>
    </row>
    <row r="269" spans="1:36" ht="14.25" customHeight="1">
      <c r="A269" s="147"/>
      <c r="B269" s="147"/>
      <c r="C269" s="147"/>
      <c r="D269" s="147"/>
      <c r="E269" s="147"/>
      <c r="F269" s="148"/>
      <c r="G269" s="127"/>
      <c r="H269" s="127"/>
      <c r="I269" s="127"/>
      <c r="J269" s="127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  <c r="AB269" s="127"/>
      <c r="AC269" s="127"/>
      <c r="AD269" s="127"/>
      <c r="AE269" s="127"/>
      <c r="AF269" s="127"/>
      <c r="AG269" s="127"/>
      <c r="AH269" s="127"/>
      <c r="AI269" s="127"/>
      <c r="AJ269" s="127"/>
    </row>
    <row r="270" spans="1:36" ht="14.25" customHeight="1">
      <c r="A270" s="147"/>
      <c r="B270" s="147"/>
      <c r="C270" s="147"/>
      <c r="D270" s="147"/>
      <c r="E270" s="147"/>
      <c r="F270" s="148"/>
      <c r="G270" s="127"/>
      <c r="H270" s="127"/>
      <c r="I270" s="127"/>
      <c r="J270" s="127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  <c r="AB270" s="127"/>
      <c r="AC270" s="127"/>
      <c r="AD270" s="127"/>
      <c r="AE270" s="127"/>
      <c r="AF270" s="127"/>
      <c r="AG270" s="127"/>
      <c r="AH270" s="127"/>
      <c r="AI270" s="127"/>
      <c r="AJ270" s="127"/>
    </row>
    <row r="271" spans="1:36" ht="14.25" customHeight="1">
      <c r="A271" s="147"/>
      <c r="B271" s="147"/>
      <c r="C271" s="147"/>
      <c r="D271" s="147"/>
      <c r="E271" s="147"/>
      <c r="F271" s="148"/>
      <c r="G271" s="127"/>
      <c r="H271" s="127"/>
      <c r="I271" s="127"/>
      <c r="J271" s="127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  <c r="AB271" s="127"/>
      <c r="AC271" s="127"/>
      <c r="AD271" s="127"/>
      <c r="AE271" s="127"/>
      <c r="AF271" s="127"/>
      <c r="AG271" s="127"/>
      <c r="AH271" s="127"/>
      <c r="AI271" s="127"/>
      <c r="AJ271" s="127"/>
    </row>
    <row r="272" spans="1:36" ht="14.25" customHeight="1">
      <c r="A272" s="147"/>
      <c r="B272" s="147"/>
      <c r="C272" s="147"/>
      <c r="D272" s="147"/>
      <c r="E272" s="147"/>
      <c r="F272" s="148"/>
      <c r="G272" s="127"/>
      <c r="H272" s="127"/>
      <c r="I272" s="127"/>
      <c r="J272" s="127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  <c r="AB272" s="127"/>
      <c r="AC272" s="127"/>
      <c r="AD272" s="127"/>
      <c r="AE272" s="127"/>
      <c r="AF272" s="127"/>
      <c r="AG272" s="127"/>
      <c r="AH272" s="127"/>
      <c r="AI272" s="127"/>
      <c r="AJ272" s="127"/>
    </row>
    <row r="273" spans="1:36" ht="14.25" customHeight="1">
      <c r="A273" s="147"/>
      <c r="B273" s="147"/>
      <c r="C273" s="147"/>
      <c r="D273" s="147"/>
      <c r="E273" s="147"/>
      <c r="F273" s="148"/>
      <c r="G273" s="127"/>
      <c r="H273" s="127"/>
      <c r="I273" s="127"/>
      <c r="J273" s="127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  <c r="AB273" s="127"/>
      <c r="AC273" s="127"/>
      <c r="AD273" s="127"/>
      <c r="AE273" s="127"/>
      <c r="AF273" s="127"/>
      <c r="AG273" s="127"/>
      <c r="AH273" s="127"/>
      <c r="AI273" s="127"/>
      <c r="AJ273" s="127"/>
    </row>
    <row r="274" spans="1:36" ht="14.25" customHeight="1">
      <c r="A274" s="147"/>
      <c r="B274" s="147"/>
      <c r="C274" s="147"/>
      <c r="D274" s="147"/>
      <c r="E274" s="147"/>
      <c r="F274" s="148"/>
      <c r="G274" s="127"/>
      <c r="H274" s="127"/>
      <c r="I274" s="127"/>
      <c r="J274" s="127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  <c r="AB274" s="127"/>
      <c r="AC274" s="127"/>
      <c r="AD274" s="127"/>
      <c r="AE274" s="127"/>
      <c r="AF274" s="127"/>
      <c r="AG274" s="127"/>
      <c r="AH274" s="127"/>
      <c r="AI274" s="127"/>
      <c r="AJ274" s="127"/>
    </row>
    <row r="275" spans="1:36" ht="14.25" customHeight="1">
      <c r="A275" s="147"/>
      <c r="B275" s="147"/>
      <c r="C275" s="147"/>
      <c r="D275" s="147"/>
      <c r="E275" s="147"/>
      <c r="F275" s="148"/>
      <c r="G275" s="127"/>
      <c r="H275" s="127"/>
      <c r="I275" s="127"/>
      <c r="J275" s="127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  <c r="AB275" s="127"/>
      <c r="AC275" s="127"/>
      <c r="AD275" s="127"/>
      <c r="AE275" s="127"/>
      <c r="AF275" s="127"/>
      <c r="AG275" s="127"/>
      <c r="AH275" s="127"/>
      <c r="AI275" s="127"/>
      <c r="AJ275" s="127"/>
    </row>
    <row r="276" spans="1:36" ht="14.25" customHeight="1">
      <c r="A276" s="147"/>
      <c r="B276" s="147"/>
      <c r="C276" s="147"/>
      <c r="D276" s="147"/>
      <c r="E276" s="147"/>
      <c r="F276" s="148"/>
      <c r="G276" s="127"/>
      <c r="H276" s="127"/>
      <c r="I276" s="127"/>
      <c r="J276" s="127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  <c r="AB276" s="127"/>
      <c r="AC276" s="127"/>
      <c r="AD276" s="127"/>
      <c r="AE276" s="127"/>
      <c r="AF276" s="127"/>
      <c r="AG276" s="127"/>
      <c r="AH276" s="127"/>
      <c r="AI276" s="127"/>
      <c r="AJ276" s="127"/>
    </row>
    <row r="277" spans="1:36" ht="14.25" customHeight="1">
      <c r="A277" s="147"/>
      <c r="B277" s="147"/>
      <c r="C277" s="147"/>
      <c r="D277" s="147"/>
      <c r="E277" s="147"/>
      <c r="F277" s="148"/>
      <c r="G277" s="127"/>
      <c r="H277" s="127"/>
      <c r="I277" s="127"/>
      <c r="J277" s="127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  <c r="AB277" s="127"/>
      <c r="AC277" s="127"/>
      <c r="AD277" s="127"/>
      <c r="AE277" s="127"/>
      <c r="AF277" s="127"/>
      <c r="AG277" s="127"/>
      <c r="AH277" s="127"/>
      <c r="AI277" s="127"/>
      <c r="AJ277" s="127"/>
    </row>
    <row r="278" spans="1:36" ht="14.25" customHeight="1">
      <c r="A278" s="147"/>
      <c r="B278" s="147"/>
      <c r="C278" s="147"/>
      <c r="D278" s="147"/>
      <c r="E278" s="147"/>
      <c r="F278" s="148"/>
      <c r="G278" s="127"/>
      <c r="H278" s="127"/>
      <c r="I278" s="127"/>
      <c r="J278" s="127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  <c r="AB278" s="127"/>
      <c r="AC278" s="127"/>
      <c r="AD278" s="127"/>
      <c r="AE278" s="127"/>
      <c r="AF278" s="127"/>
      <c r="AG278" s="127"/>
      <c r="AH278" s="127"/>
      <c r="AI278" s="127"/>
      <c r="AJ278" s="127"/>
    </row>
    <row r="279" spans="1:36" ht="14.25" customHeight="1">
      <c r="A279" s="147"/>
      <c r="B279" s="147"/>
      <c r="C279" s="147"/>
      <c r="D279" s="147"/>
      <c r="E279" s="147"/>
      <c r="F279" s="148"/>
      <c r="G279" s="127"/>
      <c r="H279" s="127"/>
      <c r="I279" s="127"/>
      <c r="J279" s="127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  <c r="AB279" s="127"/>
      <c r="AC279" s="127"/>
      <c r="AD279" s="127"/>
      <c r="AE279" s="127"/>
      <c r="AF279" s="127"/>
      <c r="AG279" s="127"/>
      <c r="AH279" s="127"/>
      <c r="AI279" s="127"/>
      <c r="AJ279" s="127"/>
    </row>
    <row r="280" spans="1:36" ht="14.25" customHeight="1">
      <c r="A280" s="147"/>
      <c r="B280" s="147"/>
      <c r="C280" s="147"/>
      <c r="D280" s="147"/>
      <c r="E280" s="147"/>
      <c r="F280" s="148"/>
      <c r="G280" s="127"/>
      <c r="H280" s="127"/>
      <c r="I280" s="127"/>
      <c r="J280" s="127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  <c r="AB280" s="127"/>
      <c r="AC280" s="127"/>
      <c r="AD280" s="127"/>
      <c r="AE280" s="127"/>
      <c r="AF280" s="127"/>
      <c r="AG280" s="127"/>
      <c r="AH280" s="127"/>
      <c r="AI280" s="127"/>
      <c r="AJ280" s="127"/>
    </row>
    <row r="281" spans="1:36" ht="14.25" customHeight="1">
      <c r="A281" s="147"/>
      <c r="B281" s="147"/>
      <c r="C281" s="147"/>
      <c r="D281" s="147"/>
      <c r="E281" s="147"/>
      <c r="F281" s="148"/>
      <c r="G281" s="127"/>
      <c r="H281" s="127"/>
      <c r="I281" s="127"/>
      <c r="J281" s="127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  <c r="AB281" s="127"/>
      <c r="AC281" s="127"/>
      <c r="AD281" s="127"/>
      <c r="AE281" s="127"/>
      <c r="AF281" s="127"/>
      <c r="AG281" s="127"/>
      <c r="AH281" s="127"/>
      <c r="AI281" s="127"/>
      <c r="AJ281" s="127"/>
    </row>
    <row r="282" spans="1:36" ht="14.25" customHeight="1">
      <c r="A282" s="147"/>
      <c r="B282" s="147"/>
      <c r="C282" s="147"/>
      <c r="D282" s="147"/>
      <c r="E282" s="147"/>
      <c r="F282" s="148"/>
      <c r="G282" s="127"/>
      <c r="H282" s="127"/>
      <c r="I282" s="127"/>
      <c r="J282" s="127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  <c r="AB282" s="127"/>
      <c r="AC282" s="127"/>
      <c r="AD282" s="127"/>
      <c r="AE282" s="127"/>
      <c r="AF282" s="127"/>
      <c r="AG282" s="127"/>
      <c r="AH282" s="127"/>
      <c r="AI282" s="127"/>
      <c r="AJ282" s="127"/>
    </row>
    <row r="283" spans="1:36" ht="14.25" customHeight="1">
      <c r="A283" s="147"/>
      <c r="B283" s="147"/>
      <c r="C283" s="147"/>
      <c r="D283" s="147"/>
      <c r="E283" s="147"/>
      <c r="F283" s="148"/>
      <c r="G283" s="127"/>
      <c r="H283" s="127"/>
      <c r="I283" s="127"/>
      <c r="J283" s="127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  <c r="AB283" s="127"/>
      <c r="AC283" s="127"/>
      <c r="AD283" s="127"/>
      <c r="AE283" s="127"/>
      <c r="AF283" s="127"/>
      <c r="AG283" s="127"/>
      <c r="AH283" s="127"/>
      <c r="AI283" s="127"/>
      <c r="AJ283" s="127"/>
    </row>
    <row r="284" spans="1:36" ht="14.25" customHeight="1">
      <c r="A284" s="147"/>
      <c r="B284" s="147"/>
      <c r="C284" s="147"/>
      <c r="D284" s="147"/>
      <c r="E284" s="147"/>
      <c r="F284" s="148"/>
      <c r="G284" s="127"/>
      <c r="H284" s="127"/>
      <c r="I284" s="127"/>
      <c r="J284" s="127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  <c r="AB284" s="127"/>
      <c r="AC284" s="127"/>
      <c r="AD284" s="127"/>
      <c r="AE284" s="127"/>
      <c r="AF284" s="127"/>
      <c r="AG284" s="127"/>
      <c r="AH284" s="127"/>
      <c r="AI284" s="127"/>
      <c r="AJ284" s="127"/>
    </row>
    <row r="285" spans="1:36" ht="14.25" customHeight="1">
      <c r="A285" s="147"/>
      <c r="B285" s="147"/>
      <c r="C285" s="147"/>
      <c r="D285" s="147"/>
      <c r="E285" s="147"/>
      <c r="F285" s="148"/>
      <c r="G285" s="127"/>
      <c r="H285" s="127"/>
      <c r="I285" s="127"/>
      <c r="J285" s="127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  <c r="AC285" s="127"/>
      <c r="AD285" s="127"/>
      <c r="AE285" s="127"/>
      <c r="AF285" s="127"/>
      <c r="AG285" s="127"/>
      <c r="AH285" s="127"/>
      <c r="AI285" s="127"/>
      <c r="AJ285" s="127"/>
    </row>
    <row r="286" spans="1:36" ht="14.25" customHeight="1">
      <c r="A286" s="147"/>
      <c r="B286" s="147"/>
      <c r="C286" s="147"/>
      <c r="D286" s="147"/>
      <c r="E286" s="147"/>
      <c r="F286" s="148"/>
      <c r="G286" s="127"/>
      <c r="H286" s="127"/>
      <c r="I286" s="127"/>
      <c r="J286" s="127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  <c r="AB286" s="127"/>
      <c r="AC286" s="127"/>
      <c r="AD286" s="127"/>
      <c r="AE286" s="127"/>
      <c r="AF286" s="127"/>
      <c r="AG286" s="127"/>
      <c r="AH286" s="127"/>
      <c r="AI286" s="127"/>
      <c r="AJ286" s="127"/>
    </row>
    <row r="287" spans="1:36" ht="14.25" customHeight="1">
      <c r="A287" s="147"/>
      <c r="B287" s="147"/>
      <c r="C287" s="147"/>
      <c r="D287" s="147"/>
      <c r="E287" s="147"/>
      <c r="F287" s="148"/>
      <c r="G287" s="127"/>
      <c r="H287" s="127"/>
      <c r="I287" s="127"/>
      <c r="J287" s="127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  <c r="AB287" s="127"/>
      <c r="AC287" s="127"/>
      <c r="AD287" s="127"/>
      <c r="AE287" s="127"/>
      <c r="AF287" s="127"/>
      <c r="AG287" s="127"/>
      <c r="AH287" s="127"/>
      <c r="AI287" s="127"/>
      <c r="AJ287" s="127"/>
    </row>
    <row r="288" spans="1:36" ht="14.25" customHeight="1">
      <c r="A288" s="147"/>
      <c r="B288" s="147"/>
      <c r="C288" s="147"/>
      <c r="D288" s="147"/>
      <c r="E288" s="147"/>
      <c r="F288" s="148"/>
      <c r="G288" s="127"/>
      <c r="H288" s="127"/>
      <c r="I288" s="127"/>
      <c r="J288" s="127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  <c r="AB288" s="127"/>
      <c r="AC288" s="127"/>
      <c r="AD288" s="127"/>
      <c r="AE288" s="127"/>
      <c r="AF288" s="127"/>
      <c r="AG288" s="127"/>
      <c r="AH288" s="127"/>
      <c r="AI288" s="127"/>
      <c r="AJ288" s="127"/>
    </row>
    <row r="289" spans="1:36" ht="14.25" customHeight="1">
      <c r="A289" s="147"/>
      <c r="B289" s="147"/>
      <c r="C289" s="147"/>
      <c r="D289" s="147"/>
      <c r="E289" s="147"/>
      <c r="F289" s="148"/>
      <c r="G289" s="127"/>
      <c r="H289" s="127"/>
      <c r="I289" s="127"/>
      <c r="J289" s="127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  <c r="AB289" s="127"/>
      <c r="AC289" s="127"/>
      <c r="AD289" s="127"/>
      <c r="AE289" s="127"/>
      <c r="AF289" s="127"/>
      <c r="AG289" s="127"/>
      <c r="AH289" s="127"/>
      <c r="AI289" s="127"/>
      <c r="AJ289" s="127"/>
    </row>
    <row r="290" spans="1:36" ht="14.25" customHeight="1">
      <c r="A290" s="147"/>
      <c r="B290" s="147"/>
      <c r="C290" s="147"/>
      <c r="D290" s="147"/>
      <c r="E290" s="147"/>
      <c r="F290" s="148"/>
      <c r="G290" s="127"/>
      <c r="H290" s="127"/>
      <c r="I290" s="127"/>
      <c r="J290" s="127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  <c r="AB290" s="127"/>
      <c r="AC290" s="127"/>
      <c r="AD290" s="127"/>
      <c r="AE290" s="127"/>
      <c r="AF290" s="127"/>
      <c r="AG290" s="127"/>
      <c r="AH290" s="127"/>
      <c r="AI290" s="127"/>
      <c r="AJ290" s="127"/>
    </row>
    <row r="291" spans="1:36" ht="14.25" customHeight="1">
      <c r="A291" s="147"/>
      <c r="B291" s="147"/>
      <c r="C291" s="147"/>
      <c r="D291" s="147"/>
      <c r="E291" s="147"/>
      <c r="F291" s="148"/>
      <c r="G291" s="127"/>
      <c r="H291" s="127"/>
      <c r="I291" s="127"/>
      <c r="J291" s="127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  <c r="AB291" s="127"/>
      <c r="AC291" s="127"/>
      <c r="AD291" s="127"/>
      <c r="AE291" s="127"/>
      <c r="AF291" s="127"/>
      <c r="AG291" s="127"/>
      <c r="AH291" s="127"/>
      <c r="AI291" s="127"/>
      <c r="AJ291" s="127"/>
    </row>
    <row r="292" spans="1:36" ht="14.25" customHeight="1">
      <c r="A292" s="147"/>
      <c r="B292" s="147"/>
      <c r="C292" s="147"/>
      <c r="D292" s="147"/>
      <c r="E292" s="147"/>
      <c r="F292" s="148"/>
      <c r="G292" s="127"/>
      <c r="H292" s="127"/>
      <c r="I292" s="127"/>
      <c r="J292" s="127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  <c r="AB292" s="127"/>
      <c r="AC292" s="127"/>
      <c r="AD292" s="127"/>
      <c r="AE292" s="127"/>
      <c r="AF292" s="127"/>
      <c r="AG292" s="127"/>
      <c r="AH292" s="127"/>
      <c r="AI292" s="127"/>
      <c r="AJ292" s="127"/>
    </row>
    <row r="293" spans="1:36" ht="14.25" customHeight="1">
      <c r="A293" s="147"/>
      <c r="B293" s="147"/>
      <c r="C293" s="147"/>
      <c r="D293" s="147"/>
      <c r="E293" s="147"/>
      <c r="F293" s="148"/>
      <c r="G293" s="127"/>
      <c r="H293" s="127"/>
      <c r="I293" s="127"/>
      <c r="J293" s="127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  <c r="AB293" s="127"/>
      <c r="AC293" s="127"/>
      <c r="AD293" s="127"/>
      <c r="AE293" s="127"/>
      <c r="AF293" s="127"/>
      <c r="AG293" s="127"/>
      <c r="AH293" s="127"/>
      <c r="AI293" s="127"/>
      <c r="AJ293" s="127"/>
    </row>
    <row r="294" spans="1:36" ht="14.25" customHeight="1">
      <c r="A294" s="147"/>
      <c r="B294" s="147"/>
      <c r="C294" s="147"/>
      <c r="D294" s="147"/>
      <c r="E294" s="147"/>
      <c r="F294" s="148"/>
      <c r="G294" s="127"/>
      <c r="H294" s="127"/>
      <c r="I294" s="127"/>
      <c r="J294" s="127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  <c r="AB294" s="127"/>
      <c r="AC294" s="127"/>
      <c r="AD294" s="127"/>
      <c r="AE294" s="127"/>
      <c r="AF294" s="127"/>
      <c r="AG294" s="127"/>
      <c r="AH294" s="127"/>
      <c r="AI294" s="127"/>
      <c r="AJ294" s="127"/>
    </row>
    <row r="295" spans="1:36" ht="14.25" customHeight="1">
      <c r="A295" s="147"/>
      <c r="B295" s="147"/>
      <c r="C295" s="147"/>
      <c r="D295" s="147"/>
      <c r="E295" s="147"/>
      <c r="F295" s="148"/>
      <c r="G295" s="127"/>
      <c r="H295" s="127"/>
      <c r="I295" s="127"/>
      <c r="J295" s="127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  <c r="AB295" s="127"/>
      <c r="AC295" s="127"/>
      <c r="AD295" s="127"/>
      <c r="AE295" s="127"/>
      <c r="AF295" s="127"/>
      <c r="AG295" s="127"/>
      <c r="AH295" s="127"/>
      <c r="AI295" s="127"/>
      <c r="AJ295" s="127"/>
    </row>
    <row r="296" spans="1:36" ht="14.25" customHeight="1">
      <c r="A296" s="147"/>
      <c r="B296" s="147"/>
      <c r="C296" s="147"/>
      <c r="D296" s="147"/>
      <c r="E296" s="147"/>
      <c r="F296" s="148"/>
      <c r="G296" s="127"/>
      <c r="H296" s="127"/>
      <c r="I296" s="127"/>
      <c r="J296" s="127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  <c r="AB296" s="127"/>
      <c r="AC296" s="127"/>
      <c r="AD296" s="127"/>
      <c r="AE296" s="127"/>
      <c r="AF296" s="127"/>
      <c r="AG296" s="127"/>
      <c r="AH296" s="127"/>
      <c r="AI296" s="127"/>
      <c r="AJ296" s="127"/>
    </row>
    <row r="297" spans="1:36" ht="14.25" customHeight="1">
      <c r="A297" s="147"/>
      <c r="B297" s="147"/>
      <c r="C297" s="147"/>
      <c r="D297" s="147"/>
      <c r="E297" s="147"/>
      <c r="F297" s="148"/>
      <c r="G297" s="127"/>
      <c r="H297" s="127"/>
      <c r="I297" s="127"/>
      <c r="J297" s="127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  <c r="AB297" s="127"/>
      <c r="AC297" s="127"/>
      <c r="AD297" s="127"/>
      <c r="AE297" s="127"/>
      <c r="AF297" s="127"/>
      <c r="AG297" s="127"/>
      <c r="AH297" s="127"/>
      <c r="AI297" s="127"/>
      <c r="AJ297" s="127"/>
    </row>
    <row r="298" spans="1:36" ht="14.25" customHeight="1">
      <c r="A298" s="147"/>
      <c r="B298" s="147"/>
      <c r="C298" s="147"/>
      <c r="D298" s="147"/>
      <c r="E298" s="147"/>
      <c r="F298" s="148"/>
      <c r="G298" s="127"/>
      <c r="H298" s="127"/>
      <c r="I298" s="127"/>
      <c r="J298" s="127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  <c r="AB298" s="127"/>
      <c r="AC298" s="127"/>
      <c r="AD298" s="127"/>
      <c r="AE298" s="127"/>
      <c r="AF298" s="127"/>
      <c r="AG298" s="127"/>
      <c r="AH298" s="127"/>
      <c r="AI298" s="127"/>
      <c r="AJ298" s="127"/>
    </row>
    <row r="299" spans="1:36" ht="14.25" customHeight="1">
      <c r="A299" s="147"/>
      <c r="B299" s="147"/>
      <c r="C299" s="147"/>
      <c r="D299" s="147"/>
      <c r="E299" s="147"/>
      <c r="F299" s="148"/>
      <c r="G299" s="127"/>
      <c r="H299" s="127"/>
      <c r="I299" s="127"/>
      <c r="J299" s="127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  <c r="AB299" s="127"/>
      <c r="AC299" s="127"/>
      <c r="AD299" s="127"/>
      <c r="AE299" s="127"/>
      <c r="AF299" s="127"/>
      <c r="AG299" s="127"/>
      <c r="AH299" s="127"/>
      <c r="AI299" s="127"/>
      <c r="AJ299" s="127"/>
    </row>
    <row r="300" spans="1:36" ht="14.25" customHeight="1">
      <c r="A300" s="147"/>
      <c r="B300" s="147"/>
      <c r="C300" s="147"/>
      <c r="D300" s="147"/>
      <c r="E300" s="147"/>
      <c r="F300" s="148"/>
      <c r="G300" s="127"/>
      <c r="H300" s="127"/>
      <c r="I300" s="127"/>
      <c r="J300" s="127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  <c r="AB300" s="127"/>
      <c r="AC300" s="127"/>
      <c r="AD300" s="127"/>
      <c r="AE300" s="127"/>
      <c r="AF300" s="127"/>
      <c r="AG300" s="127"/>
      <c r="AH300" s="127"/>
      <c r="AI300" s="127"/>
      <c r="AJ300" s="127"/>
    </row>
    <row r="301" spans="1:36" ht="14.25" customHeight="1">
      <c r="A301" s="147"/>
      <c r="B301" s="147"/>
      <c r="C301" s="147"/>
      <c r="D301" s="147"/>
      <c r="E301" s="147"/>
      <c r="F301" s="148"/>
      <c r="G301" s="127"/>
      <c r="H301" s="127"/>
      <c r="I301" s="127"/>
      <c r="J301" s="127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  <c r="AB301" s="127"/>
      <c r="AC301" s="127"/>
      <c r="AD301" s="127"/>
      <c r="AE301" s="127"/>
      <c r="AF301" s="127"/>
      <c r="AG301" s="127"/>
      <c r="AH301" s="127"/>
      <c r="AI301" s="127"/>
      <c r="AJ301" s="127"/>
    </row>
    <row r="302" spans="1:36" ht="14.25" customHeight="1">
      <c r="A302" s="147"/>
      <c r="B302" s="147"/>
      <c r="C302" s="147"/>
      <c r="D302" s="147"/>
      <c r="E302" s="147"/>
      <c r="F302" s="148"/>
      <c r="G302" s="127"/>
      <c r="H302" s="127"/>
      <c r="I302" s="127"/>
      <c r="J302" s="127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  <c r="AB302" s="127"/>
      <c r="AC302" s="127"/>
      <c r="AD302" s="127"/>
      <c r="AE302" s="127"/>
      <c r="AF302" s="127"/>
      <c r="AG302" s="127"/>
      <c r="AH302" s="127"/>
      <c r="AI302" s="127"/>
      <c r="AJ302" s="127"/>
    </row>
    <row r="303" spans="1:36" ht="14.25" customHeight="1">
      <c r="A303" s="147"/>
      <c r="B303" s="147"/>
      <c r="C303" s="147"/>
      <c r="D303" s="147"/>
      <c r="E303" s="147"/>
      <c r="F303" s="148"/>
      <c r="G303" s="127"/>
      <c r="H303" s="127"/>
      <c r="I303" s="127"/>
      <c r="J303" s="127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  <c r="AB303" s="127"/>
      <c r="AC303" s="127"/>
      <c r="AD303" s="127"/>
      <c r="AE303" s="127"/>
      <c r="AF303" s="127"/>
      <c r="AG303" s="127"/>
      <c r="AH303" s="127"/>
      <c r="AI303" s="127"/>
      <c r="AJ303" s="127"/>
    </row>
    <row r="304" spans="1:36" ht="14.25" customHeight="1">
      <c r="A304" s="147"/>
      <c r="B304" s="147"/>
      <c r="C304" s="147"/>
      <c r="D304" s="147"/>
      <c r="E304" s="147"/>
      <c r="F304" s="148"/>
      <c r="G304" s="127"/>
      <c r="H304" s="127"/>
      <c r="I304" s="127"/>
      <c r="J304" s="127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  <c r="AB304" s="127"/>
      <c r="AC304" s="127"/>
      <c r="AD304" s="127"/>
      <c r="AE304" s="127"/>
      <c r="AF304" s="127"/>
      <c r="AG304" s="127"/>
      <c r="AH304" s="127"/>
      <c r="AI304" s="127"/>
      <c r="AJ304" s="127"/>
    </row>
    <row r="305" spans="1:36" ht="14.25" customHeight="1">
      <c r="A305" s="147"/>
      <c r="B305" s="147"/>
      <c r="C305" s="147"/>
      <c r="D305" s="147"/>
      <c r="E305" s="147"/>
      <c r="F305" s="148"/>
      <c r="G305" s="127"/>
      <c r="H305" s="127"/>
      <c r="I305" s="127"/>
      <c r="J305" s="127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  <c r="AB305" s="127"/>
      <c r="AC305" s="127"/>
      <c r="AD305" s="127"/>
      <c r="AE305" s="127"/>
      <c r="AF305" s="127"/>
      <c r="AG305" s="127"/>
      <c r="AH305" s="127"/>
      <c r="AI305" s="127"/>
      <c r="AJ305" s="127"/>
    </row>
    <row r="306" spans="1:36" ht="14.25" customHeight="1">
      <c r="A306" s="147"/>
      <c r="B306" s="147"/>
      <c r="C306" s="147"/>
      <c r="D306" s="147"/>
      <c r="E306" s="147"/>
      <c r="F306" s="148"/>
      <c r="G306" s="127"/>
      <c r="H306" s="127"/>
      <c r="I306" s="127"/>
      <c r="J306" s="127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  <c r="AB306" s="127"/>
      <c r="AC306" s="127"/>
      <c r="AD306" s="127"/>
      <c r="AE306" s="127"/>
      <c r="AF306" s="127"/>
      <c r="AG306" s="127"/>
      <c r="AH306" s="127"/>
      <c r="AI306" s="127"/>
      <c r="AJ306" s="127"/>
    </row>
    <row r="307" spans="1:36" ht="14.25" customHeight="1">
      <c r="A307" s="147"/>
      <c r="B307" s="147"/>
      <c r="C307" s="147"/>
      <c r="D307" s="147"/>
      <c r="E307" s="147"/>
      <c r="F307" s="148"/>
      <c r="G307" s="127"/>
      <c r="H307" s="127"/>
      <c r="I307" s="127"/>
      <c r="J307" s="127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  <c r="AB307" s="127"/>
      <c r="AC307" s="127"/>
      <c r="AD307" s="127"/>
      <c r="AE307" s="127"/>
      <c r="AF307" s="127"/>
      <c r="AG307" s="127"/>
      <c r="AH307" s="127"/>
      <c r="AI307" s="127"/>
      <c r="AJ307" s="127"/>
    </row>
    <row r="308" spans="1:36" ht="14.25" customHeight="1">
      <c r="A308" s="147"/>
      <c r="B308" s="147"/>
      <c r="C308" s="147"/>
      <c r="D308" s="147"/>
      <c r="E308" s="147"/>
      <c r="F308" s="148"/>
      <c r="G308" s="127"/>
      <c r="H308" s="127"/>
      <c r="I308" s="127"/>
      <c r="J308" s="127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  <c r="AB308" s="127"/>
      <c r="AC308" s="127"/>
      <c r="AD308" s="127"/>
      <c r="AE308" s="127"/>
      <c r="AF308" s="127"/>
      <c r="AG308" s="127"/>
      <c r="AH308" s="127"/>
      <c r="AI308" s="127"/>
      <c r="AJ308" s="127"/>
    </row>
    <row r="309" spans="1:36" ht="14.25" customHeight="1">
      <c r="A309" s="147"/>
      <c r="B309" s="147"/>
      <c r="C309" s="147"/>
      <c r="D309" s="147"/>
      <c r="E309" s="147"/>
      <c r="F309" s="148"/>
      <c r="G309" s="127"/>
      <c r="H309" s="127"/>
      <c r="I309" s="127"/>
      <c r="J309" s="127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  <c r="AB309" s="127"/>
      <c r="AC309" s="127"/>
      <c r="AD309" s="127"/>
      <c r="AE309" s="127"/>
      <c r="AF309" s="127"/>
      <c r="AG309" s="127"/>
      <c r="AH309" s="127"/>
      <c r="AI309" s="127"/>
      <c r="AJ309" s="127"/>
    </row>
    <row r="310" spans="1:36" ht="14.25" customHeight="1">
      <c r="A310" s="147"/>
      <c r="B310" s="147"/>
      <c r="C310" s="147"/>
      <c r="D310" s="147"/>
      <c r="E310" s="147"/>
      <c r="F310" s="148"/>
      <c r="G310" s="127"/>
      <c r="H310" s="127"/>
      <c r="I310" s="127"/>
      <c r="J310" s="127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127"/>
      <c r="AC310" s="127"/>
      <c r="AD310" s="127"/>
      <c r="AE310" s="127"/>
      <c r="AF310" s="127"/>
      <c r="AG310" s="127"/>
      <c r="AH310" s="127"/>
      <c r="AI310" s="127"/>
      <c r="AJ310" s="127"/>
    </row>
    <row r="311" spans="1:36" ht="14.25" customHeight="1">
      <c r="A311" s="147"/>
      <c r="B311" s="147"/>
      <c r="C311" s="147"/>
      <c r="D311" s="147"/>
      <c r="E311" s="147"/>
      <c r="F311" s="148"/>
      <c r="G311" s="127"/>
      <c r="H311" s="127"/>
      <c r="I311" s="127"/>
      <c r="J311" s="127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  <c r="AB311" s="127"/>
      <c r="AC311" s="127"/>
      <c r="AD311" s="127"/>
      <c r="AE311" s="127"/>
      <c r="AF311" s="127"/>
      <c r="AG311" s="127"/>
      <c r="AH311" s="127"/>
      <c r="AI311" s="127"/>
      <c r="AJ311" s="127"/>
    </row>
    <row r="312" spans="1:36" ht="14.25" customHeight="1">
      <c r="A312" s="147"/>
      <c r="B312" s="147"/>
      <c r="C312" s="147"/>
      <c r="D312" s="147"/>
      <c r="E312" s="147"/>
      <c r="F312" s="148"/>
      <c r="G312" s="127"/>
      <c r="H312" s="127"/>
      <c r="I312" s="127"/>
      <c r="J312" s="127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  <c r="AB312" s="127"/>
      <c r="AC312" s="127"/>
      <c r="AD312" s="127"/>
      <c r="AE312" s="127"/>
      <c r="AF312" s="127"/>
      <c r="AG312" s="127"/>
      <c r="AH312" s="127"/>
      <c r="AI312" s="127"/>
      <c r="AJ312" s="127"/>
    </row>
    <row r="313" spans="1:36" ht="14.25" customHeight="1">
      <c r="A313" s="147"/>
      <c r="B313" s="147"/>
      <c r="C313" s="147"/>
      <c r="D313" s="147"/>
      <c r="E313" s="147"/>
      <c r="F313" s="148"/>
      <c r="G313" s="127"/>
      <c r="H313" s="127"/>
      <c r="I313" s="127"/>
      <c r="J313" s="127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  <c r="AB313" s="127"/>
      <c r="AC313" s="127"/>
      <c r="AD313" s="127"/>
      <c r="AE313" s="127"/>
      <c r="AF313" s="127"/>
      <c r="AG313" s="127"/>
      <c r="AH313" s="127"/>
      <c r="AI313" s="127"/>
      <c r="AJ313" s="127"/>
    </row>
    <row r="314" spans="1:36" ht="14.25" customHeight="1">
      <c r="A314" s="147"/>
      <c r="B314" s="147"/>
      <c r="C314" s="147"/>
      <c r="D314" s="147"/>
      <c r="E314" s="147"/>
      <c r="F314" s="148"/>
      <c r="G314" s="127"/>
      <c r="H314" s="127"/>
      <c r="I314" s="127"/>
      <c r="J314" s="127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  <c r="AB314" s="127"/>
      <c r="AC314" s="127"/>
      <c r="AD314" s="127"/>
      <c r="AE314" s="127"/>
      <c r="AF314" s="127"/>
      <c r="AG314" s="127"/>
      <c r="AH314" s="127"/>
      <c r="AI314" s="127"/>
      <c r="AJ314" s="127"/>
    </row>
    <row r="315" spans="1:36" ht="14.25" customHeight="1">
      <c r="A315" s="147"/>
      <c r="B315" s="147"/>
      <c r="C315" s="147"/>
      <c r="D315" s="147"/>
      <c r="E315" s="147"/>
      <c r="F315" s="148"/>
      <c r="G315" s="127"/>
      <c r="H315" s="127"/>
      <c r="I315" s="127"/>
      <c r="J315" s="127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  <c r="AB315" s="127"/>
      <c r="AC315" s="127"/>
      <c r="AD315" s="127"/>
      <c r="AE315" s="127"/>
      <c r="AF315" s="127"/>
      <c r="AG315" s="127"/>
      <c r="AH315" s="127"/>
      <c r="AI315" s="127"/>
      <c r="AJ315" s="127"/>
    </row>
    <row r="316" spans="1:36" ht="14.25" customHeight="1">
      <c r="A316" s="147"/>
      <c r="B316" s="147"/>
      <c r="C316" s="147"/>
      <c r="D316" s="147"/>
      <c r="E316" s="147"/>
      <c r="F316" s="148"/>
      <c r="G316" s="127"/>
      <c r="H316" s="127"/>
      <c r="I316" s="127"/>
      <c r="J316" s="127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  <c r="AB316" s="127"/>
      <c r="AC316" s="127"/>
      <c r="AD316" s="127"/>
      <c r="AE316" s="127"/>
      <c r="AF316" s="127"/>
      <c r="AG316" s="127"/>
      <c r="AH316" s="127"/>
      <c r="AI316" s="127"/>
      <c r="AJ316" s="127"/>
    </row>
    <row r="317" spans="1:36" ht="14.25" customHeight="1">
      <c r="A317" s="147"/>
      <c r="B317" s="147"/>
      <c r="C317" s="147"/>
      <c r="D317" s="147"/>
      <c r="E317" s="147"/>
      <c r="F317" s="148"/>
      <c r="G317" s="127"/>
      <c r="H317" s="127"/>
      <c r="I317" s="127"/>
      <c r="J317" s="127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  <c r="AB317" s="127"/>
      <c r="AC317" s="127"/>
      <c r="AD317" s="127"/>
      <c r="AE317" s="127"/>
      <c r="AF317" s="127"/>
      <c r="AG317" s="127"/>
      <c r="AH317" s="127"/>
      <c r="AI317" s="127"/>
      <c r="AJ317" s="127"/>
    </row>
    <row r="318" spans="1:36" ht="14.25" customHeight="1">
      <c r="A318" s="147"/>
      <c r="B318" s="147"/>
      <c r="C318" s="147"/>
      <c r="D318" s="147"/>
      <c r="E318" s="147"/>
      <c r="F318" s="148"/>
      <c r="G318" s="127"/>
      <c r="H318" s="127"/>
      <c r="I318" s="127"/>
      <c r="J318" s="127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  <c r="AB318" s="127"/>
      <c r="AC318" s="127"/>
      <c r="AD318" s="127"/>
      <c r="AE318" s="127"/>
      <c r="AF318" s="127"/>
      <c r="AG318" s="127"/>
      <c r="AH318" s="127"/>
      <c r="AI318" s="127"/>
      <c r="AJ318" s="127"/>
    </row>
    <row r="319" spans="1:36" ht="14.25" customHeight="1">
      <c r="A319" s="147"/>
      <c r="B319" s="147"/>
      <c r="C319" s="147"/>
      <c r="D319" s="147"/>
      <c r="E319" s="147"/>
      <c r="F319" s="148"/>
      <c r="G319" s="127"/>
      <c r="H319" s="127"/>
      <c r="I319" s="127"/>
      <c r="J319" s="127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  <c r="AB319" s="127"/>
      <c r="AC319" s="127"/>
      <c r="AD319" s="127"/>
      <c r="AE319" s="127"/>
      <c r="AF319" s="127"/>
      <c r="AG319" s="127"/>
      <c r="AH319" s="127"/>
      <c r="AI319" s="127"/>
      <c r="AJ319" s="127"/>
    </row>
    <row r="320" spans="1:36" ht="14.25" customHeight="1">
      <c r="A320" s="147"/>
      <c r="B320" s="147"/>
      <c r="C320" s="147"/>
      <c r="D320" s="147"/>
      <c r="E320" s="147"/>
      <c r="F320" s="148"/>
      <c r="G320" s="127"/>
      <c r="H320" s="127"/>
      <c r="I320" s="127"/>
      <c r="J320" s="127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  <c r="AB320" s="127"/>
      <c r="AC320" s="127"/>
      <c r="AD320" s="127"/>
      <c r="AE320" s="127"/>
      <c r="AF320" s="127"/>
      <c r="AG320" s="127"/>
      <c r="AH320" s="127"/>
      <c r="AI320" s="127"/>
      <c r="AJ320" s="127"/>
    </row>
    <row r="321" spans="1:36" ht="14.25" customHeight="1">
      <c r="A321" s="147"/>
      <c r="B321" s="147"/>
      <c r="C321" s="147"/>
      <c r="D321" s="147"/>
      <c r="E321" s="147"/>
      <c r="F321" s="148"/>
      <c r="G321" s="127"/>
      <c r="H321" s="127"/>
      <c r="I321" s="127"/>
      <c r="J321" s="127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  <c r="AB321" s="127"/>
      <c r="AC321" s="127"/>
      <c r="AD321" s="127"/>
      <c r="AE321" s="127"/>
      <c r="AF321" s="127"/>
      <c r="AG321" s="127"/>
      <c r="AH321" s="127"/>
      <c r="AI321" s="127"/>
      <c r="AJ321" s="127"/>
    </row>
    <row r="322" spans="1:36" ht="14.25" customHeight="1">
      <c r="A322" s="147"/>
      <c r="B322" s="147"/>
      <c r="C322" s="147"/>
      <c r="D322" s="147"/>
      <c r="E322" s="147"/>
      <c r="F322" s="148"/>
      <c r="G322" s="127"/>
      <c r="H322" s="127"/>
      <c r="I322" s="127"/>
      <c r="J322" s="127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  <c r="AB322" s="127"/>
      <c r="AC322" s="127"/>
      <c r="AD322" s="127"/>
      <c r="AE322" s="127"/>
      <c r="AF322" s="127"/>
      <c r="AG322" s="127"/>
      <c r="AH322" s="127"/>
      <c r="AI322" s="127"/>
      <c r="AJ322" s="127"/>
    </row>
    <row r="323" spans="1:36" ht="14.25" customHeight="1">
      <c r="A323" s="147"/>
      <c r="B323" s="147"/>
      <c r="C323" s="147"/>
      <c r="D323" s="147"/>
      <c r="E323" s="147"/>
      <c r="F323" s="148"/>
      <c r="G323" s="127"/>
      <c r="H323" s="127"/>
      <c r="I323" s="127"/>
      <c r="J323" s="127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  <c r="AB323" s="127"/>
      <c r="AC323" s="127"/>
      <c r="AD323" s="127"/>
      <c r="AE323" s="127"/>
      <c r="AF323" s="127"/>
      <c r="AG323" s="127"/>
      <c r="AH323" s="127"/>
      <c r="AI323" s="127"/>
      <c r="AJ323" s="127"/>
    </row>
    <row r="324" spans="1:36" ht="14.25" customHeight="1">
      <c r="A324" s="147"/>
      <c r="B324" s="147"/>
      <c r="C324" s="147"/>
      <c r="D324" s="147"/>
      <c r="E324" s="147"/>
      <c r="F324" s="148"/>
      <c r="G324" s="127"/>
      <c r="H324" s="127"/>
      <c r="I324" s="127"/>
      <c r="J324" s="127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  <c r="AB324" s="127"/>
      <c r="AC324" s="127"/>
      <c r="AD324" s="127"/>
      <c r="AE324" s="127"/>
      <c r="AF324" s="127"/>
      <c r="AG324" s="127"/>
      <c r="AH324" s="127"/>
      <c r="AI324" s="127"/>
      <c r="AJ324" s="127"/>
    </row>
    <row r="325" spans="1:36" ht="14.25" customHeight="1">
      <c r="A325" s="147"/>
      <c r="B325" s="147"/>
      <c r="C325" s="147"/>
      <c r="D325" s="147"/>
      <c r="E325" s="147"/>
      <c r="F325" s="148"/>
      <c r="G325" s="127"/>
      <c r="H325" s="127"/>
      <c r="I325" s="127"/>
      <c r="J325" s="127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127"/>
      <c r="AB325" s="127"/>
      <c r="AC325" s="127"/>
      <c r="AD325" s="127"/>
      <c r="AE325" s="127"/>
      <c r="AF325" s="127"/>
      <c r="AG325" s="127"/>
      <c r="AH325" s="127"/>
      <c r="AI325" s="127"/>
      <c r="AJ325" s="127"/>
    </row>
    <row r="326" spans="1:36" ht="14.25" customHeight="1">
      <c r="A326" s="147"/>
      <c r="B326" s="147"/>
      <c r="C326" s="147"/>
      <c r="D326" s="147"/>
      <c r="E326" s="147"/>
      <c r="F326" s="148"/>
      <c r="G326" s="127"/>
      <c r="H326" s="127"/>
      <c r="I326" s="127"/>
      <c r="J326" s="127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  <c r="AB326" s="127"/>
      <c r="AC326" s="127"/>
      <c r="AD326" s="127"/>
      <c r="AE326" s="127"/>
      <c r="AF326" s="127"/>
      <c r="AG326" s="127"/>
      <c r="AH326" s="127"/>
      <c r="AI326" s="127"/>
      <c r="AJ326" s="127"/>
    </row>
    <row r="327" spans="1:36" ht="14.25" customHeight="1">
      <c r="A327" s="147"/>
      <c r="B327" s="147"/>
      <c r="C327" s="147"/>
      <c r="D327" s="147"/>
      <c r="E327" s="147"/>
      <c r="F327" s="148"/>
      <c r="G327" s="127"/>
      <c r="H327" s="127"/>
      <c r="I327" s="127"/>
      <c r="J327" s="127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  <c r="AB327" s="127"/>
      <c r="AC327" s="127"/>
      <c r="AD327" s="127"/>
      <c r="AE327" s="127"/>
      <c r="AF327" s="127"/>
      <c r="AG327" s="127"/>
      <c r="AH327" s="127"/>
      <c r="AI327" s="127"/>
      <c r="AJ327" s="127"/>
    </row>
    <row r="328" spans="1:36" ht="14.25" customHeight="1">
      <c r="A328" s="147"/>
      <c r="B328" s="147"/>
      <c r="C328" s="147"/>
      <c r="D328" s="147"/>
      <c r="E328" s="147"/>
      <c r="F328" s="148"/>
      <c r="G328" s="127"/>
      <c r="H328" s="127"/>
      <c r="I328" s="127"/>
      <c r="J328" s="127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  <c r="AB328" s="127"/>
      <c r="AC328" s="127"/>
      <c r="AD328" s="127"/>
      <c r="AE328" s="127"/>
      <c r="AF328" s="127"/>
      <c r="AG328" s="127"/>
      <c r="AH328" s="127"/>
      <c r="AI328" s="127"/>
      <c r="AJ328" s="127"/>
    </row>
    <row r="329" spans="1:36" ht="14.25" customHeight="1">
      <c r="A329" s="147"/>
      <c r="B329" s="147"/>
      <c r="C329" s="147"/>
      <c r="D329" s="147"/>
      <c r="E329" s="147"/>
      <c r="F329" s="148"/>
      <c r="G329" s="127"/>
      <c r="H329" s="127"/>
      <c r="I329" s="127"/>
      <c r="J329" s="127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  <c r="AB329" s="127"/>
      <c r="AC329" s="127"/>
      <c r="AD329" s="127"/>
      <c r="AE329" s="127"/>
      <c r="AF329" s="127"/>
      <c r="AG329" s="127"/>
      <c r="AH329" s="127"/>
      <c r="AI329" s="127"/>
      <c r="AJ329" s="127"/>
    </row>
    <row r="330" spans="1:36" ht="14.25" customHeight="1">
      <c r="A330" s="147"/>
      <c r="B330" s="147"/>
      <c r="C330" s="147"/>
      <c r="D330" s="147"/>
      <c r="E330" s="147"/>
      <c r="F330" s="148"/>
      <c r="G330" s="127"/>
      <c r="H330" s="127"/>
      <c r="I330" s="127"/>
      <c r="J330" s="127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  <c r="AB330" s="127"/>
      <c r="AC330" s="127"/>
      <c r="AD330" s="127"/>
      <c r="AE330" s="127"/>
      <c r="AF330" s="127"/>
      <c r="AG330" s="127"/>
      <c r="AH330" s="127"/>
      <c r="AI330" s="127"/>
      <c r="AJ330" s="127"/>
    </row>
    <row r="331" spans="1:36" ht="14.25" customHeight="1">
      <c r="A331" s="147"/>
      <c r="B331" s="147"/>
      <c r="C331" s="147"/>
      <c r="D331" s="147"/>
      <c r="E331" s="147"/>
      <c r="F331" s="148"/>
      <c r="G331" s="127"/>
      <c r="H331" s="127"/>
      <c r="I331" s="127"/>
      <c r="J331" s="127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  <c r="AB331" s="127"/>
      <c r="AC331" s="127"/>
      <c r="AD331" s="127"/>
      <c r="AE331" s="127"/>
      <c r="AF331" s="127"/>
      <c r="AG331" s="127"/>
      <c r="AH331" s="127"/>
      <c r="AI331" s="127"/>
      <c r="AJ331" s="127"/>
    </row>
    <row r="332" spans="1:36" ht="14.25" customHeight="1">
      <c r="A332" s="147"/>
      <c r="B332" s="147"/>
      <c r="C332" s="147"/>
      <c r="D332" s="147"/>
      <c r="E332" s="147"/>
      <c r="F332" s="148"/>
      <c r="G332" s="127"/>
      <c r="H332" s="127"/>
      <c r="I332" s="127"/>
      <c r="J332" s="127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  <c r="AB332" s="127"/>
      <c r="AC332" s="127"/>
      <c r="AD332" s="127"/>
      <c r="AE332" s="127"/>
      <c r="AF332" s="127"/>
      <c r="AG332" s="127"/>
      <c r="AH332" s="127"/>
      <c r="AI332" s="127"/>
      <c r="AJ332" s="127"/>
    </row>
    <row r="333" spans="1:36" ht="14.25" customHeight="1">
      <c r="A333" s="147"/>
      <c r="B333" s="147"/>
      <c r="C333" s="147"/>
      <c r="D333" s="147"/>
      <c r="E333" s="147"/>
      <c r="F333" s="148"/>
      <c r="G333" s="127"/>
      <c r="H333" s="127"/>
      <c r="I333" s="127"/>
      <c r="J333" s="127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127"/>
      <c r="Y333" s="127"/>
      <c r="Z333" s="127"/>
      <c r="AA333" s="127"/>
      <c r="AB333" s="127"/>
      <c r="AC333" s="127"/>
      <c r="AD333" s="127"/>
      <c r="AE333" s="127"/>
      <c r="AF333" s="127"/>
      <c r="AG333" s="127"/>
      <c r="AH333" s="127"/>
      <c r="AI333" s="127"/>
      <c r="AJ333" s="127"/>
    </row>
    <row r="334" spans="1:36" ht="14.25" customHeight="1">
      <c r="A334" s="147"/>
      <c r="B334" s="147"/>
      <c r="C334" s="147"/>
      <c r="D334" s="147"/>
      <c r="E334" s="147"/>
      <c r="F334" s="148"/>
      <c r="G334" s="127"/>
      <c r="H334" s="127"/>
      <c r="I334" s="127"/>
      <c r="J334" s="127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  <c r="AB334" s="127"/>
      <c r="AC334" s="127"/>
      <c r="AD334" s="127"/>
      <c r="AE334" s="127"/>
      <c r="AF334" s="127"/>
      <c r="AG334" s="127"/>
      <c r="AH334" s="127"/>
      <c r="AI334" s="127"/>
      <c r="AJ334" s="127"/>
    </row>
    <row r="335" spans="1:36" ht="14.25" customHeight="1">
      <c r="A335" s="147"/>
      <c r="B335" s="147"/>
      <c r="C335" s="147"/>
      <c r="D335" s="147"/>
      <c r="E335" s="147"/>
      <c r="F335" s="148"/>
      <c r="G335" s="127"/>
      <c r="H335" s="127"/>
      <c r="I335" s="127"/>
      <c r="J335" s="127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7"/>
      <c r="Y335" s="127"/>
      <c r="Z335" s="127"/>
      <c r="AA335" s="127"/>
      <c r="AB335" s="127"/>
      <c r="AC335" s="127"/>
      <c r="AD335" s="127"/>
      <c r="AE335" s="127"/>
      <c r="AF335" s="127"/>
      <c r="AG335" s="127"/>
      <c r="AH335" s="127"/>
      <c r="AI335" s="127"/>
      <c r="AJ335" s="127"/>
    </row>
    <row r="336" spans="1:36" ht="14.25" customHeight="1">
      <c r="A336" s="147"/>
      <c r="B336" s="147"/>
      <c r="C336" s="147"/>
      <c r="D336" s="147"/>
      <c r="E336" s="147"/>
      <c r="F336" s="148"/>
      <c r="G336" s="127"/>
      <c r="H336" s="127"/>
      <c r="I336" s="127"/>
      <c r="J336" s="127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  <c r="AC336" s="127"/>
      <c r="AD336" s="127"/>
      <c r="AE336" s="127"/>
      <c r="AF336" s="127"/>
      <c r="AG336" s="127"/>
      <c r="AH336" s="127"/>
      <c r="AI336" s="127"/>
      <c r="AJ336" s="127"/>
    </row>
    <row r="337" spans="1:36" ht="14.25" customHeight="1">
      <c r="A337" s="147"/>
      <c r="B337" s="147"/>
      <c r="C337" s="147"/>
      <c r="D337" s="147"/>
      <c r="E337" s="147"/>
      <c r="F337" s="148"/>
      <c r="G337" s="127"/>
      <c r="H337" s="127"/>
      <c r="I337" s="127"/>
      <c r="J337" s="127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127"/>
      <c r="Y337" s="127"/>
      <c r="Z337" s="127"/>
      <c r="AA337" s="127"/>
      <c r="AB337" s="127"/>
      <c r="AC337" s="127"/>
      <c r="AD337" s="127"/>
      <c r="AE337" s="127"/>
      <c r="AF337" s="127"/>
      <c r="AG337" s="127"/>
      <c r="AH337" s="127"/>
      <c r="AI337" s="127"/>
      <c r="AJ337" s="127"/>
    </row>
    <row r="338" spans="1:36" ht="14.25" customHeight="1">
      <c r="A338" s="147"/>
      <c r="B338" s="147"/>
      <c r="C338" s="147"/>
      <c r="D338" s="147"/>
      <c r="E338" s="147"/>
      <c r="F338" s="148"/>
      <c r="G338" s="127"/>
      <c r="H338" s="127"/>
      <c r="I338" s="127"/>
      <c r="J338" s="127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127"/>
      <c r="AB338" s="127"/>
      <c r="AC338" s="127"/>
      <c r="AD338" s="127"/>
      <c r="AE338" s="127"/>
      <c r="AF338" s="127"/>
      <c r="AG338" s="127"/>
      <c r="AH338" s="127"/>
      <c r="AI338" s="127"/>
      <c r="AJ338" s="127"/>
    </row>
    <row r="339" spans="1:36" ht="14.25" customHeight="1">
      <c r="A339" s="147"/>
      <c r="B339" s="147"/>
      <c r="C339" s="147"/>
      <c r="D339" s="147"/>
      <c r="E339" s="147"/>
      <c r="F339" s="148"/>
      <c r="G339" s="127"/>
      <c r="H339" s="127"/>
      <c r="I339" s="127"/>
      <c r="J339" s="127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127"/>
      <c r="Y339" s="127"/>
      <c r="Z339" s="127"/>
      <c r="AA339" s="127"/>
      <c r="AB339" s="127"/>
      <c r="AC339" s="127"/>
      <c r="AD339" s="127"/>
      <c r="AE339" s="127"/>
      <c r="AF339" s="127"/>
      <c r="AG339" s="127"/>
      <c r="AH339" s="127"/>
      <c r="AI339" s="127"/>
      <c r="AJ339" s="127"/>
    </row>
    <row r="340" spans="1:36" ht="14.25" customHeight="1">
      <c r="A340" s="147"/>
      <c r="B340" s="147"/>
      <c r="C340" s="147"/>
      <c r="D340" s="147"/>
      <c r="E340" s="147"/>
      <c r="F340" s="148"/>
      <c r="G340" s="127"/>
      <c r="H340" s="127"/>
      <c r="I340" s="127"/>
      <c r="J340" s="127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127"/>
      <c r="Y340" s="127"/>
      <c r="Z340" s="127"/>
      <c r="AA340" s="127"/>
      <c r="AB340" s="127"/>
      <c r="AC340" s="127"/>
      <c r="AD340" s="127"/>
      <c r="AE340" s="127"/>
      <c r="AF340" s="127"/>
      <c r="AG340" s="127"/>
      <c r="AH340" s="127"/>
      <c r="AI340" s="127"/>
      <c r="AJ340" s="127"/>
    </row>
    <row r="341" spans="1:36" ht="14.25" customHeight="1">
      <c r="A341" s="147"/>
      <c r="B341" s="147"/>
      <c r="C341" s="147"/>
      <c r="D341" s="147"/>
      <c r="E341" s="147"/>
      <c r="F341" s="148"/>
      <c r="G341" s="127"/>
      <c r="H341" s="127"/>
      <c r="I341" s="127"/>
      <c r="J341" s="127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127"/>
      <c r="AB341" s="127"/>
      <c r="AC341" s="127"/>
      <c r="AD341" s="127"/>
      <c r="AE341" s="127"/>
      <c r="AF341" s="127"/>
      <c r="AG341" s="127"/>
      <c r="AH341" s="127"/>
      <c r="AI341" s="127"/>
      <c r="AJ341" s="127"/>
    </row>
    <row r="342" spans="1:36" ht="14.25" customHeight="1">
      <c r="A342" s="147"/>
      <c r="B342" s="147"/>
      <c r="C342" s="147"/>
      <c r="D342" s="147"/>
      <c r="E342" s="147"/>
      <c r="F342" s="148"/>
      <c r="G342" s="127"/>
      <c r="H342" s="127"/>
      <c r="I342" s="127"/>
      <c r="J342" s="127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127"/>
      <c r="Y342" s="127"/>
      <c r="Z342" s="127"/>
      <c r="AA342" s="127"/>
      <c r="AB342" s="127"/>
      <c r="AC342" s="127"/>
      <c r="AD342" s="127"/>
      <c r="AE342" s="127"/>
      <c r="AF342" s="127"/>
      <c r="AG342" s="127"/>
      <c r="AH342" s="127"/>
      <c r="AI342" s="127"/>
      <c r="AJ342" s="127"/>
    </row>
    <row r="343" spans="1:36" ht="14.25" customHeight="1">
      <c r="A343" s="147"/>
      <c r="B343" s="147"/>
      <c r="C343" s="147"/>
      <c r="D343" s="147"/>
      <c r="E343" s="147"/>
      <c r="F343" s="148"/>
      <c r="G343" s="127"/>
      <c r="H343" s="127"/>
      <c r="I343" s="127"/>
      <c r="J343" s="127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127"/>
      <c r="Y343" s="127"/>
      <c r="Z343" s="127"/>
      <c r="AA343" s="127"/>
      <c r="AB343" s="127"/>
      <c r="AC343" s="127"/>
      <c r="AD343" s="127"/>
      <c r="AE343" s="127"/>
      <c r="AF343" s="127"/>
      <c r="AG343" s="127"/>
      <c r="AH343" s="127"/>
      <c r="AI343" s="127"/>
      <c r="AJ343" s="127"/>
    </row>
    <row r="344" spans="1:36" ht="14.25" customHeight="1">
      <c r="A344" s="147"/>
      <c r="B344" s="147"/>
      <c r="C344" s="147"/>
      <c r="D344" s="147"/>
      <c r="E344" s="147"/>
      <c r="F344" s="148"/>
      <c r="G344" s="127"/>
      <c r="H344" s="127"/>
      <c r="I344" s="127"/>
      <c r="J344" s="127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127"/>
      <c r="AB344" s="127"/>
      <c r="AC344" s="127"/>
      <c r="AD344" s="127"/>
      <c r="AE344" s="127"/>
      <c r="AF344" s="127"/>
      <c r="AG344" s="127"/>
      <c r="AH344" s="127"/>
      <c r="AI344" s="127"/>
      <c r="AJ344" s="127"/>
    </row>
    <row r="345" spans="1:36" ht="14.25" customHeight="1">
      <c r="A345" s="147"/>
      <c r="B345" s="147"/>
      <c r="C345" s="147"/>
      <c r="D345" s="147"/>
      <c r="E345" s="147"/>
      <c r="F345" s="148"/>
      <c r="G345" s="127"/>
      <c r="H345" s="127"/>
      <c r="I345" s="127"/>
      <c r="J345" s="127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127"/>
      <c r="AB345" s="127"/>
      <c r="AC345" s="127"/>
      <c r="AD345" s="127"/>
      <c r="AE345" s="127"/>
      <c r="AF345" s="127"/>
      <c r="AG345" s="127"/>
      <c r="AH345" s="127"/>
      <c r="AI345" s="127"/>
      <c r="AJ345" s="127"/>
    </row>
    <row r="346" spans="1:36" ht="14.25" customHeight="1">
      <c r="A346" s="147"/>
      <c r="B346" s="147"/>
      <c r="C346" s="147"/>
      <c r="D346" s="147"/>
      <c r="E346" s="147"/>
      <c r="F346" s="148"/>
      <c r="G346" s="127"/>
      <c r="H346" s="127"/>
      <c r="I346" s="127"/>
      <c r="J346" s="127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7"/>
      <c r="Y346" s="127"/>
      <c r="Z346" s="127"/>
      <c r="AA346" s="127"/>
      <c r="AB346" s="127"/>
      <c r="AC346" s="127"/>
      <c r="AD346" s="127"/>
      <c r="AE346" s="127"/>
      <c r="AF346" s="127"/>
      <c r="AG346" s="127"/>
      <c r="AH346" s="127"/>
      <c r="AI346" s="127"/>
      <c r="AJ346" s="127"/>
    </row>
    <row r="347" spans="1:36" ht="14.25" customHeight="1">
      <c r="A347" s="147"/>
      <c r="B347" s="147"/>
      <c r="C347" s="147"/>
      <c r="D347" s="147"/>
      <c r="E347" s="147"/>
      <c r="F347" s="148"/>
      <c r="G347" s="127"/>
      <c r="H347" s="127"/>
      <c r="I347" s="127"/>
      <c r="J347" s="127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  <c r="AB347" s="127"/>
      <c r="AC347" s="127"/>
      <c r="AD347" s="127"/>
      <c r="AE347" s="127"/>
      <c r="AF347" s="127"/>
      <c r="AG347" s="127"/>
      <c r="AH347" s="127"/>
      <c r="AI347" s="127"/>
      <c r="AJ347" s="127"/>
    </row>
    <row r="348" spans="1:36" ht="14.25" customHeight="1">
      <c r="A348" s="147"/>
      <c r="B348" s="147"/>
      <c r="C348" s="147"/>
      <c r="D348" s="147"/>
      <c r="E348" s="147"/>
      <c r="F348" s="148"/>
      <c r="G348" s="127"/>
      <c r="H348" s="127"/>
      <c r="I348" s="127"/>
      <c r="J348" s="127"/>
      <c r="K348" s="127"/>
      <c r="L348" s="127"/>
      <c r="M348" s="127"/>
      <c r="N348" s="127"/>
      <c r="O348" s="127"/>
      <c r="P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  <c r="AB348" s="127"/>
      <c r="AC348" s="127"/>
      <c r="AD348" s="127"/>
      <c r="AE348" s="127"/>
      <c r="AF348" s="127"/>
      <c r="AG348" s="127"/>
      <c r="AH348" s="127"/>
      <c r="AI348" s="127"/>
      <c r="AJ348" s="127"/>
    </row>
    <row r="349" spans="1:36" ht="14.25" customHeight="1">
      <c r="A349" s="147"/>
      <c r="B349" s="147"/>
      <c r="C349" s="147"/>
      <c r="D349" s="147"/>
      <c r="E349" s="147"/>
      <c r="F349" s="148"/>
      <c r="G349" s="127"/>
      <c r="H349" s="127"/>
      <c r="I349" s="127"/>
      <c r="J349" s="127"/>
      <c r="K349" s="127"/>
      <c r="L349" s="127"/>
      <c r="M349" s="127"/>
      <c r="N349" s="127"/>
      <c r="O349" s="127"/>
      <c r="P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  <c r="AB349" s="127"/>
      <c r="AC349" s="127"/>
      <c r="AD349" s="127"/>
      <c r="AE349" s="127"/>
      <c r="AF349" s="127"/>
      <c r="AG349" s="127"/>
      <c r="AH349" s="127"/>
      <c r="AI349" s="127"/>
      <c r="AJ349" s="127"/>
    </row>
    <row r="350" spans="1:36" ht="14.25" customHeight="1">
      <c r="A350" s="147"/>
      <c r="B350" s="147"/>
      <c r="C350" s="147"/>
      <c r="D350" s="147"/>
      <c r="E350" s="147"/>
      <c r="F350" s="148"/>
      <c r="G350" s="127"/>
      <c r="H350" s="127"/>
      <c r="I350" s="127"/>
      <c r="J350" s="127"/>
      <c r="K350" s="127"/>
      <c r="L350" s="127"/>
      <c r="M350" s="127"/>
      <c r="N350" s="127"/>
      <c r="O350" s="127"/>
      <c r="P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  <c r="AB350" s="127"/>
      <c r="AC350" s="127"/>
      <c r="AD350" s="127"/>
      <c r="AE350" s="127"/>
      <c r="AF350" s="127"/>
      <c r="AG350" s="127"/>
      <c r="AH350" s="127"/>
      <c r="AI350" s="127"/>
      <c r="AJ350" s="127"/>
    </row>
    <row r="351" spans="1:36" ht="14.25" customHeight="1">
      <c r="A351" s="147"/>
      <c r="B351" s="147"/>
      <c r="C351" s="147"/>
      <c r="D351" s="147"/>
      <c r="E351" s="147"/>
      <c r="F351" s="148"/>
      <c r="G351" s="127"/>
      <c r="H351" s="127"/>
      <c r="I351" s="127"/>
      <c r="J351" s="127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  <c r="AB351" s="127"/>
      <c r="AC351" s="127"/>
      <c r="AD351" s="127"/>
      <c r="AE351" s="127"/>
      <c r="AF351" s="127"/>
      <c r="AG351" s="127"/>
      <c r="AH351" s="127"/>
      <c r="AI351" s="127"/>
      <c r="AJ351" s="127"/>
    </row>
    <row r="352" spans="1:36" ht="14.25" customHeight="1">
      <c r="A352" s="147"/>
      <c r="B352" s="147"/>
      <c r="C352" s="147"/>
      <c r="D352" s="147"/>
      <c r="E352" s="147"/>
      <c r="F352" s="148"/>
      <c r="G352" s="127"/>
      <c r="H352" s="127"/>
      <c r="I352" s="127"/>
      <c r="J352" s="127"/>
      <c r="K352" s="127"/>
      <c r="L352" s="127"/>
      <c r="M352" s="127"/>
      <c r="N352" s="127"/>
      <c r="O352" s="127"/>
      <c r="P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  <c r="AB352" s="127"/>
      <c r="AC352" s="127"/>
      <c r="AD352" s="127"/>
      <c r="AE352" s="127"/>
      <c r="AF352" s="127"/>
      <c r="AG352" s="127"/>
      <c r="AH352" s="127"/>
      <c r="AI352" s="127"/>
      <c r="AJ352" s="127"/>
    </row>
    <row r="353" spans="1:36" ht="14.25" customHeight="1">
      <c r="A353" s="147"/>
      <c r="B353" s="147"/>
      <c r="C353" s="147"/>
      <c r="D353" s="147"/>
      <c r="E353" s="147"/>
      <c r="F353" s="148"/>
      <c r="G353" s="127"/>
      <c r="H353" s="127"/>
      <c r="I353" s="127"/>
      <c r="J353" s="127"/>
      <c r="K353" s="127"/>
      <c r="L353" s="127"/>
      <c r="M353" s="127"/>
      <c r="N353" s="127"/>
      <c r="O353" s="127"/>
      <c r="P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  <c r="AB353" s="127"/>
      <c r="AC353" s="127"/>
      <c r="AD353" s="127"/>
      <c r="AE353" s="127"/>
      <c r="AF353" s="127"/>
      <c r="AG353" s="127"/>
      <c r="AH353" s="127"/>
      <c r="AI353" s="127"/>
      <c r="AJ353" s="127"/>
    </row>
    <row r="354" spans="1:36" ht="14.25" customHeight="1">
      <c r="A354" s="147"/>
      <c r="B354" s="147"/>
      <c r="C354" s="147"/>
      <c r="D354" s="147"/>
      <c r="E354" s="147"/>
      <c r="F354" s="148"/>
      <c r="G354" s="127"/>
      <c r="H354" s="127"/>
      <c r="I354" s="127"/>
      <c r="J354" s="127"/>
      <c r="K354" s="127"/>
      <c r="L354" s="127"/>
      <c r="M354" s="127"/>
      <c r="N354" s="127"/>
      <c r="O354" s="127"/>
      <c r="P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  <c r="AB354" s="127"/>
      <c r="AC354" s="127"/>
      <c r="AD354" s="127"/>
      <c r="AE354" s="127"/>
      <c r="AF354" s="127"/>
      <c r="AG354" s="127"/>
      <c r="AH354" s="127"/>
      <c r="AI354" s="127"/>
      <c r="AJ354" s="127"/>
    </row>
    <row r="355" spans="1:36" ht="14.25" customHeight="1">
      <c r="A355" s="147"/>
      <c r="B355" s="147"/>
      <c r="C355" s="147"/>
      <c r="D355" s="147"/>
      <c r="E355" s="147"/>
      <c r="F355" s="148"/>
      <c r="G355" s="127"/>
      <c r="H355" s="127"/>
      <c r="I355" s="127"/>
      <c r="J355" s="127"/>
      <c r="K355" s="127"/>
      <c r="L355" s="127"/>
      <c r="M355" s="127"/>
      <c r="N355" s="127"/>
      <c r="O355" s="127"/>
      <c r="P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  <c r="AB355" s="127"/>
      <c r="AC355" s="127"/>
      <c r="AD355" s="127"/>
      <c r="AE355" s="127"/>
      <c r="AF355" s="127"/>
      <c r="AG355" s="127"/>
      <c r="AH355" s="127"/>
      <c r="AI355" s="127"/>
      <c r="AJ355" s="127"/>
    </row>
    <row r="356" spans="1:36" ht="14.25" customHeight="1">
      <c r="A356" s="147"/>
      <c r="B356" s="147"/>
      <c r="C356" s="147"/>
      <c r="D356" s="147"/>
      <c r="E356" s="147"/>
      <c r="F356" s="148"/>
      <c r="G356" s="127"/>
      <c r="H356" s="127"/>
      <c r="I356" s="127"/>
      <c r="J356" s="127"/>
      <c r="K356" s="127"/>
      <c r="L356" s="127"/>
      <c r="M356" s="127"/>
      <c r="N356" s="127"/>
      <c r="O356" s="127"/>
      <c r="P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  <c r="AB356" s="127"/>
      <c r="AC356" s="127"/>
      <c r="AD356" s="127"/>
      <c r="AE356" s="127"/>
      <c r="AF356" s="127"/>
      <c r="AG356" s="127"/>
      <c r="AH356" s="127"/>
      <c r="AI356" s="127"/>
      <c r="AJ356" s="127"/>
    </row>
    <row r="357" spans="1:36" ht="14.25" customHeight="1">
      <c r="A357" s="147"/>
      <c r="B357" s="147"/>
      <c r="C357" s="147"/>
      <c r="D357" s="147"/>
      <c r="E357" s="147"/>
      <c r="F357" s="148"/>
      <c r="G357" s="127"/>
      <c r="H357" s="127"/>
      <c r="I357" s="127"/>
      <c r="J357" s="127"/>
      <c r="K357" s="127"/>
      <c r="L357" s="127"/>
      <c r="M357" s="127"/>
      <c r="N357" s="127"/>
      <c r="O357" s="127"/>
      <c r="P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  <c r="AB357" s="127"/>
      <c r="AC357" s="127"/>
      <c r="AD357" s="127"/>
      <c r="AE357" s="127"/>
      <c r="AF357" s="127"/>
      <c r="AG357" s="127"/>
      <c r="AH357" s="127"/>
      <c r="AI357" s="127"/>
      <c r="AJ357" s="127"/>
    </row>
    <row r="358" spans="1:36" ht="14.25" customHeight="1">
      <c r="A358" s="147"/>
      <c r="B358" s="147"/>
      <c r="C358" s="147"/>
      <c r="D358" s="147"/>
      <c r="E358" s="147"/>
      <c r="F358" s="148"/>
      <c r="G358" s="127"/>
      <c r="H358" s="127"/>
      <c r="I358" s="127"/>
      <c r="J358" s="127"/>
      <c r="K358" s="127"/>
      <c r="L358" s="127"/>
      <c r="M358" s="127"/>
      <c r="N358" s="127"/>
      <c r="O358" s="127"/>
      <c r="P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  <c r="AB358" s="127"/>
      <c r="AC358" s="127"/>
      <c r="AD358" s="127"/>
      <c r="AE358" s="127"/>
      <c r="AF358" s="127"/>
      <c r="AG358" s="127"/>
      <c r="AH358" s="127"/>
      <c r="AI358" s="127"/>
      <c r="AJ358" s="127"/>
    </row>
    <row r="359" spans="1:36" ht="14.25" customHeight="1">
      <c r="A359" s="147"/>
      <c r="B359" s="147"/>
      <c r="C359" s="147"/>
      <c r="D359" s="147"/>
      <c r="E359" s="147"/>
      <c r="F359" s="148"/>
      <c r="G359" s="127"/>
      <c r="H359" s="127"/>
      <c r="I359" s="127"/>
      <c r="J359" s="127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  <c r="AB359" s="127"/>
      <c r="AC359" s="127"/>
      <c r="AD359" s="127"/>
      <c r="AE359" s="127"/>
      <c r="AF359" s="127"/>
      <c r="AG359" s="127"/>
      <c r="AH359" s="127"/>
      <c r="AI359" s="127"/>
      <c r="AJ359" s="127"/>
    </row>
    <row r="360" spans="1:36" ht="14.25" customHeight="1">
      <c r="A360" s="147"/>
      <c r="B360" s="147"/>
      <c r="C360" s="147"/>
      <c r="D360" s="147"/>
      <c r="E360" s="147"/>
      <c r="F360" s="148"/>
      <c r="G360" s="127"/>
      <c r="H360" s="127"/>
      <c r="I360" s="127"/>
      <c r="J360" s="127"/>
      <c r="K360" s="127"/>
      <c r="L360" s="127"/>
      <c r="M360" s="127"/>
      <c r="N360" s="127"/>
      <c r="O360" s="127"/>
      <c r="P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  <c r="AB360" s="127"/>
      <c r="AC360" s="127"/>
      <c r="AD360" s="127"/>
      <c r="AE360" s="127"/>
      <c r="AF360" s="127"/>
      <c r="AG360" s="127"/>
      <c r="AH360" s="127"/>
      <c r="AI360" s="127"/>
      <c r="AJ360" s="127"/>
    </row>
    <row r="361" spans="1:36" ht="14.25" customHeight="1">
      <c r="A361" s="147"/>
      <c r="B361" s="147"/>
      <c r="C361" s="147"/>
      <c r="D361" s="147"/>
      <c r="E361" s="147"/>
      <c r="F361" s="148"/>
      <c r="G361" s="127"/>
      <c r="H361" s="127"/>
      <c r="I361" s="127"/>
      <c r="J361" s="127"/>
      <c r="K361" s="127"/>
      <c r="L361" s="127"/>
      <c r="M361" s="127"/>
      <c r="N361" s="127"/>
      <c r="O361" s="127"/>
      <c r="P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  <c r="AB361" s="127"/>
      <c r="AC361" s="127"/>
      <c r="AD361" s="127"/>
      <c r="AE361" s="127"/>
      <c r="AF361" s="127"/>
      <c r="AG361" s="127"/>
      <c r="AH361" s="127"/>
      <c r="AI361" s="127"/>
      <c r="AJ361" s="127"/>
    </row>
    <row r="362" spans="1:36" ht="14.25" customHeight="1">
      <c r="A362" s="147"/>
      <c r="B362" s="147"/>
      <c r="C362" s="147"/>
      <c r="D362" s="147"/>
      <c r="E362" s="147"/>
      <c r="F362" s="148"/>
      <c r="G362" s="127"/>
      <c r="H362" s="127"/>
      <c r="I362" s="127"/>
      <c r="J362" s="127"/>
      <c r="K362" s="127"/>
      <c r="L362" s="127"/>
      <c r="M362" s="127"/>
      <c r="N362" s="127"/>
      <c r="O362" s="127"/>
      <c r="P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  <c r="AB362" s="127"/>
      <c r="AC362" s="127"/>
      <c r="AD362" s="127"/>
      <c r="AE362" s="127"/>
      <c r="AF362" s="127"/>
      <c r="AG362" s="127"/>
      <c r="AH362" s="127"/>
      <c r="AI362" s="127"/>
      <c r="AJ362" s="127"/>
    </row>
    <row r="363" spans="1:36" ht="14.25" customHeight="1">
      <c r="A363" s="147"/>
      <c r="B363" s="147"/>
      <c r="C363" s="147"/>
      <c r="D363" s="147"/>
      <c r="E363" s="147"/>
      <c r="F363" s="148"/>
      <c r="G363" s="127"/>
      <c r="H363" s="127"/>
      <c r="I363" s="127"/>
      <c r="J363" s="127"/>
      <c r="K363" s="127"/>
      <c r="L363" s="127"/>
      <c r="M363" s="127"/>
      <c r="N363" s="127"/>
      <c r="O363" s="127"/>
      <c r="P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  <c r="AB363" s="127"/>
      <c r="AC363" s="127"/>
      <c r="AD363" s="127"/>
      <c r="AE363" s="127"/>
      <c r="AF363" s="127"/>
      <c r="AG363" s="127"/>
      <c r="AH363" s="127"/>
      <c r="AI363" s="127"/>
      <c r="AJ363" s="127"/>
    </row>
    <row r="364" spans="1:36" ht="14.25" customHeight="1">
      <c r="A364" s="147"/>
      <c r="B364" s="147"/>
      <c r="C364" s="147"/>
      <c r="D364" s="147"/>
      <c r="E364" s="147"/>
      <c r="F364" s="148"/>
      <c r="G364" s="127"/>
      <c r="H364" s="127"/>
      <c r="I364" s="127"/>
      <c r="J364" s="127"/>
      <c r="K364" s="127"/>
      <c r="L364" s="127"/>
      <c r="M364" s="127"/>
      <c r="N364" s="127"/>
      <c r="O364" s="127"/>
      <c r="P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  <c r="AB364" s="127"/>
      <c r="AC364" s="127"/>
      <c r="AD364" s="127"/>
      <c r="AE364" s="127"/>
      <c r="AF364" s="127"/>
      <c r="AG364" s="127"/>
      <c r="AH364" s="127"/>
      <c r="AI364" s="127"/>
      <c r="AJ364" s="127"/>
    </row>
    <row r="365" spans="1:36" ht="14.25" customHeight="1">
      <c r="A365" s="147"/>
      <c r="B365" s="147"/>
      <c r="C365" s="147"/>
      <c r="D365" s="147"/>
      <c r="E365" s="147"/>
      <c r="F365" s="148"/>
      <c r="G365" s="127"/>
      <c r="H365" s="127"/>
      <c r="I365" s="127"/>
      <c r="J365" s="127"/>
      <c r="K365" s="127"/>
      <c r="L365" s="127"/>
      <c r="M365" s="127"/>
      <c r="N365" s="127"/>
      <c r="O365" s="127"/>
      <c r="P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  <c r="AB365" s="127"/>
      <c r="AC365" s="127"/>
      <c r="AD365" s="127"/>
      <c r="AE365" s="127"/>
      <c r="AF365" s="127"/>
      <c r="AG365" s="127"/>
      <c r="AH365" s="127"/>
      <c r="AI365" s="127"/>
      <c r="AJ365" s="127"/>
    </row>
    <row r="366" spans="1:36" ht="14.25" customHeight="1">
      <c r="A366" s="147"/>
      <c r="B366" s="147"/>
      <c r="C366" s="147"/>
      <c r="D366" s="147"/>
      <c r="E366" s="147"/>
      <c r="F366" s="148"/>
      <c r="G366" s="127"/>
      <c r="H366" s="127"/>
      <c r="I366" s="127"/>
      <c r="J366" s="127"/>
      <c r="K366" s="127"/>
      <c r="L366" s="127"/>
      <c r="M366" s="127"/>
      <c r="N366" s="127"/>
      <c r="O366" s="127"/>
      <c r="P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  <c r="AB366" s="127"/>
      <c r="AC366" s="127"/>
      <c r="AD366" s="127"/>
      <c r="AE366" s="127"/>
      <c r="AF366" s="127"/>
      <c r="AG366" s="127"/>
      <c r="AH366" s="127"/>
      <c r="AI366" s="127"/>
      <c r="AJ366" s="127"/>
    </row>
    <row r="367" spans="1:36" ht="14.25" customHeight="1">
      <c r="A367" s="147"/>
      <c r="B367" s="147"/>
      <c r="C367" s="147"/>
      <c r="D367" s="147"/>
      <c r="E367" s="147"/>
      <c r="F367" s="148"/>
      <c r="G367" s="127"/>
      <c r="H367" s="127"/>
      <c r="I367" s="127"/>
      <c r="J367" s="127"/>
      <c r="K367" s="127"/>
      <c r="L367" s="127"/>
      <c r="M367" s="127"/>
      <c r="N367" s="127"/>
      <c r="O367" s="127"/>
      <c r="P367" s="127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  <c r="AB367" s="127"/>
      <c r="AC367" s="127"/>
      <c r="AD367" s="127"/>
      <c r="AE367" s="127"/>
      <c r="AF367" s="127"/>
      <c r="AG367" s="127"/>
      <c r="AH367" s="127"/>
      <c r="AI367" s="127"/>
      <c r="AJ367" s="127"/>
    </row>
    <row r="368" spans="1:36" ht="14.25" customHeight="1">
      <c r="A368" s="147"/>
      <c r="B368" s="147"/>
      <c r="C368" s="147"/>
      <c r="D368" s="147"/>
      <c r="E368" s="147"/>
      <c r="F368" s="148"/>
      <c r="G368" s="127"/>
      <c r="H368" s="127"/>
      <c r="I368" s="127"/>
      <c r="J368" s="127"/>
      <c r="K368" s="127"/>
      <c r="L368" s="127"/>
      <c r="M368" s="127"/>
      <c r="N368" s="127"/>
      <c r="O368" s="127"/>
      <c r="P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  <c r="AB368" s="127"/>
      <c r="AC368" s="127"/>
      <c r="AD368" s="127"/>
      <c r="AE368" s="127"/>
      <c r="AF368" s="127"/>
      <c r="AG368" s="127"/>
      <c r="AH368" s="127"/>
      <c r="AI368" s="127"/>
      <c r="AJ368" s="127"/>
    </row>
    <row r="369" spans="1:36" ht="14.25" customHeight="1">
      <c r="A369" s="147"/>
      <c r="B369" s="147"/>
      <c r="C369" s="147"/>
      <c r="D369" s="147"/>
      <c r="E369" s="147"/>
      <c r="F369" s="148"/>
      <c r="G369" s="127"/>
      <c r="H369" s="127"/>
      <c r="I369" s="127"/>
      <c r="J369" s="127"/>
      <c r="K369" s="127"/>
      <c r="L369" s="127"/>
      <c r="M369" s="127"/>
      <c r="N369" s="127"/>
      <c r="O369" s="127"/>
      <c r="P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  <c r="AB369" s="127"/>
      <c r="AC369" s="127"/>
      <c r="AD369" s="127"/>
      <c r="AE369" s="127"/>
      <c r="AF369" s="127"/>
      <c r="AG369" s="127"/>
      <c r="AH369" s="127"/>
      <c r="AI369" s="127"/>
      <c r="AJ369" s="127"/>
    </row>
    <row r="370" spans="1:36" ht="14.25" customHeight="1">
      <c r="A370" s="147"/>
      <c r="B370" s="147"/>
      <c r="C370" s="147"/>
      <c r="D370" s="147"/>
      <c r="E370" s="147"/>
      <c r="F370" s="148"/>
      <c r="G370" s="127"/>
      <c r="H370" s="127"/>
      <c r="I370" s="127"/>
      <c r="J370" s="127"/>
      <c r="K370" s="127"/>
      <c r="L370" s="127"/>
      <c r="M370" s="127"/>
      <c r="N370" s="127"/>
      <c r="O370" s="127"/>
      <c r="P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  <c r="AB370" s="127"/>
      <c r="AC370" s="127"/>
      <c r="AD370" s="127"/>
      <c r="AE370" s="127"/>
      <c r="AF370" s="127"/>
      <c r="AG370" s="127"/>
      <c r="AH370" s="127"/>
      <c r="AI370" s="127"/>
      <c r="AJ370" s="127"/>
    </row>
    <row r="371" spans="1:36" ht="14.25" customHeight="1">
      <c r="A371" s="147"/>
      <c r="B371" s="147"/>
      <c r="C371" s="147"/>
      <c r="D371" s="147"/>
      <c r="E371" s="147"/>
      <c r="F371" s="148"/>
      <c r="G371" s="127"/>
      <c r="H371" s="127"/>
      <c r="I371" s="127"/>
      <c r="J371" s="127"/>
      <c r="K371" s="127"/>
      <c r="L371" s="127"/>
      <c r="M371" s="127"/>
      <c r="N371" s="127"/>
      <c r="O371" s="127"/>
      <c r="P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  <c r="AB371" s="127"/>
      <c r="AC371" s="127"/>
      <c r="AD371" s="127"/>
      <c r="AE371" s="127"/>
      <c r="AF371" s="127"/>
      <c r="AG371" s="127"/>
      <c r="AH371" s="127"/>
      <c r="AI371" s="127"/>
      <c r="AJ371" s="127"/>
    </row>
    <row r="372" spans="1:36" ht="14.25" customHeight="1">
      <c r="A372" s="147"/>
      <c r="B372" s="147"/>
      <c r="C372" s="147"/>
      <c r="D372" s="147"/>
      <c r="E372" s="147"/>
      <c r="F372" s="148"/>
      <c r="G372" s="127"/>
      <c r="H372" s="127"/>
      <c r="I372" s="127"/>
      <c r="J372" s="127"/>
      <c r="K372" s="127"/>
      <c r="L372" s="127"/>
      <c r="M372" s="127"/>
      <c r="N372" s="127"/>
      <c r="O372" s="127"/>
      <c r="P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  <c r="AB372" s="127"/>
      <c r="AC372" s="127"/>
      <c r="AD372" s="127"/>
      <c r="AE372" s="127"/>
      <c r="AF372" s="127"/>
      <c r="AG372" s="127"/>
      <c r="AH372" s="127"/>
      <c r="AI372" s="127"/>
      <c r="AJ372" s="127"/>
    </row>
    <row r="373" spans="1:36" ht="14.25" customHeight="1">
      <c r="A373" s="147"/>
      <c r="B373" s="147"/>
      <c r="C373" s="147"/>
      <c r="D373" s="147"/>
      <c r="E373" s="147"/>
      <c r="F373" s="148"/>
      <c r="G373" s="127"/>
      <c r="H373" s="127"/>
      <c r="I373" s="127"/>
      <c r="J373" s="127"/>
      <c r="K373" s="127"/>
      <c r="L373" s="127"/>
      <c r="M373" s="127"/>
      <c r="N373" s="127"/>
      <c r="O373" s="127"/>
      <c r="P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  <c r="AB373" s="127"/>
      <c r="AC373" s="127"/>
      <c r="AD373" s="127"/>
      <c r="AE373" s="127"/>
      <c r="AF373" s="127"/>
      <c r="AG373" s="127"/>
      <c r="AH373" s="127"/>
      <c r="AI373" s="127"/>
      <c r="AJ373" s="127"/>
    </row>
    <row r="374" spans="1:36" ht="14.25" customHeight="1">
      <c r="A374" s="147"/>
      <c r="B374" s="147"/>
      <c r="C374" s="147"/>
      <c r="D374" s="147"/>
      <c r="E374" s="147"/>
      <c r="F374" s="148"/>
      <c r="G374" s="127"/>
      <c r="H374" s="127"/>
      <c r="I374" s="127"/>
      <c r="J374" s="127"/>
      <c r="K374" s="127"/>
      <c r="L374" s="127"/>
      <c r="M374" s="127"/>
      <c r="N374" s="127"/>
      <c r="O374" s="127"/>
      <c r="P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  <c r="AB374" s="127"/>
      <c r="AC374" s="127"/>
      <c r="AD374" s="127"/>
      <c r="AE374" s="127"/>
      <c r="AF374" s="127"/>
      <c r="AG374" s="127"/>
      <c r="AH374" s="127"/>
      <c r="AI374" s="127"/>
      <c r="AJ374" s="127"/>
    </row>
    <row r="375" spans="1:36" ht="14.25" customHeight="1">
      <c r="A375" s="147"/>
      <c r="B375" s="147"/>
      <c r="C375" s="147"/>
      <c r="D375" s="147"/>
      <c r="E375" s="147"/>
      <c r="F375" s="148"/>
      <c r="G375" s="127"/>
      <c r="H375" s="127"/>
      <c r="I375" s="127"/>
      <c r="J375" s="127"/>
      <c r="K375" s="127"/>
      <c r="L375" s="127"/>
      <c r="M375" s="127"/>
      <c r="N375" s="127"/>
      <c r="O375" s="127"/>
      <c r="P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  <c r="AB375" s="127"/>
      <c r="AC375" s="127"/>
      <c r="AD375" s="127"/>
      <c r="AE375" s="127"/>
      <c r="AF375" s="127"/>
      <c r="AG375" s="127"/>
      <c r="AH375" s="127"/>
      <c r="AI375" s="127"/>
      <c r="AJ375" s="127"/>
    </row>
    <row r="376" spans="1:36" ht="14.25" customHeight="1">
      <c r="A376" s="147"/>
      <c r="B376" s="147"/>
      <c r="C376" s="147"/>
      <c r="D376" s="147"/>
      <c r="E376" s="147"/>
      <c r="F376" s="148"/>
      <c r="G376" s="127"/>
      <c r="H376" s="127"/>
      <c r="I376" s="127"/>
      <c r="J376" s="127"/>
      <c r="K376" s="127"/>
      <c r="L376" s="127"/>
      <c r="M376" s="127"/>
      <c r="N376" s="127"/>
      <c r="O376" s="127"/>
      <c r="P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  <c r="AB376" s="127"/>
      <c r="AC376" s="127"/>
      <c r="AD376" s="127"/>
      <c r="AE376" s="127"/>
      <c r="AF376" s="127"/>
      <c r="AG376" s="127"/>
      <c r="AH376" s="127"/>
      <c r="AI376" s="127"/>
      <c r="AJ376" s="127"/>
    </row>
    <row r="377" spans="1:36" ht="14.25" customHeight="1">
      <c r="A377" s="147"/>
      <c r="B377" s="147"/>
      <c r="C377" s="147"/>
      <c r="D377" s="147"/>
      <c r="E377" s="147"/>
      <c r="F377" s="148"/>
      <c r="G377" s="127"/>
      <c r="H377" s="127"/>
      <c r="I377" s="127"/>
      <c r="J377" s="127"/>
      <c r="K377" s="127"/>
      <c r="L377" s="127"/>
      <c r="M377" s="127"/>
      <c r="N377" s="127"/>
      <c r="O377" s="127"/>
      <c r="P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  <c r="AB377" s="127"/>
      <c r="AC377" s="127"/>
      <c r="AD377" s="127"/>
      <c r="AE377" s="127"/>
      <c r="AF377" s="127"/>
      <c r="AG377" s="127"/>
      <c r="AH377" s="127"/>
      <c r="AI377" s="127"/>
      <c r="AJ377" s="127"/>
    </row>
    <row r="378" spans="1:36" ht="14.25" customHeight="1">
      <c r="A378" s="147"/>
      <c r="B378" s="147"/>
      <c r="C378" s="147"/>
      <c r="D378" s="147"/>
      <c r="E378" s="147"/>
      <c r="F378" s="148"/>
      <c r="G378" s="127"/>
      <c r="H378" s="127"/>
      <c r="I378" s="127"/>
      <c r="J378" s="127"/>
      <c r="K378" s="127"/>
      <c r="L378" s="127"/>
      <c r="M378" s="127"/>
      <c r="N378" s="127"/>
      <c r="O378" s="127"/>
      <c r="P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  <c r="AB378" s="127"/>
      <c r="AC378" s="127"/>
      <c r="AD378" s="127"/>
      <c r="AE378" s="127"/>
      <c r="AF378" s="127"/>
      <c r="AG378" s="127"/>
      <c r="AH378" s="127"/>
      <c r="AI378" s="127"/>
      <c r="AJ378" s="127"/>
    </row>
    <row r="379" spans="1:36" ht="14.25" customHeight="1">
      <c r="A379" s="147"/>
      <c r="B379" s="147"/>
      <c r="C379" s="147"/>
      <c r="D379" s="147"/>
      <c r="E379" s="147"/>
      <c r="F379" s="148"/>
      <c r="G379" s="127"/>
      <c r="H379" s="127"/>
      <c r="I379" s="127"/>
      <c r="J379" s="127"/>
      <c r="K379" s="127"/>
      <c r="L379" s="127"/>
      <c r="M379" s="127"/>
      <c r="N379" s="127"/>
      <c r="O379" s="127"/>
      <c r="P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  <c r="AB379" s="127"/>
      <c r="AC379" s="127"/>
      <c r="AD379" s="127"/>
      <c r="AE379" s="127"/>
      <c r="AF379" s="127"/>
      <c r="AG379" s="127"/>
      <c r="AH379" s="127"/>
      <c r="AI379" s="127"/>
      <c r="AJ379" s="127"/>
    </row>
    <row r="380" spans="1:36" ht="14.25" customHeight="1">
      <c r="A380" s="147"/>
      <c r="B380" s="147"/>
      <c r="C380" s="147"/>
      <c r="D380" s="147"/>
      <c r="E380" s="147"/>
      <c r="F380" s="148"/>
      <c r="G380" s="127"/>
      <c r="H380" s="127"/>
      <c r="I380" s="127"/>
      <c r="J380" s="127"/>
      <c r="K380" s="127"/>
      <c r="L380" s="127"/>
      <c r="M380" s="127"/>
      <c r="N380" s="127"/>
      <c r="O380" s="127"/>
      <c r="P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  <c r="AB380" s="127"/>
      <c r="AC380" s="127"/>
      <c r="AD380" s="127"/>
      <c r="AE380" s="127"/>
      <c r="AF380" s="127"/>
      <c r="AG380" s="127"/>
      <c r="AH380" s="127"/>
      <c r="AI380" s="127"/>
      <c r="AJ380" s="127"/>
    </row>
    <row r="381" spans="1:36" ht="14.25" customHeight="1">
      <c r="A381" s="147"/>
      <c r="B381" s="147"/>
      <c r="C381" s="147"/>
      <c r="D381" s="147"/>
      <c r="E381" s="147"/>
      <c r="F381" s="148"/>
      <c r="G381" s="127"/>
      <c r="H381" s="127"/>
      <c r="I381" s="127"/>
      <c r="J381" s="127"/>
      <c r="K381" s="127"/>
      <c r="L381" s="127"/>
      <c r="M381" s="127"/>
      <c r="N381" s="127"/>
      <c r="O381" s="127"/>
      <c r="P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  <c r="AB381" s="127"/>
      <c r="AC381" s="127"/>
      <c r="AD381" s="127"/>
      <c r="AE381" s="127"/>
      <c r="AF381" s="127"/>
      <c r="AG381" s="127"/>
      <c r="AH381" s="127"/>
      <c r="AI381" s="127"/>
      <c r="AJ381" s="127"/>
    </row>
    <row r="382" spans="1:36" ht="14.25" customHeight="1">
      <c r="A382" s="147"/>
      <c r="B382" s="147"/>
      <c r="C382" s="147"/>
      <c r="D382" s="147"/>
      <c r="E382" s="147"/>
      <c r="F382" s="148"/>
      <c r="G382" s="127"/>
      <c r="H382" s="127"/>
      <c r="I382" s="127"/>
      <c r="J382" s="127"/>
      <c r="K382" s="127"/>
      <c r="L382" s="127"/>
      <c r="M382" s="127"/>
      <c r="N382" s="127"/>
      <c r="O382" s="127"/>
      <c r="P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  <c r="AB382" s="127"/>
      <c r="AC382" s="127"/>
      <c r="AD382" s="127"/>
      <c r="AE382" s="127"/>
      <c r="AF382" s="127"/>
      <c r="AG382" s="127"/>
      <c r="AH382" s="127"/>
      <c r="AI382" s="127"/>
      <c r="AJ382" s="127"/>
    </row>
    <row r="383" spans="1:36" ht="14.25" customHeight="1">
      <c r="A383" s="147"/>
      <c r="B383" s="147"/>
      <c r="C383" s="147"/>
      <c r="D383" s="147"/>
      <c r="E383" s="147"/>
      <c r="F383" s="148"/>
      <c r="G383" s="127"/>
      <c r="H383" s="127"/>
      <c r="I383" s="127"/>
      <c r="J383" s="127"/>
      <c r="K383" s="127"/>
      <c r="L383" s="127"/>
      <c r="M383" s="127"/>
      <c r="N383" s="127"/>
      <c r="O383" s="127"/>
      <c r="P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  <c r="AB383" s="127"/>
      <c r="AC383" s="127"/>
      <c r="AD383" s="127"/>
      <c r="AE383" s="127"/>
      <c r="AF383" s="127"/>
      <c r="AG383" s="127"/>
      <c r="AH383" s="127"/>
      <c r="AI383" s="127"/>
      <c r="AJ383" s="127"/>
    </row>
    <row r="384" spans="1:36" ht="14.25" customHeight="1">
      <c r="A384" s="147"/>
      <c r="B384" s="147"/>
      <c r="C384" s="147"/>
      <c r="D384" s="147"/>
      <c r="E384" s="147"/>
      <c r="F384" s="148"/>
      <c r="G384" s="127"/>
      <c r="H384" s="127"/>
      <c r="I384" s="127"/>
      <c r="J384" s="127"/>
      <c r="K384" s="127"/>
      <c r="L384" s="127"/>
      <c r="M384" s="127"/>
      <c r="N384" s="127"/>
      <c r="O384" s="127"/>
      <c r="P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  <c r="AB384" s="127"/>
      <c r="AC384" s="127"/>
      <c r="AD384" s="127"/>
      <c r="AE384" s="127"/>
      <c r="AF384" s="127"/>
      <c r="AG384" s="127"/>
      <c r="AH384" s="127"/>
      <c r="AI384" s="127"/>
      <c r="AJ384" s="127"/>
    </row>
    <row r="385" spans="1:36" ht="14.25" customHeight="1">
      <c r="A385" s="147"/>
      <c r="B385" s="147"/>
      <c r="C385" s="147"/>
      <c r="D385" s="147"/>
      <c r="E385" s="147"/>
      <c r="F385" s="148"/>
      <c r="G385" s="127"/>
      <c r="H385" s="127"/>
      <c r="I385" s="127"/>
      <c r="J385" s="127"/>
      <c r="K385" s="127"/>
      <c r="L385" s="127"/>
      <c r="M385" s="127"/>
      <c r="N385" s="127"/>
      <c r="O385" s="127"/>
      <c r="P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  <c r="AB385" s="127"/>
      <c r="AC385" s="127"/>
      <c r="AD385" s="127"/>
      <c r="AE385" s="127"/>
      <c r="AF385" s="127"/>
      <c r="AG385" s="127"/>
      <c r="AH385" s="127"/>
      <c r="AI385" s="127"/>
      <c r="AJ385" s="127"/>
    </row>
    <row r="386" spans="1:36" ht="14.25" customHeight="1">
      <c r="A386" s="147"/>
      <c r="B386" s="147"/>
      <c r="C386" s="147"/>
      <c r="D386" s="147"/>
      <c r="E386" s="147"/>
      <c r="F386" s="148"/>
      <c r="G386" s="127"/>
      <c r="H386" s="127"/>
      <c r="I386" s="127"/>
      <c r="J386" s="127"/>
      <c r="K386" s="127"/>
      <c r="L386" s="127"/>
      <c r="M386" s="127"/>
      <c r="N386" s="127"/>
      <c r="O386" s="127"/>
      <c r="P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  <c r="AB386" s="127"/>
      <c r="AC386" s="127"/>
      <c r="AD386" s="127"/>
      <c r="AE386" s="127"/>
      <c r="AF386" s="127"/>
      <c r="AG386" s="127"/>
      <c r="AH386" s="127"/>
      <c r="AI386" s="127"/>
      <c r="AJ386" s="127"/>
    </row>
    <row r="387" spans="1:36" ht="14.25" customHeight="1">
      <c r="A387" s="147"/>
      <c r="B387" s="147"/>
      <c r="C387" s="147"/>
      <c r="D387" s="147"/>
      <c r="E387" s="147"/>
      <c r="F387" s="148"/>
      <c r="G387" s="127"/>
      <c r="H387" s="127"/>
      <c r="I387" s="127"/>
      <c r="J387" s="127"/>
      <c r="K387" s="127"/>
      <c r="L387" s="127"/>
      <c r="M387" s="127"/>
      <c r="N387" s="127"/>
      <c r="O387" s="127"/>
      <c r="P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  <c r="AB387" s="127"/>
      <c r="AC387" s="127"/>
      <c r="AD387" s="127"/>
      <c r="AE387" s="127"/>
      <c r="AF387" s="127"/>
      <c r="AG387" s="127"/>
      <c r="AH387" s="127"/>
      <c r="AI387" s="127"/>
      <c r="AJ387" s="127"/>
    </row>
    <row r="388" spans="1:36" ht="14.25" customHeight="1">
      <c r="A388" s="147"/>
      <c r="B388" s="147"/>
      <c r="C388" s="147"/>
      <c r="D388" s="147"/>
      <c r="E388" s="147"/>
      <c r="F388" s="148"/>
      <c r="G388" s="127"/>
      <c r="H388" s="127"/>
      <c r="I388" s="127"/>
      <c r="J388" s="127"/>
      <c r="K388" s="127"/>
      <c r="L388" s="127"/>
      <c r="M388" s="127"/>
      <c r="N388" s="127"/>
      <c r="O388" s="127"/>
      <c r="P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  <c r="AB388" s="127"/>
      <c r="AC388" s="127"/>
      <c r="AD388" s="127"/>
      <c r="AE388" s="127"/>
      <c r="AF388" s="127"/>
      <c r="AG388" s="127"/>
      <c r="AH388" s="127"/>
      <c r="AI388" s="127"/>
      <c r="AJ388" s="127"/>
    </row>
    <row r="389" spans="1:36" ht="14.25" customHeight="1">
      <c r="A389" s="147"/>
      <c r="B389" s="147"/>
      <c r="C389" s="147"/>
      <c r="D389" s="147"/>
      <c r="E389" s="147"/>
      <c r="F389" s="148"/>
      <c r="G389" s="127"/>
      <c r="H389" s="127"/>
      <c r="I389" s="127"/>
      <c r="J389" s="127"/>
      <c r="K389" s="127"/>
      <c r="L389" s="127"/>
      <c r="M389" s="127"/>
      <c r="N389" s="127"/>
      <c r="O389" s="127"/>
      <c r="P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  <c r="AB389" s="127"/>
      <c r="AC389" s="127"/>
      <c r="AD389" s="127"/>
      <c r="AE389" s="127"/>
      <c r="AF389" s="127"/>
      <c r="AG389" s="127"/>
      <c r="AH389" s="127"/>
      <c r="AI389" s="127"/>
      <c r="AJ389" s="127"/>
    </row>
    <row r="390" spans="1:36" ht="14.25" customHeight="1">
      <c r="A390" s="147"/>
      <c r="B390" s="147"/>
      <c r="C390" s="147"/>
      <c r="D390" s="147"/>
      <c r="E390" s="147"/>
      <c r="F390" s="148"/>
      <c r="G390" s="127"/>
      <c r="H390" s="127"/>
      <c r="I390" s="127"/>
      <c r="J390" s="127"/>
      <c r="K390" s="127"/>
      <c r="L390" s="127"/>
      <c r="M390" s="127"/>
      <c r="N390" s="127"/>
      <c r="O390" s="127"/>
      <c r="P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  <c r="AB390" s="127"/>
      <c r="AC390" s="127"/>
      <c r="AD390" s="127"/>
      <c r="AE390" s="127"/>
      <c r="AF390" s="127"/>
      <c r="AG390" s="127"/>
      <c r="AH390" s="127"/>
      <c r="AI390" s="127"/>
      <c r="AJ390" s="127"/>
    </row>
    <row r="391" spans="1:36" ht="14.25" customHeight="1">
      <c r="A391" s="147"/>
      <c r="B391" s="147"/>
      <c r="C391" s="147"/>
      <c r="D391" s="147"/>
      <c r="E391" s="147"/>
      <c r="F391" s="148"/>
      <c r="G391" s="127"/>
      <c r="H391" s="127"/>
      <c r="I391" s="127"/>
      <c r="J391" s="127"/>
      <c r="K391" s="127"/>
      <c r="L391" s="127"/>
      <c r="M391" s="127"/>
      <c r="N391" s="127"/>
      <c r="O391" s="127"/>
      <c r="P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  <c r="AB391" s="127"/>
      <c r="AC391" s="127"/>
      <c r="AD391" s="127"/>
      <c r="AE391" s="127"/>
      <c r="AF391" s="127"/>
      <c r="AG391" s="127"/>
      <c r="AH391" s="127"/>
      <c r="AI391" s="127"/>
      <c r="AJ391" s="127"/>
    </row>
    <row r="392" spans="1:36" ht="14.25" customHeight="1">
      <c r="A392" s="147"/>
      <c r="B392" s="147"/>
      <c r="C392" s="147"/>
      <c r="D392" s="147"/>
      <c r="E392" s="147"/>
      <c r="F392" s="148"/>
      <c r="G392" s="127"/>
      <c r="H392" s="127"/>
      <c r="I392" s="127"/>
      <c r="J392" s="127"/>
      <c r="K392" s="127"/>
      <c r="L392" s="127"/>
      <c r="M392" s="127"/>
      <c r="N392" s="127"/>
      <c r="O392" s="127"/>
      <c r="P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  <c r="AB392" s="127"/>
      <c r="AC392" s="127"/>
      <c r="AD392" s="127"/>
      <c r="AE392" s="127"/>
      <c r="AF392" s="127"/>
      <c r="AG392" s="127"/>
      <c r="AH392" s="127"/>
      <c r="AI392" s="127"/>
      <c r="AJ392" s="127"/>
    </row>
    <row r="393" spans="1:36" ht="14.25" customHeight="1">
      <c r="A393" s="147"/>
      <c r="B393" s="147"/>
      <c r="C393" s="147"/>
      <c r="D393" s="147"/>
      <c r="E393" s="147"/>
      <c r="F393" s="148"/>
      <c r="G393" s="127"/>
      <c r="H393" s="127"/>
      <c r="I393" s="127"/>
      <c r="J393" s="127"/>
      <c r="K393" s="127"/>
      <c r="L393" s="127"/>
      <c r="M393" s="127"/>
      <c r="N393" s="127"/>
      <c r="O393" s="127"/>
      <c r="P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  <c r="AB393" s="127"/>
      <c r="AC393" s="127"/>
      <c r="AD393" s="127"/>
      <c r="AE393" s="127"/>
      <c r="AF393" s="127"/>
      <c r="AG393" s="127"/>
      <c r="AH393" s="127"/>
      <c r="AI393" s="127"/>
      <c r="AJ393" s="127"/>
    </row>
    <row r="394" spans="1:36" ht="14.25" customHeight="1">
      <c r="A394" s="147"/>
      <c r="B394" s="147"/>
      <c r="C394" s="147"/>
      <c r="D394" s="147"/>
      <c r="E394" s="147"/>
      <c r="F394" s="148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  <c r="AB394" s="127"/>
      <c r="AC394" s="127"/>
      <c r="AD394" s="127"/>
      <c r="AE394" s="127"/>
      <c r="AF394" s="127"/>
      <c r="AG394" s="127"/>
      <c r="AH394" s="127"/>
      <c r="AI394" s="127"/>
      <c r="AJ394" s="127"/>
    </row>
    <row r="395" spans="1:36" ht="14.25" customHeight="1">
      <c r="A395" s="147"/>
      <c r="B395" s="147"/>
      <c r="C395" s="147"/>
      <c r="D395" s="147"/>
      <c r="E395" s="147"/>
      <c r="F395" s="148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  <c r="AB395" s="127"/>
      <c r="AC395" s="127"/>
      <c r="AD395" s="127"/>
      <c r="AE395" s="127"/>
      <c r="AF395" s="127"/>
      <c r="AG395" s="127"/>
      <c r="AH395" s="127"/>
      <c r="AI395" s="127"/>
      <c r="AJ395" s="127"/>
    </row>
    <row r="396" spans="1:36" ht="14.25" customHeight="1">
      <c r="A396" s="147"/>
      <c r="B396" s="147"/>
      <c r="C396" s="147"/>
      <c r="D396" s="147"/>
      <c r="E396" s="147"/>
      <c r="F396" s="148"/>
      <c r="G396" s="127"/>
      <c r="H396" s="127"/>
      <c r="I396" s="127"/>
      <c r="J396" s="127"/>
      <c r="K396" s="127"/>
      <c r="L396" s="127"/>
      <c r="M396" s="127"/>
      <c r="N396" s="127"/>
      <c r="O396" s="127"/>
      <c r="P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  <c r="AB396" s="127"/>
      <c r="AC396" s="127"/>
      <c r="AD396" s="127"/>
      <c r="AE396" s="127"/>
      <c r="AF396" s="127"/>
      <c r="AG396" s="127"/>
      <c r="AH396" s="127"/>
      <c r="AI396" s="127"/>
      <c r="AJ396" s="127"/>
    </row>
    <row r="397" spans="1:36" ht="14.25" customHeight="1">
      <c r="A397" s="147"/>
      <c r="B397" s="147"/>
      <c r="C397" s="147"/>
      <c r="D397" s="147"/>
      <c r="E397" s="147"/>
      <c r="F397" s="148"/>
      <c r="G397" s="127"/>
      <c r="H397" s="127"/>
      <c r="I397" s="127"/>
      <c r="J397" s="127"/>
      <c r="K397" s="127"/>
      <c r="L397" s="127"/>
      <c r="M397" s="127"/>
      <c r="N397" s="127"/>
      <c r="O397" s="127"/>
      <c r="P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  <c r="AB397" s="127"/>
      <c r="AC397" s="127"/>
      <c r="AD397" s="127"/>
      <c r="AE397" s="127"/>
      <c r="AF397" s="127"/>
      <c r="AG397" s="127"/>
      <c r="AH397" s="127"/>
      <c r="AI397" s="127"/>
      <c r="AJ397" s="127"/>
    </row>
    <row r="398" spans="1:36" ht="14.25" customHeight="1">
      <c r="A398" s="147"/>
      <c r="B398" s="147"/>
      <c r="C398" s="147"/>
      <c r="D398" s="147"/>
      <c r="E398" s="147"/>
      <c r="F398" s="148"/>
      <c r="G398" s="127"/>
      <c r="H398" s="127"/>
      <c r="I398" s="127"/>
      <c r="J398" s="127"/>
      <c r="K398" s="127"/>
      <c r="L398" s="127"/>
      <c r="M398" s="127"/>
      <c r="N398" s="127"/>
      <c r="O398" s="127"/>
      <c r="P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  <c r="AB398" s="127"/>
      <c r="AC398" s="127"/>
      <c r="AD398" s="127"/>
      <c r="AE398" s="127"/>
      <c r="AF398" s="127"/>
      <c r="AG398" s="127"/>
      <c r="AH398" s="127"/>
      <c r="AI398" s="127"/>
      <c r="AJ398" s="127"/>
    </row>
    <row r="399" spans="1:36" ht="14.25" customHeight="1">
      <c r="A399" s="147"/>
      <c r="B399" s="147"/>
      <c r="C399" s="147"/>
      <c r="D399" s="147"/>
      <c r="E399" s="147"/>
      <c r="F399" s="148"/>
      <c r="G399" s="127"/>
      <c r="H399" s="127"/>
      <c r="I399" s="127"/>
      <c r="J399" s="127"/>
      <c r="K399" s="127"/>
      <c r="L399" s="127"/>
      <c r="M399" s="127"/>
      <c r="N399" s="127"/>
      <c r="O399" s="127"/>
      <c r="P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  <c r="AB399" s="127"/>
      <c r="AC399" s="127"/>
      <c r="AD399" s="127"/>
      <c r="AE399" s="127"/>
      <c r="AF399" s="127"/>
      <c r="AG399" s="127"/>
      <c r="AH399" s="127"/>
      <c r="AI399" s="127"/>
      <c r="AJ399" s="127"/>
    </row>
    <row r="400" spans="1:36" ht="14.25" customHeight="1">
      <c r="A400" s="147"/>
      <c r="B400" s="147"/>
      <c r="C400" s="147"/>
      <c r="D400" s="147"/>
      <c r="E400" s="147"/>
      <c r="F400" s="148"/>
      <c r="G400" s="127"/>
      <c r="H400" s="127"/>
      <c r="I400" s="127"/>
      <c r="J400" s="127"/>
      <c r="K400" s="127"/>
      <c r="L400" s="127"/>
      <c r="M400" s="127"/>
      <c r="N400" s="127"/>
      <c r="O400" s="127"/>
      <c r="P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  <c r="AB400" s="127"/>
      <c r="AC400" s="127"/>
      <c r="AD400" s="127"/>
      <c r="AE400" s="127"/>
      <c r="AF400" s="127"/>
      <c r="AG400" s="127"/>
      <c r="AH400" s="127"/>
      <c r="AI400" s="127"/>
      <c r="AJ400" s="127"/>
    </row>
    <row r="401" spans="1:36" ht="14.25" customHeight="1">
      <c r="A401" s="147"/>
      <c r="B401" s="147"/>
      <c r="C401" s="147"/>
      <c r="D401" s="147"/>
      <c r="E401" s="147"/>
      <c r="F401" s="148"/>
      <c r="G401" s="127"/>
      <c r="H401" s="127"/>
      <c r="I401" s="127"/>
      <c r="J401" s="127"/>
      <c r="K401" s="127"/>
      <c r="L401" s="127"/>
      <c r="M401" s="127"/>
      <c r="N401" s="127"/>
      <c r="O401" s="127"/>
      <c r="P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  <c r="AB401" s="127"/>
      <c r="AC401" s="127"/>
      <c r="AD401" s="127"/>
      <c r="AE401" s="127"/>
      <c r="AF401" s="127"/>
      <c r="AG401" s="127"/>
      <c r="AH401" s="127"/>
      <c r="AI401" s="127"/>
      <c r="AJ401" s="127"/>
    </row>
    <row r="402" spans="1:36" ht="14.25" customHeight="1">
      <c r="A402" s="147"/>
      <c r="B402" s="147"/>
      <c r="C402" s="147"/>
      <c r="D402" s="147"/>
      <c r="E402" s="147"/>
      <c r="F402" s="148"/>
      <c r="G402" s="127"/>
      <c r="H402" s="127"/>
      <c r="I402" s="127"/>
      <c r="J402" s="127"/>
      <c r="K402" s="127"/>
      <c r="L402" s="127"/>
      <c r="M402" s="127"/>
      <c r="N402" s="127"/>
      <c r="O402" s="127"/>
      <c r="P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  <c r="AB402" s="127"/>
      <c r="AC402" s="127"/>
      <c r="AD402" s="127"/>
      <c r="AE402" s="127"/>
      <c r="AF402" s="127"/>
      <c r="AG402" s="127"/>
      <c r="AH402" s="127"/>
      <c r="AI402" s="127"/>
      <c r="AJ402" s="127"/>
    </row>
    <row r="403" spans="1:36" ht="14.25" customHeight="1">
      <c r="A403" s="147"/>
      <c r="B403" s="147"/>
      <c r="C403" s="147"/>
      <c r="D403" s="147"/>
      <c r="E403" s="147"/>
      <c r="F403" s="148"/>
      <c r="G403" s="127"/>
      <c r="H403" s="127"/>
      <c r="I403" s="127"/>
      <c r="J403" s="127"/>
      <c r="K403" s="127"/>
      <c r="L403" s="127"/>
      <c r="M403" s="127"/>
      <c r="N403" s="127"/>
      <c r="O403" s="127"/>
      <c r="P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  <c r="AB403" s="127"/>
      <c r="AC403" s="127"/>
      <c r="AD403" s="127"/>
      <c r="AE403" s="127"/>
      <c r="AF403" s="127"/>
      <c r="AG403" s="127"/>
      <c r="AH403" s="127"/>
      <c r="AI403" s="127"/>
      <c r="AJ403" s="127"/>
    </row>
    <row r="404" spans="1:36" ht="14.25" customHeight="1">
      <c r="A404" s="147"/>
      <c r="B404" s="147"/>
      <c r="C404" s="147"/>
      <c r="D404" s="147"/>
      <c r="E404" s="147"/>
      <c r="F404" s="148"/>
      <c r="G404" s="127"/>
      <c r="H404" s="127"/>
      <c r="I404" s="127"/>
      <c r="J404" s="127"/>
      <c r="K404" s="127"/>
      <c r="L404" s="127"/>
      <c r="M404" s="127"/>
      <c r="N404" s="127"/>
      <c r="O404" s="127"/>
      <c r="P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  <c r="AB404" s="127"/>
      <c r="AC404" s="127"/>
      <c r="AD404" s="127"/>
      <c r="AE404" s="127"/>
      <c r="AF404" s="127"/>
      <c r="AG404" s="127"/>
      <c r="AH404" s="127"/>
      <c r="AI404" s="127"/>
      <c r="AJ404" s="127"/>
    </row>
    <row r="405" spans="1:36" ht="14.25" customHeight="1">
      <c r="A405" s="147"/>
      <c r="B405" s="147"/>
      <c r="C405" s="147"/>
      <c r="D405" s="147"/>
      <c r="E405" s="147"/>
      <c r="F405" s="148"/>
      <c r="G405" s="127"/>
      <c r="H405" s="127"/>
      <c r="I405" s="127"/>
      <c r="J405" s="127"/>
      <c r="K405" s="127"/>
      <c r="L405" s="127"/>
      <c r="M405" s="127"/>
      <c r="N405" s="127"/>
      <c r="O405" s="127"/>
      <c r="P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  <c r="AB405" s="127"/>
      <c r="AC405" s="127"/>
      <c r="AD405" s="127"/>
      <c r="AE405" s="127"/>
      <c r="AF405" s="127"/>
      <c r="AG405" s="127"/>
      <c r="AH405" s="127"/>
      <c r="AI405" s="127"/>
      <c r="AJ405" s="127"/>
    </row>
    <row r="406" spans="1:36" ht="14.25" customHeight="1">
      <c r="A406" s="147"/>
      <c r="B406" s="147"/>
      <c r="C406" s="147"/>
      <c r="D406" s="147"/>
      <c r="E406" s="147"/>
      <c r="F406" s="148"/>
      <c r="G406" s="127"/>
      <c r="H406" s="127"/>
      <c r="I406" s="127"/>
      <c r="J406" s="127"/>
      <c r="K406" s="127"/>
      <c r="L406" s="127"/>
      <c r="M406" s="127"/>
      <c r="N406" s="127"/>
      <c r="O406" s="127"/>
      <c r="P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  <c r="AB406" s="127"/>
      <c r="AC406" s="127"/>
      <c r="AD406" s="127"/>
      <c r="AE406" s="127"/>
      <c r="AF406" s="127"/>
      <c r="AG406" s="127"/>
      <c r="AH406" s="127"/>
      <c r="AI406" s="127"/>
      <c r="AJ406" s="127"/>
    </row>
    <row r="407" spans="1:36" ht="14.25" customHeight="1">
      <c r="A407" s="147"/>
      <c r="B407" s="147"/>
      <c r="C407" s="147"/>
      <c r="D407" s="147"/>
      <c r="E407" s="147"/>
      <c r="F407" s="148"/>
      <c r="G407" s="127"/>
      <c r="H407" s="127"/>
      <c r="I407" s="127"/>
      <c r="J407" s="127"/>
      <c r="K407" s="127"/>
      <c r="L407" s="127"/>
      <c r="M407" s="127"/>
      <c r="N407" s="127"/>
      <c r="O407" s="127"/>
      <c r="P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  <c r="AB407" s="127"/>
      <c r="AC407" s="127"/>
      <c r="AD407" s="127"/>
      <c r="AE407" s="127"/>
      <c r="AF407" s="127"/>
      <c r="AG407" s="127"/>
      <c r="AH407" s="127"/>
      <c r="AI407" s="127"/>
      <c r="AJ407" s="127"/>
    </row>
    <row r="408" spans="1:36" ht="14.25" customHeight="1">
      <c r="A408" s="147"/>
      <c r="B408" s="147"/>
      <c r="C408" s="147"/>
      <c r="D408" s="147"/>
      <c r="E408" s="147"/>
      <c r="F408" s="148"/>
      <c r="G408" s="127"/>
      <c r="H408" s="127"/>
      <c r="I408" s="127"/>
      <c r="J408" s="127"/>
      <c r="K408" s="127"/>
      <c r="L408" s="127"/>
      <c r="M408" s="127"/>
      <c r="N408" s="127"/>
      <c r="O408" s="127"/>
      <c r="P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  <c r="AB408" s="127"/>
      <c r="AC408" s="127"/>
      <c r="AD408" s="127"/>
      <c r="AE408" s="127"/>
      <c r="AF408" s="127"/>
      <c r="AG408" s="127"/>
      <c r="AH408" s="127"/>
      <c r="AI408" s="127"/>
      <c r="AJ408" s="127"/>
    </row>
    <row r="409" spans="1:36" ht="14.25" customHeight="1">
      <c r="A409" s="147"/>
      <c r="B409" s="147"/>
      <c r="C409" s="147"/>
      <c r="D409" s="147"/>
      <c r="E409" s="147"/>
      <c r="F409" s="148"/>
      <c r="G409" s="127"/>
      <c r="H409" s="127"/>
      <c r="I409" s="127"/>
      <c r="J409" s="127"/>
      <c r="K409" s="127"/>
      <c r="L409" s="127"/>
      <c r="M409" s="127"/>
      <c r="N409" s="127"/>
      <c r="O409" s="127"/>
      <c r="P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  <c r="AB409" s="127"/>
      <c r="AC409" s="127"/>
      <c r="AD409" s="127"/>
      <c r="AE409" s="127"/>
      <c r="AF409" s="127"/>
      <c r="AG409" s="127"/>
      <c r="AH409" s="127"/>
      <c r="AI409" s="127"/>
      <c r="AJ409" s="127"/>
    </row>
    <row r="410" spans="1:36" ht="14.25" customHeight="1">
      <c r="A410" s="147"/>
      <c r="B410" s="147"/>
      <c r="C410" s="147"/>
      <c r="D410" s="147"/>
      <c r="E410" s="147"/>
      <c r="F410" s="148"/>
      <c r="G410" s="127"/>
      <c r="H410" s="127"/>
      <c r="I410" s="127"/>
      <c r="J410" s="127"/>
      <c r="K410" s="127"/>
      <c r="L410" s="127"/>
      <c r="M410" s="127"/>
      <c r="N410" s="127"/>
      <c r="O410" s="127"/>
      <c r="P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  <c r="AB410" s="127"/>
      <c r="AC410" s="127"/>
      <c r="AD410" s="127"/>
      <c r="AE410" s="127"/>
      <c r="AF410" s="127"/>
      <c r="AG410" s="127"/>
      <c r="AH410" s="127"/>
      <c r="AI410" s="127"/>
      <c r="AJ410" s="127"/>
    </row>
    <row r="411" spans="1:36" ht="14.25" customHeight="1">
      <c r="A411" s="147"/>
      <c r="B411" s="147"/>
      <c r="C411" s="147"/>
      <c r="D411" s="147"/>
      <c r="E411" s="147"/>
      <c r="F411" s="148"/>
      <c r="G411" s="127"/>
      <c r="H411" s="127"/>
      <c r="I411" s="127"/>
      <c r="J411" s="127"/>
      <c r="K411" s="127"/>
      <c r="L411" s="127"/>
      <c r="M411" s="127"/>
      <c r="N411" s="127"/>
      <c r="O411" s="127"/>
      <c r="P411" s="127"/>
      <c r="Q411" s="127"/>
      <c r="R411" s="127"/>
      <c r="S411" s="127"/>
      <c r="T411" s="127"/>
      <c r="U411" s="127"/>
      <c r="V411" s="127"/>
      <c r="W411" s="127"/>
      <c r="X411" s="127"/>
      <c r="Y411" s="127"/>
      <c r="Z411" s="127"/>
      <c r="AA411" s="127"/>
      <c r="AB411" s="127"/>
      <c r="AC411" s="127"/>
      <c r="AD411" s="127"/>
      <c r="AE411" s="127"/>
      <c r="AF411" s="127"/>
      <c r="AG411" s="127"/>
      <c r="AH411" s="127"/>
      <c r="AI411" s="127"/>
      <c r="AJ411" s="127"/>
    </row>
    <row r="412" spans="1:36" ht="14.25" customHeight="1">
      <c r="A412" s="147"/>
      <c r="B412" s="147"/>
      <c r="C412" s="147"/>
      <c r="D412" s="147"/>
      <c r="E412" s="147"/>
      <c r="F412" s="148"/>
      <c r="G412" s="127"/>
      <c r="H412" s="127"/>
      <c r="I412" s="127"/>
      <c r="J412" s="127"/>
      <c r="K412" s="127"/>
      <c r="L412" s="127"/>
      <c r="M412" s="127"/>
      <c r="N412" s="127"/>
      <c r="O412" s="127"/>
      <c r="P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  <c r="AB412" s="127"/>
      <c r="AC412" s="127"/>
      <c r="AD412" s="127"/>
      <c r="AE412" s="127"/>
      <c r="AF412" s="127"/>
      <c r="AG412" s="127"/>
      <c r="AH412" s="127"/>
      <c r="AI412" s="127"/>
      <c r="AJ412" s="127"/>
    </row>
    <row r="413" spans="1:36" ht="14.25" customHeight="1">
      <c r="A413" s="147"/>
      <c r="B413" s="147"/>
      <c r="C413" s="147"/>
      <c r="D413" s="147"/>
      <c r="E413" s="147"/>
      <c r="F413" s="148"/>
      <c r="G413" s="127"/>
      <c r="H413" s="127"/>
      <c r="I413" s="127"/>
      <c r="J413" s="127"/>
      <c r="K413" s="127"/>
      <c r="L413" s="127"/>
      <c r="M413" s="127"/>
      <c r="N413" s="127"/>
      <c r="O413" s="127"/>
      <c r="P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  <c r="AB413" s="127"/>
      <c r="AC413" s="127"/>
      <c r="AD413" s="127"/>
      <c r="AE413" s="127"/>
      <c r="AF413" s="127"/>
      <c r="AG413" s="127"/>
      <c r="AH413" s="127"/>
      <c r="AI413" s="127"/>
      <c r="AJ413" s="127"/>
    </row>
    <row r="414" spans="1:36" ht="14.25" customHeight="1">
      <c r="A414" s="147"/>
      <c r="B414" s="147"/>
      <c r="C414" s="147"/>
      <c r="D414" s="147"/>
      <c r="E414" s="147"/>
      <c r="F414" s="148"/>
      <c r="G414" s="127"/>
      <c r="H414" s="127"/>
      <c r="I414" s="127"/>
      <c r="J414" s="127"/>
      <c r="K414" s="127"/>
      <c r="L414" s="127"/>
      <c r="M414" s="127"/>
      <c r="N414" s="127"/>
      <c r="O414" s="127"/>
      <c r="P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  <c r="AB414" s="127"/>
      <c r="AC414" s="127"/>
      <c r="AD414" s="127"/>
      <c r="AE414" s="127"/>
      <c r="AF414" s="127"/>
      <c r="AG414" s="127"/>
      <c r="AH414" s="127"/>
      <c r="AI414" s="127"/>
      <c r="AJ414" s="127"/>
    </row>
    <row r="415" spans="1:36" ht="14.25" customHeight="1">
      <c r="A415" s="147"/>
      <c r="B415" s="147"/>
      <c r="C415" s="147"/>
      <c r="D415" s="147"/>
      <c r="E415" s="147"/>
      <c r="F415" s="148"/>
      <c r="G415" s="127"/>
      <c r="H415" s="127"/>
      <c r="I415" s="127"/>
      <c r="J415" s="127"/>
      <c r="K415" s="127"/>
      <c r="L415" s="127"/>
      <c r="M415" s="127"/>
      <c r="N415" s="127"/>
      <c r="O415" s="127"/>
      <c r="P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  <c r="AB415" s="127"/>
      <c r="AC415" s="127"/>
      <c r="AD415" s="127"/>
      <c r="AE415" s="127"/>
      <c r="AF415" s="127"/>
      <c r="AG415" s="127"/>
      <c r="AH415" s="127"/>
      <c r="AI415" s="127"/>
      <c r="AJ415" s="127"/>
    </row>
    <row r="416" spans="1:36" ht="14.25" customHeight="1">
      <c r="A416" s="147"/>
      <c r="B416" s="147"/>
      <c r="C416" s="147"/>
      <c r="D416" s="147"/>
      <c r="E416" s="147"/>
      <c r="F416" s="148"/>
      <c r="G416" s="127"/>
      <c r="H416" s="127"/>
      <c r="I416" s="127"/>
      <c r="J416" s="127"/>
      <c r="K416" s="127"/>
      <c r="L416" s="127"/>
      <c r="M416" s="127"/>
      <c r="N416" s="127"/>
      <c r="O416" s="127"/>
      <c r="P416" s="127"/>
      <c r="Q416" s="127"/>
      <c r="R416" s="127"/>
      <c r="S416" s="127"/>
      <c r="T416" s="127"/>
      <c r="U416" s="127"/>
      <c r="V416" s="127"/>
      <c r="W416" s="127"/>
      <c r="X416" s="127"/>
      <c r="Y416" s="127"/>
      <c r="Z416" s="127"/>
      <c r="AA416" s="127"/>
      <c r="AB416" s="127"/>
      <c r="AC416" s="127"/>
      <c r="AD416" s="127"/>
      <c r="AE416" s="127"/>
      <c r="AF416" s="127"/>
      <c r="AG416" s="127"/>
      <c r="AH416" s="127"/>
      <c r="AI416" s="127"/>
      <c r="AJ416" s="127"/>
    </row>
    <row r="417" spans="1:36" ht="14.25" customHeight="1">
      <c r="A417" s="147"/>
      <c r="B417" s="147"/>
      <c r="C417" s="147"/>
      <c r="D417" s="147"/>
      <c r="E417" s="147"/>
      <c r="F417" s="148"/>
      <c r="G417" s="127"/>
      <c r="H417" s="127"/>
      <c r="I417" s="127"/>
      <c r="J417" s="127"/>
      <c r="K417" s="127"/>
      <c r="L417" s="127"/>
      <c r="M417" s="127"/>
      <c r="N417" s="127"/>
      <c r="O417" s="127"/>
      <c r="P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  <c r="AB417" s="127"/>
      <c r="AC417" s="127"/>
      <c r="AD417" s="127"/>
      <c r="AE417" s="127"/>
      <c r="AF417" s="127"/>
      <c r="AG417" s="127"/>
      <c r="AH417" s="127"/>
      <c r="AI417" s="127"/>
      <c r="AJ417" s="127"/>
    </row>
    <row r="418" spans="1:36" ht="14.25" customHeight="1">
      <c r="A418" s="147"/>
      <c r="B418" s="147"/>
      <c r="C418" s="147"/>
      <c r="D418" s="147"/>
      <c r="E418" s="147"/>
      <c r="F418" s="148"/>
      <c r="G418" s="127"/>
      <c r="H418" s="127"/>
      <c r="I418" s="127"/>
      <c r="J418" s="127"/>
      <c r="K418" s="127"/>
      <c r="L418" s="127"/>
      <c r="M418" s="127"/>
      <c r="N418" s="127"/>
      <c r="O418" s="127"/>
      <c r="P418" s="127"/>
      <c r="Q418" s="127"/>
      <c r="R418" s="127"/>
      <c r="S418" s="127"/>
      <c r="T418" s="127"/>
      <c r="U418" s="127"/>
      <c r="V418" s="127"/>
      <c r="W418" s="127"/>
      <c r="X418" s="127"/>
      <c r="Y418" s="127"/>
      <c r="Z418" s="127"/>
      <c r="AA418" s="127"/>
      <c r="AB418" s="127"/>
      <c r="AC418" s="127"/>
      <c r="AD418" s="127"/>
      <c r="AE418" s="127"/>
      <c r="AF418" s="127"/>
      <c r="AG418" s="127"/>
      <c r="AH418" s="127"/>
      <c r="AI418" s="127"/>
      <c r="AJ418" s="127"/>
    </row>
    <row r="419" spans="1:36" ht="14.25" customHeight="1">
      <c r="A419" s="147"/>
      <c r="B419" s="147"/>
      <c r="C419" s="147"/>
      <c r="D419" s="147"/>
      <c r="E419" s="147"/>
      <c r="F419" s="148"/>
      <c r="G419" s="127"/>
      <c r="H419" s="127"/>
      <c r="I419" s="127"/>
      <c r="J419" s="127"/>
      <c r="K419" s="127"/>
      <c r="L419" s="127"/>
      <c r="M419" s="127"/>
      <c r="N419" s="127"/>
      <c r="O419" s="127"/>
      <c r="P419" s="127"/>
      <c r="Q419" s="127"/>
      <c r="R419" s="127"/>
      <c r="S419" s="127"/>
      <c r="T419" s="127"/>
      <c r="U419" s="127"/>
      <c r="V419" s="127"/>
      <c r="W419" s="127"/>
      <c r="X419" s="127"/>
      <c r="Y419" s="127"/>
      <c r="Z419" s="127"/>
      <c r="AA419" s="127"/>
      <c r="AB419" s="127"/>
      <c r="AC419" s="127"/>
      <c r="AD419" s="127"/>
      <c r="AE419" s="127"/>
      <c r="AF419" s="127"/>
      <c r="AG419" s="127"/>
      <c r="AH419" s="127"/>
      <c r="AI419" s="127"/>
      <c r="AJ419" s="127"/>
    </row>
    <row r="420" spans="1:36" ht="14.25" customHeight="1">
      <c r="A420" s="147"/>
      <c r="B420" s="147"/>
      <c r="C420" s="147"/>
      <c r="D420" s="147"/>
      <c r="E420" s="147"/>
      <c r="F420" s="148"/>
      <c r="G420" s="127"/>
      <c r="H420" s="127"/>
      <c r="I420" s="127"/>
      <c r="J420" s="127"/>
      <c r="K420" s="127"/>
      <c r="L420" s="127"/>
      <c r="M420" s="127"/>
      <c r="N420" s="127"/>
      <c r="O420" s="127"/>
      <c r="P420" s="127"/>
      <c r="Q420" s="127"/>
      <c r="R420" s="127"/>
      <c r="S420" s="127"/>
      <c r="T420" s="127"/>
      <c r="U420" s="127"/>
      <c r="V420" s="127"/>
      <c r="W420" s="127"/>
      <c r="X420" s="127"/>
      <c r="Y420" s="127"/>
      <c r="Z420" s="127"/>
      <c r="AA420" s="127"/>
      <c r="AB420" s="127"/>
      <c r="AC420" s="127"/>
      <c r="AD420" s="127"/>
      <c r="AE420" s="127"/>
      <c r="AF420" s="127"/>
      <c r="AG420" s="127"/>
      <c r="AH420" s="127"/>
      <c r="AI420" s="127"/>
      <c r="AJ420" s="127"/>
    </row>
    <row r="421" spans="1:36" ht="14.25" customHeight="1">
      <c r="A421" s="147"/>
      <c r="B421" s="147"/>
      <c r="C421" s="147"/>
      <c r="D421" s="147"/>
      <c r="E421" s="147"/>
      <c r="F421" s="148"/>
      <c r="G421" s="127"/>
      <c r="H421" s="127"/>
      <c r="I421" s="127"/>
      <c r="J421" s="127"/>
      <c r="K421" s="127"/>
      <c r="L421" s="127"/>
      <c r="M421" s="127"/>
      <c r="N421" s="127"/>
      <c r="O421" s="127"/>
      <c r="P421" s="127"/>
      <c r="Q421" s="127"/>
      <c r="R421" s="127"/>
      <c r="S421" s="127"/>
      <c r="T421" s="127"/>
      <c r="U421" s="127"/>
      <c r="V421" s="127"/>
      <c r="W421" s="127"/>
      <c r="X421" s="127"/>
      <c r="Y421" s="127"/>
      <c r="Z421" s="127"/>
      <c r="AA421" s="127"/>
      <c r="AB421" s="127"/>
      <c r="AC421" s="127"/>
      <c r="AD421" s="127"/>
      <c r="AE421" s="127"/>
      <c r="AF421" s="127"/>
      <c r="AG421" s="127"/>
      <c r="AH421" s="127"/>
      <c r="AI421" s="127"/>
      <c r="AJ421" s="127"/>
    </row>
    <row r="422" spans="1:36" ht="14.25" customHeight="1">
      <c r="A422" s="147"/>
      <c r="B422" s="147"/>
      <c r="C422" s="147"/>
      <c r="D422" s="147"/>
      <c r="E422" s="147"/>
      <c r="F422" s="148"/>
      <c r="G422" s="127"/>
      <c r="H422" s="127"/>
      <c r="I422" s="127"/>
      <c r="J422" s="127"/>
      <c r="K422" s="127"/>
      <c r="L422" s="127"/>
      <c r="M422" s="127"/>
      <c r="N422" s="127"/>
      <c r="O422" s="127"/>
      <c r="P422" s="127"/>
      <c r="Q422" s="127"/>
      <c r="R422" s="127"/>
      <c r="S422" s="127"/>
      <c r="T422" s="127"/>
      <c r="U422" s="127"/>
      <c r="V422" s="127"/>
      <c r="W422" s="127"/>
      <c r="X422" s="127"/>
      <c r="Y422" s="127"/>
      <c r="Z422" s="127"/>
      <c r="AA422" s="127"/>
      <c r="AB422" s="127"/>
      <c r="AC422" s="127"/>
      <c r="AD422" s="127"/>
      <c r="AE422" s="127"/>
      <c r="AF422" s="127"/>
      <c r="AG422" s="127"/>
      <c r="AH422" s="127"/>
      <c r="AI422" s="127"/>
      <c r="AJ422" s="127"/>
    </row>
    <row r="423" spans="1:36" ht="14.25" customHeight="1">
      <c r="A423" s="147"/>
      <c r="B423" s="147"/>
      <c r="C423" s="147"/>
      <c r="D423" s="147"/>
      <c r="E423" s="147"/>
      <c r="F423" s="148"/>
      <c r="G423" s="127"/>
      <c r="H423" s="127"/>
      <c r="I423" s="127"/>
      <c r="J423" s="127"/>
      <c r="K423" s="127"/>
      <c r="L423" s="127"/>
      <c r="M423" s="127"/>
      <c r="N423" s="127"/>
      <c r="O423" s="127"/>
      <c r="P423" s="127"/>
      <c r="Q423" s="127"/>
      <c r="R423" s="127"/>
      <c r="S423" s="127"/>
      <c r="T423" s="127"/>
      <c r="U423" s="127"/>
      <c r="V423" s="127"/>
      <c r="W423" s="127"/>
      <c r="X423" s="127"/>
      <c r="Y423" s="127"/>
      <c r="Z423" s="127"/>
      <c r="AA423" s="127"/>
      <c r="AB423" s="127"/>
      <c r="AC423" s="127"/>
      <c r="AD423" s="127"/>
      <c r="AE423" s="127"/>
      <c r="AF423" s="127"/>
      <c r="AG423" s="127"/>
      <c r="AH423" s="127"/>
      <c r="AI423" s="127"/>
      <c r="AJ423" s="127"/>
    </row>
    <row r="424" spans="1:36" ht="14.25" customHeight="1">
      <c r="A424" s="147"/>
      <c r="B424" s="147"/>
      <c r="C424" s="147"/>
      <c r="D424" s="147"/>
      <c r="E424" s="147"/>
      <c r="F424" s="148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  <c r="Q424" s="127"/>
      <c r="R424" s="127"/>
      <c r="S424" s="127"/>
      <c r="T424" s="127"/>
      <c r="U424" s="127"/>
      <c r="V424" s="127"/>
      <c r="W424" s="127"/>
      <c r="X424" s="127"/>
      <c r="Y424" s="127"/>
      <c r="Z424" s="127"/>
      <c r="AA424" s="127"/>
      <c r="AB424" s="127"/>
      <c r="AC424" s="127"/>
      <c r="AD424" s="127"/>
      <c r="AE424" s="127"/>
      <c r="AF424" s="127"/>
      <c r="AG424" s="127"/>
      <c r="AH424" s="127"/>
      <c r="AI424" s="127"/>
      <c r="AJ424" s="127"/>
    </row>
    <row r="425" spans="1:36" ht="14.25" customHeight="1">
      <c r="A425" s="147"/>
      <c r="B425" s="147"/>
      <c r="C425" s="147"/>
      <c r="D425" s="147"/>
      <c r="E425" s="147"/>
      <c r="F425" s="148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  <c r="Q425" s="127"/>
      <c r="R425" s="127"/>
      <c r="S425" s="127"/>
      <c r="T425" s="127"/>
      <c r="U425" s="127"/>
      <c r="V425" s="127"/>
      <c r="W425" s="127"/>
      <c r="X425" s="127"/>
      <c r="Y425" s="127"/>
      <c r="Z425" s="127"/>
      <c r="AA425" s="127"/>
      <c r="AB425" s="127"/>
      <c r="AC425" s="127"/>
      <c r="AD425" s="127"/>
      <c r="AE425" s="127"/>
      <c r="AF425" s="127"/>
      <c r="AG425" s="127"/>
      <c r="AH425" s="127"/>
      <c r="AI425" s="127"/>
      <c r="AJ425" s="127"/>
    </row>
    <row r="426" spans="1:36" ht="14.25" customHeight="1">
      <c r="A426" s="147"/>
      <c r="B426" s="147"/>
      <c r="C426" s="147"/>
      <c r="D426" s="147"/>
      <c r="E426" s="147"/>
      <c r="F426" s="148"/>
      <c r="G426" s="127"/>
      <c r="H426" s="127"/>
      <c r="I426" s="127"/>
      <c r="J426" s="127"/>
      <c r="K426" s="127"/>
      <c r="L426" s="127"/>
      <c r="M426" s="127"/>
      <c r="N426" s="127"/>
      <c r="O426" s="127"/>
      <c r="P426" s="127"/>
      <c r="Q426" s="127"/>
      <c r="R426" s="127"/>
      <c r="S426" s="127"/>
      <c r="T426" s="127"/>
      <c r="U426" s="127"/>
      <c r="V426" s="127"/>
      <c r="W426" s="127"/>
      <c r="X426" s="127"/>
      <c r="Y426" s="127"/>
      <c r="Z426" s="127"/>
      <c r="AA426" s="127"/>
      <c r="AB426" s="127"/>
      <c r="AC426" s="127"/>
      <c r="AD426" s="127"/>
      <c r="AE426" s="127"/>
      <c r="AF426" s="127"/>
      <c r="AG426" s="127"/>
      <c r="AH426" s="127"/>
      <c r="AI426" s="127"/>
      <c r="AJ426" s="127"/>
    </row>
    <row r="427" spans="1:36" ht="14.25" customHeight="1">
      <c r="A427" s="147"/>
      <c r="B427" s="147"/>
      <c r="C427" s="147"/>
      <c r="D427" s="147"/>
      <c r="E427" s="147"/>
      <c r="F427" s="148"/>
      <c r="G427" s="127"/>
      <c r="H427" s="127"/>
      <c r="I427" s="127"/>
      <c r="J427" s="127"/>
      <c r="K427" s="127"/>
      <c r="L427" s="127"/>
      <c r="M427" s="127"/>
      <c r="N427" s="127"/>
      <c r="O427" s="127"/>
      <c r="P427" s="127"/>
      <c r="Q427" s="127"/>
      <c r="R427" s="127"/>
      <c r="S427" s="127"/>
      <c r="T427" s="127"/>
      <c r="U427" s="127"/>
      <c r="V427" s="127"/>
      <c r="W427" s="127"/>
      <c r="X427" s="127"/>
      <c r="Y427" s="127"/>
      <c r="Z427" s="127"/>
      <c r="AA427" s="127"/>
      <c r="AB427" s="127"/>
      <c r="AC427" s="127"/>
      <c r="AD427" s="127"/>
      <c r="AE427" s="127"/>
      <c r="AF427" s="127"/>
      <c r="AG427" s="127"/>
      <c r="AH427" s="127"/>
      <c r="AI427" s="127"/>
      <c r="AJ427" s="127"/>
    </row>
    <row r="428" spans="1:36" ht="14.25" customHeight="1">
      <c r="A428" s="147"/>
      <c r="B428" s="147"/>
      <c r="C428" s="147"/>
      <c r="D428" s="147"/>
      <c r="E428" s="147"/>
      <c r="F428" s="148"/>
      <c r="G428" s="127"/>
      <c r="H428" s="127"/>
      <c r="I428" s="127"/>
      <c r="J428" s="127"/>
      <c r="K428" s="127"/>
      <c r="L428" s="127"/>
      <c r="M428" s="127"/>
      <c r="N428" s="127"/>
      <c r="O428" s="127"/>
      <c r="P428" s="127"/>
      <c r="Q428" s="127"/>
      <c r="R428" s="127"/>
      <c r="S428" s="127"/>
      <c r="T428" s="127"/>
      <c r="U428" s="127"/>
      <c r="V428" s="127"/>
      <c r="W428" s="127"/>
      <c r="X428" s="127"/>
      <c r="Y428" s="127"/>
      <c r="Z428" s="127"/>
      <c r="AA428" s="127"/>
      <c r="AB428" s="127"/>
      <c r="AC428" s="127"/>
      <c r="AD428" s="127"/>
      <c r="AE428" s="127"/>
      <c r="AF428" s="127"/>
      <c r="AG428" s="127"/>
      <c r="AH428" s="127"/>
      <c r="AI428" s="127"/>
      <c r="AJ428" s="127"/>
    </row>
    <row r="429" spans="1:36" ht="14.25" customHeight="1">
      <c r="A429" s="147"/>
      <c r="B429" s="147"/>
      <c r="C429" s="147"/>
      <c r="D429" s="147"/>
      <c r="E429" s="147"/>
      <c r="F429" s="148"/>
      <c r="G429" s="127"/>
      <c r="H429" s="127"/>
      <c r="I429" s="127"/>
      <c r="J429" s="127"/>
      <c r="K429" s="127"/>
      <c r="L429" s="127"/>
      <c r="M429" s="127"/>
      <c r="N429" s="127"/>
      <c r="O429" s="127"/>
      <c r="P429" s="127"/>
      <c r="Q429" s="127"/>
      <c r="R429" s="127"/>
      <c r="S429" s="127"/>
      <c r="T429" s="127"/>
      <c r="U429" s="127"/>
      <c r="V429" s="127"/>
      <c r="W429" s="127"/>
      <c r="X429" s="127"/>
      <c r="Y429" s="127"/>
      <c r="Z429" s="127"/>
      <c r="AA429" s="127"/>
      <c r="AB429" s="127"/>
      <c r="AC429" s="127"/>
      <c r="AD429" s="127"/>
      <c r="AE429" s="127"/>
      <c r="AF429" s="127"/>
      <c r="AG429" s="127"/>
      <c r="AH429" s="127"/>
      <c r="AI429" s="127"/>
      <c r="AJ429" s="127"/>
    </row>
    <row r="430" spans="1:36" ht="14.25" customHeight="1">
      <c r="A430" s="147"/>
      <c r="B430" s="147"/>
      <c r="C430" s="147"/>
      <c r="D430" s="147"/>
      <c r="E430" s="147"/>
      <c r="F430" s="148"/>
      <c r="G430" s="127"/>
      <c r="H430" s="127"/>
      <c r="I430" s="127"/>
      <c r="J430" s="127"/>
      <c r="K430" s="127"/>
      <c r="L430" s="127"/>
      <c r="M430" s="127"/>
      <c r="N430" s="127"/>
      <c r="O430" s="127"/>
      <c r="P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  <c r="AB430" s="127"/>
      <c r="AC430" s="127"/>
      <c r="AD430" s="127"/>
      <c r="AE430" s="127"/>
      <c r="AF430" s="127"/>
      <c r="AG430" s="127"/>
      <c r="AH430" s="127"/>
      <c r="AI430" s="127"/>
      <c r="AJ430" s="127"/>
    </row>
    <row r="431" spans="1:36" ht="14.25" customHeight="1">
      <c r="A431" s="147"/>
      <c r="B431" s="147"/>
      <c r="C431" s="147"/>
      <c r="D431" s="147"/>
      <c r="E431" s="147"/>
      <c r="F431" s="148"/>
      <c r="G431" s="127"/>
      <c r="H431" s="127"/>
      <c r="I431" s="127"/>
      <c r="J431" s="127"/>
      <c r="K431" s="127"/>
      <c r="L431" s="127"/>
      <c r="M431" s="127"/>
      <c r="N431" s="127"/>
      <c r="O431" s="127"/>
      <c r="P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  <c r="AB431" s="127"/>
      <c r="AC431" s="127"/>
      <c r="AD431" s="127"/>
      <c r="AE431" s="127"/>
      <c r="AF431" s="127"/>
      <c r="AG431" s="127"/>
      <c r="AH431" s="127"/>
      <c r="AI431" s="127"/>
      <c r="AJ431" s="127"/>
    </row>
    <row r="432" spans="1:36" ht="14.25" customHeight="1">
      <c r="A432" s="147"/>
      <c r="B432" s="147"/>
      <c r="C432" s="147"/>
      <c r="D432" s="147"/>
      <c r="E432" s="147"/>
      <c r="F432" s="148"/>
      <c r="G432" s="127"/>
      <c r="H432" s="127"/>
      <c r="I432" s="127"/>
      <c r="J432" s="127"/>
      <c r="K432" s="127"/>
      <c r="L432" s="127"/>
      <c r="M432" s="127"/>
      <c r="N432" s="127"/>
      <c r="O432" s="127"/>
      <c r="P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  <c r="AB432" s="127"/>
      <c r="AC432" s="127"/>
      <c r="AD432" s="127"/>
      <c r="AE432" s="127"/>
      <c r="AF432" s="127"/>
      <c r="AG432" s="127"/>
      <c r="AH432" s="127"/>
      <c r="AI432" s="127"/>
      <c r="AJ432" s="127"/>
    </row>
    <row r="433" spans="1:36" ht="14.25" customHeight="1">
      <c r="A433" s="147"/>
      <c r="B433" s="147"/>
      <c r="C433" s="147"/>
      <c r="D433" s="147"/>
      <c r="E433" s="147"/>
      <c r="F433" s="148"/>
      <c r="G433" s="127"/>
      <c r="H433" s="127"/>
      <c r="I433" s="127"/>
      <c r="J433" s="127"/>
      <c r="K433" s="127"/>
      <c r="L433" s="127"/>
      <c r="M433" s="127"/>
      <c r="N433" s="127"/>
      <c r="O433" s="127"/>
      <c r="P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  <c r="AB433" s="127"/>
      <c r="AC433" s="127"/>
      <c r="AD433" s="127"/>
      <c r="AE433" s="127"/>
      <c r="AF433" s="127"/>
      <c r="AG433" s="127"/>
      <c r="AH433" s="127"/>
      <c r="AI433" s="127"/>
      <c r="AJ433" s="127"/>
    </row>
    <row r="434" spans="1:36" ht="14.25" customHeight="1">
      <c r="A434" s="147"/>
      <c r="B434" s="147"/>
      <c r="C434" s="147"/>
      <c r="D434" s="147"/>
      <c r="E434" s="147"/>
      <c r="F434" s="148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  <c r="AB434" s="127"/>
      <c r="AC434" s="127"/>
      <c r="AD434" s="127"/>
      <c r="AE434" s="127"/>
      <c r="AF434" s="127"/>
      <c r="AG434" s="127"/>
      <c r="AH434" s="127"/>
      <c r="AI434" s="127"/>
      <c r="AJ434" s="127"/>
    </row>
    <row r="435" spans="1:36" ht="14.25" customHeight="1">
      <c r="A435" s="147"/>
      <c r="B435" s="147"/>
      <c r="C435" s="147"/>
      <c r="D435" s="147"/>
      <c r="E435" s="147"/>
      <c r="F435" s="148"/>
      <c r="G435" s="127"/>
      <c r="H435" s="127"/>
      <c r="I435" s="127"/>
      <c r="J435" s="127"/>
      <c r="K435" s="127"/>
      <c r="L435" s="127"/>
      <c r="M435" s="127"/>
      <c r="N435" s="127"/>
      <c r="O435" s="127"/>
      <c r="P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  <c r="AB435" s="127"/>
      <c r="AC435" s="127"/>
      <c r="AD435" s="127"/>
      <c r="AE435" s="127"/>
      <c r="AF435" s="127"/>
      <c r="AG435" s="127"/>
      <c r="AH435" s="127"/>
      <c r="AI435" s="127"/>
      <c r="AJ435" s="127"/>
    </row>
    <row r="436" spans="1:36" ht="14.25" customHeight="1">
      <c r="A436" s="147"/>
      <c r="B436" s="147"/>
      <c r="C436" s="147"/>
      <c r="D436" s="147"/>
      <c r="E436" s="147"/>
      <c r="F436" s="148"/>
      <c r="G436" s="127"/>
      <c r="H436" s="127"/>
      <c r="I436" s="127"/>
      <c r="J436" s="127"/>
      <c r="K436" s="127"/>
      <c r="L436" s="127"/>
      <c r="M436" s="127"/>
      <c r="N436" s="127"/>
      <c r="O436" s="127"/>
      <c r="P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  <c r="AB436" s="127"/>
      <c r="AC436" s="127"/>
      <c r="AD436" s="127"/>
      <c r="AE436" s="127"/>
      <c r="AF436" s="127"/>
      <c r="AG436" s="127"/>
      <c r="AH436" s="127"/>
      <c r="AI436" s="127"/>
      <c r="AJ436" s="127"/>
    </row>
    <row r="437" spans="1:36" ht="14.25" customHeight="1">
      <c r="A437" s="147"/>
      <c r="B437" s="147"/>
      <c r="C437" s="147"/>
      <c r="D437" s="147"/>
      <c r="E437" s="147"/>
      <c r="F437" s="148"/>
      <c r="G437" s="127"/>
      <c r="H437" s="127"/>
      <c r="I437" s="127"/>
      <c r="J437" s="127"/>
      <c r="K437" s="127"/>
      <c r="L437" s="127"/>
      <c r="M437" s="127"/>
      <c r="N437" s="127"/>
      <c r="O437" s="127"/>
      <c r="P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  <c r="AB437" s="127"/>
      <c r="AC437" s="127"/>
      <c r="AD437" s="127"/>
      <c r="AE437" s="127"/>
      <c r="AF437" s="127"/>
      <c r="AG437" s="127"/>
      <c r="AH437" s="127"/>
      <c r="AI437" s="127"/>
      <c r="AJ437" s="127"/>
    </row>
    <row r="438" spans="1:36" ht="14.25" customHeight="1">
      <c r="A438" s="147"/>
      <c r="B438" s="147"/>
      <c r="C438" s="147"/>
      <c r="D438" s="147"/>
      <c r="E438" s="147"/>
      <c r="F438" s="148"/>
      <c r="G438" s="127"/>
      <c r="H438" s="127"/>
      <c r="I438" s="127"/>
      <c r="J438" s="127"/>
      <c r="K438" s="127"/>
      <c r="L438" s="127"/>
      <c r="M438" s="127"/>
      <c r="N438" s="127"/>
      <c r="O438" s="127"/>
      <c r="P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  <c r="AB438" s="127"/>
      <c r="AC438" s="127"/>
      <c r="AD438" s="127"/>
      <c r="AE438" s="127"/>
      <c r="AF438" s="127"/>
      <c r="AG438" s="127"/>
      <c r="AH438" s="127"/>
      <c r="AI438" s="127"/>
      <c r="AJ438" s="127"/>
    </row>
    <row r="439" spans="1:36" ht="14.25" customHeight="1">
      <c r="A439" s="147"/>
      <c r="B439" s="147"/>
      <c r="C439" s="147"/>
      <c r="D439" s="147"/>
      <c r="E439" s="147"/>
      <c r="F439" s="148"/>
      <c r="G439" s="127"/>
      <c r="H439" s="127"/>
      <c r="I439" s="127"/>
      <c r="J439" s="127"/>
      <c r="K439" s="127"/>
      <c r="L439" s="127"/>
      <c r="M439" s="127"/>
      <c r="N439" s="127"/>
      <c r="O439" s="127"/>
      <c r="P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  <c r="AB439" s="127"/>
      <c r="AC439" s="127"/>
      <c r="AD439" s="127"/>
      <c r="AE439" s="127"/>
      <c r="AF439" s="127"/>
      <c r="AG439" s="127"/>
      <c r="AH439" s="127"/>
      <c r="AI439" s="127"/>
      <c r="AJ439" s="127"/>
    </row>
    <row r="440" spans="1:36" ht="14.25" customHeight="1">
      <c r="A440" s="147"/>
      <c r="B440" s="147"/>
      <c r="C440" s="147"/>
      <c r="D440" s="147"/>
      <c r="E440" s="147"/>
      <c r="F440" s="148"/>
      <c r="G440" s="127"/>
      <c r="H440" s="127"/>
      <c r="I440" s="127"/>
      <c r="J440" s="127"/>
      <c r="K440" s="127"/>
      <c r="L440" s="127"/>
      <c r="M440" s="127"/>
      <c r="N440" s="127"/>
      <c r="O440" s="127"/>
      <c r="P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  <c r="AB440" s="127"/>
      <c r="AC440" s="127"/>
      <c r="AD440" s="127"/>
      <c r="AE440" s="127"/>
      <c r="AF440" s="127"/>
      <c r="AG440" s="127"/>
      <c r="AH440" s="127"/>
      <c r="AI440" s="127"/>
      <c r="AJ440" s="127"/>
    </row>
    <row r="441" spans="1:36" ht="14.25" customHeight="1">
      <c r="A441" s="147"/>
      <c r="B441" s="147"/>
      <c r="C441" s="147"/>
      <c r="D441" s="147"/>
      <c r="E441" s="147"/>
      <c r="F441" s="148"/>
      <c r="G441" s="127"/>
      <c r="H441" s="127"/>
      <c r="I441" s="127"/>
      <c r="J441" s="127"/>
      <c r="K441" s="127"/>
      <c r="L441" s="127"/>
      <c r="M441" s="127"/>
      <c r="N441" s="127"/>
      <c r="O441" s="127"/>
      <c r="P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  <c r="AB441" s="127"/>
      <c r="AC441" s="127"/>
      <c r="AD441" s="127"/>
      <c r="AE441" s="127"/>
      <c r="AF441" s="127"/>
      <c r="AG441" s="127"/>
      <c r="AH441" s="127"/>
      <c r="AI441" s="127"/>
      <c r="AJ441" s="127"/>
    </row>
    <row r="442" spans="1:36" ht="14.25" customHeight="1">
      <c r="A442" s="147"/>
      <c r="B442" s="147"/>
      <c r="C442" s="147"/>
      <c r="D442" s="147"/>
      <c r="E442" s="147"/>
      <c r="F442" s="148"/>
      <c r="G442" s="127"/>
      <c r="H442" s="127"/>
      <c r="I442" s="127"/>
      <c r="J442" s="127"/>
      <c r="K442" s="127"/>
      <c r="L442" s="127"/>
      <c r="M442" s="127"/>
      <c r="N442" s="127"/>
      <c r="O442" s="127"/>
      <c r="P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  <c r="AB442" s="127"/>
      <c r="AC442" s="127"/>
      <c r="AD442" s="127"/>
      <c r="AE442" s="127"/>
      <c r="AF442" s="127"/>
      <c r="AG442" s="127"/>
      <c r="AH442" s="127"/>
      <c r="AI442" s="127"/>
      <c r="AJ442" s="127"/>
    </row>
    <row r="443" spans="1:36" ht="14.25" customHeight="1">
      <c r="A443" s="147"/>
      <c r="B443" s="147"/>
      <c r="C443" s="147"/>
      <c r="D443" s="147"/>
      <c r="E443" s="147"/>
      <c r="F443" s="148"/>
      <c r="G443" s="127"/>
      <c r="H443" s="127"/>
      <c r="I443" s="127"/>
      <c r="J443" s="127"/>
      <c r="K443" s="127"/>
      <c r="L443" s="127"/>
      <c r="M443" s="127"/>
      <c r="N443" s="127"/>
      <c r="O443" s="127"/>
      <c r="P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  <c r="AB443" s="127"/>
      <c r="AC443" s="127"/>
      <c r="AD443" s="127"/>
      <c r="AE443" s="127"/>
      <c r="AF443" s="127"/>
      <c r="AG443" s="127"/>
      <c r="AH443" s="127"/>
      <c r="AI443" s="127"/>
      <c r="AJ443" s="127"/>
    </row>
    <row r="444" spans="1:36" ht="14.25" customHeight="1">
      <c r="A444" s="147"/>
      <c r="B444" s="147"/>
      <c r="C444" s="147"/>
      <c r="D444" s="147"/>
      <c r="E444" s="147"/>
      <c r="F444" s="148"/>
      <c r="G444" s="127"/>
      <c r="H444" s="127"/>
      <c r="I444" s="127"/>
      <c r="J444" s="127"/>
      <c r="K444" s="127"/>
      <c r="L444" s="127"/>
      <c r="M444" s="127"/>
      <c r="N444" s="127"/>
      <c r="O444" s="127"/>
      <c r="P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  <c r="AB444" s="127"/>
      <c r="AC444" s="127"/>
      <c r="AD444" s="127"/>
      <c r="AE444" s="127"/>
      <c r="AF444" s="127"/>
      <c r="AG444" s="127"/>
      <c r="AH444" s="127"/>
      <c r="AI444" s="127"/>
      <c r="AJ444" s="127"/>
    </row>
    <row r="445" spans="1:36" ht="14.25" customHeight="1">
      <c r="A445" s="147"/>
      <c r="B445" s="147"/>
      <c r="C445" s="147"/>
      <c r="D445" s="147"/>
      <c r="E445" s="147"/>
      <c r="F445" s="148"/>
      <c r="G445" s="127"/>
      <c r="H445" s="127"/>
      <c r="I445" s="127"/>
      <c r="J445" s="127"/>
      <c r="K445" s="127"/>
      <c r="L445" s="127"/>
      <c r="M445" s="127"/>
      <c r="N445" s="127"/>
      <c r="O445" s="127"/>
      <c r="P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  <c r="AB445" s="127"/>
      <c r="AC445" s="127"/>
      <c r="AD445" s="127"/>
      <c r="AE445" s="127"/>
      <c r="AF445" s="127"/>
      <c r="AG445" s="127"/>
      <c r="AH445" s="127"/>
      <c r="AI445" s="127"/>
      <c r="AJ445" s="127"/>
    </row>
    <row r="446" spans="1:36" ht="14.25" customHeight="1">
      <c r="A446" s="147"/>
      <c r="B446" s="147"/>
      <c r="C446" s="147"/>
      <c r="D446" s="147"/>
      <c r="E446" s="147"/>
      <c r="F446" s="148"/>
      <c r="G446" s="127"/>
      <c r="H446" s="127"/>
      <c r="I446" s="127"/>
      <c r="J446" s="127"/>
      <c r="K446" s="127"/>
      <c r="L446" s="127"/>
      <c r="M446" s="127"/>
      <c r="N446" s="127"/>
      <c r="O446" s="127"/>
      <c r="P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  <c r="AB446" s="127"/>
      <c r="AC446" s="127"/>
      <c r="AD446" s="127"/>
      <c r="AE446" s="127"/>
      <c r="AF446" s="127"/>
      <c r="AG446" s="127"/>
      <c r="AH446" s="127"/>
      <c r="AI446" s="127"/>
      <c r="AJ446" s="127"/>
    </row>
    <row r="447" spans="1:36" ht="14.25" customHeight="1">
      <c r="A447" s="147"/>
      <c r="B447" s="147"/>
      <c r="C447" s="147"/>
      <c r="D447" s="147"/>
      <c r="E447" s="147"/>
      <c r="F447" s="148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127"/>
      <c r="AH447" s="127"/>
      <c r="AI447" s="127"/>
      <c r="AJ447" s="127"/>
    </row>
    <row r="448" spans="1:36" ht="14.25" customHeight="1">
      <c r="A448" s="147"/>
      <c r="B448" s="147"/>
      <c r="C448" s="147"/>
      <c r="D448" s="147"/>
      <c r="E448" s="147"/>
      <c r="F448" s="148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  <c r="AB448" s="127"/>
      <c r="AC448" s="127"/>
      <c r="AD448" s="127"/>
      <c r="AE448" s="127"/>
      <c r="AF448" s="127"/>
      <c r="AG448" s="127"/>
      <c r="AH448" s="127"/>
      <c r="AI448" s="127"/>
      <c r="AJ448" s="127"/>
    </row>
    <row r="449" spans="1:36" ht="14.25" customHeight="1">
      <c r="A449" s="147"/>
      <c r="B449" s="147"/>
      <c r="C449" s="147"/>
      <c r="D449" s="147"/>
      <c r="E449" s="147"/>
      <c r="F449" s="148"/>
      <c r="G449" s="127"/>
      <c r="H449" s="127"/>
      <c r="I449" s="127"/>
      <c r="J449" s="127"/>
      <c r="K449" s="127"/>
      <c r="L449" s="127"/>
      <c r="M449" s="127"/>
      <c r="N449" s="127"/>
      <c r="O449" s="127"/>
      <c r="P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  <c r="AB449" s="127"/>
      <c r="AC449" s="127"/>
      <c r="AD449" s="127"/>
      <c r="AE449" s="127"/>
      <c r="AF449" s="127"/>
      <c r="AG449" s="127"/>
      <c r="AH449" s="127"/>
      <c r="AI449" s="127"/>
      <c r="AJ449" s="127"/>
    </row>
    <row r="450" spans="1:36" ht="14.25" customHeight="1">
      <c r="A450" s="147"/>
      <c r="B450" s="147"/>
      <c r="C450" s="147"/>
      <c r="D450" s="147"/>
      <c r="E450" s="147"/>
      <c r="F450" s="148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  <c r="AB450" s="127"/>
      <c r="AC450" s="127"/>
      <c r="AD450" s="127"/>
      <c r="AE450" s="127"/>
      <c r="AF450" s="127"/>
      <c r="AG450" s="127"/>
      <c r="AH450" s="127"/>
      <c r="AI450" s="127"/>
      <c r="AJ450" s="127"/>
    </row>
    <row r="451" spans="1:36" ht="14.25" customHeight="1">
      <c r="A451" s="147"/>
      <c r="B451" s="147"/>
      <c r="C451" s="147"/>
      <c r="D451" s="147"/>
      <c r="E451" s="147"/>
      <c r="F451" s="148"/>
      <c r="G451" s="127"/>
      <c r="H451" s="127"/>
      <c r="I451" s="127"/>
      <c r="J451" s="127"/>
      <c r="K451" s="127"/>
      <c r="L451" s="127"/>
      <c r="M451" s="127"/>
      <c r="N451" s="127"/>
      <c r="O451" s="127"/>
      <c r="P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  <c r="AB451" s="127"/>
      <c r="AC451" s="127"/>
      <c r="AD451" s="127"/>
      <c r="AE451" s="127"/>
      <c r="AF451" s="127"/>
      <c r="AG451" s="127"/>
      <c r="AH451" s="127"/>
      <c r="AI451" s="127"/>
      <c r="AJ451" s="127"/>
    </row>
    <row r="452" spans="1:36" ht="14.25" customHeight="1">
      <c r="A452" s="147"/>
      <c r="B452" s="147"/>
      <c r="C452" s="147"/>
      <c r="D452" s="147"/>
      <c r="E452" s="147"/>
      <c r="F452" s="148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  <c r="AB452" s="127"/>
      <c r="AC452" s="127"/>
      <c r="AD452" s="127"/>
      <c r="AE452" s="127"/>
      <c r="AF452" s="127"/>
      <c r="AG452" s="127"/>
      <c r="AH452" s="127"/>
      <c r="AI452" s="127"/>
      <c r="AJ452" s="127"/>
    </row>
    <row r="453" spans="1:36" ht="14.25" customHeight="1">
      <c r="A453" s="147"/>
      <c r="B453" s="147"/>
      <c r="C453" s="147"/>
      <c r="D453" s="147"/>
      <c r="E453" s="147"/>
      <c r="F453" s="148"/>
      <c r="G453" s="127"/>
      <c r="H453" s="127"/>
      <c r="I453" s="127"/>
      <c r="J453" s="127"/>
      <c r="K453" s="127"/>
      <c r="L453" s="127"/>
      <c r="M453" s="127"/>
      <c r="N453" s="127"/>
      <c r="O453" s="127"/>
      <c r="P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  <c r="AB453" s="127"/>
      <c r="AC453" s="127"/>
      <c r="AD453" s="127"/>
      <c r="AE453" s="127"/>
      <c r="AF453" s="127"/>
      <c r="AG453" s="127"/>
      <c r="AH453" s="127"/>
      <c r="AI453" s="127"/>
      <c r="AJ453" s="127"/>
    </row>
    <row r="454" spans="1:36" ht="14.25" customHeight="1">
      <c r="A454" s="147"/>
      <c r="B454" s="147"/>
      <c r="C454" s="147"/>
      <c r="D454" s="147"/>
      <c r="E454" s="147"/>
      <c r="F454" s="148"/>
      <c r="G454" s="127"/>
      <c r="H454" s="127"/>
      <c r="I454" s="127"/>
      <c r="J454" s="127"/>
      <c r="K454" s="127"/>
      <c r="L454" s="127"/>
      <c r="M454" s="127"/>
      <c r="N454" s="127"/>
      <c r="O454" s="127"/>
      <c r="P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  <c r="AB454" s="127"/>
      <c r="AC454" s="127"/>
      <c r="AD454" s="127"/>
      <c r="AE454" s="127"/>
      <c r="AF454" s="127"/>
      <c r="AG454" s="127"/>
      <c r="AH454" s="127"/>
      <c r="AI454" s="127"/>
      <c r="AJ454" s="127"/>
    </row>
    <row r="455" spans="1:36" ht="14.25" customHeight="1">
      <c r="A455" s="147"/>
      <c r="B455" s="147"/>
      <c r="C455" s="147"/>
      <c r="D455" s="147"/>
      <c r="E455" s="147"/>
      <c r="F455" s="148"/>
      <c r="G455" s="127"/>
      <c r="H455" s="127"/>
      <c r="I455" s="127"/>
      <c r="J455" s="127"/>
      <c r="K455" s="127"/>
      <c r="L455" s="127"/>
      <c r="M455" s="127"/>
      <c r="N455" s="127"/>
      <c r="O455" s="127"/>
      <c r="P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  <c r="AB455" s="127"/>
      <c r="AC455" s="127"/>
      <c r="AD455" s="127"/>
      <c r="AE455" s="127"/>
      <c r="AF455" s="127"/>
      <c r="AG455" s="127"/>
      <c r="AH455" s="127"/>
      <c r="AI455" s="127"/>
      <c r="AJ455" s="127"/>
    </row>
    <row r="456" spans="1:36" ht="14.25" customHeight="1">
      <c r="A456" s="147"/>
      <c r="B456" s="147"/>
      <c r="C456" s="147"/>
      <c r="D456" s="147"/>
      <c r="E456" s="147"/>
      <c r="F456" s="148"/>
      <c r="G456" s="127"/>
      <c r="H456" s="127"/>
      <c r="I456" s="127"/>
      <c r="J456" s="127"/>
      <c r="K456" s="127"/>
      <c r="L456" s="127"/>
      <c r="M456" s="127"/>
      <c r="N456" s="127"/>
      <c r="O456" s="127"/>
      <c r="P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  <c r="AB456" s="127"/>
      <c r="AC456" s="127"/>
      <c r="AD456" s="127"/>
      <c r="AE456" s="127"/>
      <c r="AF456" s="127"/>
      <c r="AG456" s="127"/>
      <c r="AH456" s="127"/>
      <c r="AI456" s="127"/>
      <c r="AJ456" s="127"/>
    </row>
    <row r="457" spans="1:36" ht="14.25" customHeight="1">
      <c r="A457" s="147"/>
      <c r="B457" s="147"/>
      <c r="C457" s="147"/>
      <c r="D457" s="147"/>
      <c r="E457" s="147"/>
      <c r="F457" s="148"/>
      <c r="G457" s="127"/>
      <c r="H457" s="127"/>
      <c r="I457" s="127"/>
      <c r="J457" s="127"/>
      <c r="K457" s="127"/>
      <c r="L457" s="127"/>
      <c r="M457" s="127"/>
      <c r="N457" s="127"/>
      <c r="O457" s="127"/>
      <c r="P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  <c r="AB457" s="127"/>
      <c r="AC457" s="127"/>
      <c r="AD457" s="127"/>
      <c r="AE457" s="127"/>
      <c r="AF457" s="127"/>
      <c r="AG457" s="127"/>
      <c r="AH457" s="127"/>
      <c r="AI457" s="127"/>
      <c r="AJ457" s="127"/>
    </row>
    <row r="458" spans="1:36" ht="14.25" customHeight="1">
      <c r="A458" s="147"/>
      <c r="B458" s="147"/>
      <c r="C458" s="147"/>
      <c r="D458" s="147"/>
      <c r="E458" s="147"/>
      <c r="F458" s="148"/>
      <c r="G458" s="127"/>
      <c r="H458" s="127"/>
      <c r="I458" s="127"/>
      <c r="J458" s="127"/>
      <c r="K458" s="127"/>
      <c r="L458" s="127"/>
      <c r="M458" s="127"/>
      <c r="N458" s="127"/>
      <c r="O458" s="127"/>
      <c r="P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  <c r="AB458" s="127"/>
      <c r="AC458" s="127"/>
      <c r="AD458" s="127"/>
      <c r="AE458" s="127"/>
      <c r="AF458" s="127"/>
      <c r="AG458" s="127"/>
      <c r="AH458" s="127"/>
      <c r="AI458" s="127"/>
      <c r="AJ458" s="127"/>
    </row>
    <row r="459" spans="1:36" ht="14.25" customHeight="1">
      <c r="A459" s="147"/>
      <c r="B459" s="147"/>
      <c r="C459" s="147"/>
      <c r="D459" s="147"/>
      <c r="E459" s="147"/>
      <c r="F459" s="148"/>
      <c r="G459" s="127"/>
      <c r="H459" s="127"/>
      <c r="I459" s="127"/>
      <c r="J459" s="127"/>
      <c r="K459" s="127"/>
      <c r="L459" s="127"/>
      <c r="M459" s="127"/>
      <c r="N459" s="127"/>
      <c r="O459" s="127"/>
      <c r="P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  <c r="AB459" s="127"/>
      <c r="AC459" s="127"/>
      <c r="AD459" s="127"/>
      <c r="AE459" s="127"/>
      <c r="AF459" s="127"/>
      <c r="AG459" s="127"/>
      <c r="AH459" s="127"/>
      <c r="AI459" s="127"/>
      <c r="AJ459" s="127"/>
    </row>
    <row r="460" spans="1:36" ht="14.25" customHeight="1">
      <c r="A460" s="147"/>
      <c r="B460" s="147"/>
      <c r="C460" s="147"/>
      <c r="D460" s="147"/>
      <c r="E460" s="147"/>
      <c r="F460" s="148"/>
      <c r="G460" s="127"/>
      <c r="H460" s="127"/>
      <c r="I460" s="127"/>
      <c r="J460" s="127"/>
      <c r="K460" s="127"/>
      <c r="L460" s="127"/>
      <c r="M460" s="127"/>
      <c r="N460" s="127"/>
      <c r="O460" s="127"/>
      <c r="P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  <c r="AB460" s="127"/>
      <c r="AC460" s="127"/>
      <c r="AD460" s="127"/>
      <c r="AE460" s="127"/>
      <c r="AF460" s="127"/>
      <c r="AG460" s="127"/>
      <c r="AH460" s="127"/>
      <c r="AI460" s="127"/>
      <c r="AJ460" s="127"/>
    </row>
    <row r="461" spans="1:36" ht="14.25" customHeight="1">
      <c r="A461" s="147"/>
      <c r="B461" s="147"/>
      <c r="C461" s="147"/>
      <c r="D461" s="147"/>
      <c r="E461" s="147"/>
      <c r="F461" s="148"/>
      <c r="G461" s="127"/>
      <c r="H461" s="127"/>
      <c r="I461" s="127"/>
      <c r="J461" s="127"/>
      <c r="K461" s="127"/>
      <c r="L461" s="127"/>
      <c r="M461" s="127"/>
      <c r="N461" s="127"/>
      <c r="O461" s="127"/>
      <c r="P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  <c r="AB461" s="127"/>
      <c r="AC461" s="127"/>
      <c r="AD461" s="127"/>
      <c r="AE461" s="127"/>
      <c r="AF461" s="127"/>
      <c r="AG461" s="127"/>
      <c r="AH461" s="127"/>
      <c r="AI461" s="127"/>
      <c r="AJ461" s="127"/>
    </row>
    <row r="462" spans="1:36" ht="14.25" customHeight="1">
      <c r="A462" s="147"/>
      <c r="B462" s="147"/>
      <c r="C462" s="147"/>
      <c r="D462" s="147"/>
      <c r="E462" s="147"/>
      <c r="F462" s="148"/>
      <c r="G462" s="127"/>
      <c r="H462" s="127"/>
      <c r="I462" s="127"/>
      <c r="J462" s="127"/>
      <c r="K462" s="127"/>
      <c r="L462" s="127"/>
      <c r="M462" s="127"/>
      <c r="N462" s="127"/>
      <c r="O462" s="127"/>
      <c r="P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  <c r="AB462" s="127"/>
      <c r="AC462" s="127"/>
      <c r="AD462" s="127"/>
      <c r="AE462" s="127"/>
      <c r="AF462" s="127"/>
      <c r="AG462" s="127"/>
      <c r="AH462" s="127"/>
      <c r="AI462" s="127"/>
      <c r="AJ462" s="127"/>
    </row>
    <row r="463" spans="1:36" ht="14.25" customHeight="1">
      <c r="A463" s="147"/>
      <c r="B463" s="147"/>
      <c r="C463" s="147"/>
      <c r="D463" s="147"/>
      <c r="E463" s="147"/>
      <c r="F463" s="148"/>
      <c r="G463" s="127"/>
      <c r="H463" s="127"/>
      <c r="I463" s="127"/>
      <c r="J463" s="127"/>
      <c r="K463" s="127"/>
      <c r="L463" s="127"/>
      <c r="M463" s="127"/>
      <c r="N463" s="127"/>
      <c r="O463" s="127"/>
      <c r="P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  <c r="AB463" s="127"/>
      <c r="AC463" s="127"/>
      <c r="AD463" s="127"/>
      <c r="AE463" s="127"/>
      <c r="AF463" s="127"/>
      <c r="AG463" s="127"/>
      <c r="AH463" s="127"/>
      <c r="AI463" s="127"/>
      <c r="AJ463" s="127"/>
    </row>
    <row r="464" spans="1:36" ht="14.25" customHeight="1">
      <c r="A464" s="147"/>
      <c r="B464" s="147"/>
      <c r="C464" s="147"/>
      <c r="D464" s="147"/>
      <c r="E464" s="147"/>
      <c r="F464" s="148"/>
      <c r="G464" s="127"/>
      <c r="H464" s="127"/>
      <c r="I464" s="127"/>
      <c r="J464" s="127"/>
      <c r="K464" s="127"/>
      <c r="L464" s="127"/>
      <c r="M464" s="127"/>
      <c r="N464" s="127"/>
      <c r="O464" s="127"/>
      <c r="P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  <c r="AB464" s="127"/>
      <c r="AC464" s="127"/>
      <c r="AD464" s="127"/>
      <c r="AE464" s="127"/>
      <c r="AF464" s="127"/>
      <c r="AG464" s="127"/>
      <c r="AH464" s="127"/>
      <c r="AI464" s="127"/>
      <c r="AJ464" s="127"/>
    </row>
    <row r="465" spans="1:36" ht="14.25" customHeight="1">
      <c r="A465" s="147"/>
      <c r="B465" s="147"/>
      <c r="C465" s="147"/>
      <c r="D465" s="147"/>
      <c r="E465" s="147"/>
      <c r="F465" s="148"/>
      <c r="G465" s="127"/>
      <c r="H465" s="127"/>
      <c r="I465" s="127"/>
      <c r="J465" s="127"/>
      <c r="K465" s="127"/>
      <c r="L465" s="127"/>
      <c r="M465" s="127"/>
      <c r="N465" s="127"/>
      <c r="O465" s="127"/>
      <c r="P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  <c r="AB465" s="127"/>
      <c r="AC465" s="127"/>
      <c r="AD465" s="127"/>
      <c r="AE465" s="127"/>
      <c r="AF465" s="127"/>
      <c r="AG465" s="127"/>
      <c r="AH465" s="127"/>
      <c r="AI465" s="127"/>
      <c r="AJ465" s="127"/>
    </row>
    <row r="466" spans="1:36" ht="14.25" customHeight="1">
      <c r="A466" s="147"/>
      <c r="B466" s="147"/>
      <c r="C466" s="147"/>
      <c r="D466" s="147"/>
      <c r="E466" s="147"/>
      <c r="F466" s="148"/>
      <c r="G466" s="127"/>
      <c r="H466" s="127"/>
      <c r="I466" s="127"/>
      <c r="J466" s="127"/>
      <c r="K466" s="127"/>
      <c r="L466" s="127"/>
      <c r="M466" s="127"/>
      <c r="N466" s="127"/>
      <c r="O466" s="127"/>
      <c r="P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  <c r="AB466" s="127"/>
      <c r="AC466" s="127"/>
      <c r="AD466" s="127"/>
      <c r="AE466" s="127"/>
      <c r="AF466" s="127"/>
      <c r="AG466" s="127"/>
      <c r="AH466" s="127"/>
      <c r="AI466" s="127"/>
      <c r="AJ466" s="127"/>
    </row>
    <row r="467" spans="1:36" ht="14.25" customHeight="1">
      <c r="A467" s="147"/>
      <c r="B467" s="147"/>
      <c r="C467" s="147"/>
      <c r="D467" s="147"/>
      <c r="E467" s="147"/>
      <c r="F467" s="148"/>
      <c r="G467" s="127"/>
      <c r="H467" s="127"/>
      <c r="I467" s="127"/>
      <c r="J467" s="127"/>
      <c r="K467" s="127"/>
      <c r="L467" s="127"/>
      <c r="M467" s="127"/>
      <c r="N467" s="127"/>
      <c r="O467" s="127"/>
      <c r="P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  <c r="AB467" s="127"/>
      <c r="AC467" s="127"/>
      <c r="AD467" s="127"/>
      <c r="AE467" s="127"/>
      <c r="AF467" s="127"/>
      <c r="AG467" s="127"/>
      <c r="AH467" s="127"/>
      <c r="AI467" s="127"/>
      <c r="AJ467" s="127"/>
    </row>
    <row r="468" spans="1:36" ht="14.25" customHeight="1">
      <c r="A468" s="147"/>
      <c r="B468" s="147"/>
      <c r="C468" s="147"/>
      <c r="D468" s="147"/>
      <c r="E468" s="147"/>
      <c r="F468" s="148"/>
      <c r="G468" s="127"/>
      <c r="H468" s="127"/>
      <c r="I468" s="127"/>
      <c r="J468" s="127"/>
      <c r="K468" s="127"/>
      <c r="L468" s="127"/>
      <c r="M468" s="127"/>
      <c r="N468" s="127"/>
      <c r="O468" s="127"/>
      <c r="P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  <c r="AB468" s="127"/>
      <c r="AC468" s="127"/>
      <c r="AD468" s="127"/>
      <c r="AE468" s="127"/>
      <c r="AF468" s="127"/>
      <c r="AG468" s="127"/>
      <c r="AH468" s="127"/>
      <c r="AI468" s="127"/>
      <c r="AJ468" s="127"/>
    </row>
    <row r="469" spans="1:36" ht="14.25" customHeight="1">
      <c r="A469" s="147"/>
      <c r="B469" s="147"/>
      <c r="C469" s="147"/>
      <c r="D469" s="147"/>
      <c r="E469" s="147"/>
      <c r="F469" s="148"/>
      <c r="G469" s="127"/>
      <c r="H469" s="127"/>
      <c r="I469" s="127"/>
      <c r="J469" s="127"/>
      <c r="K469" s="127"/>
      <c r="L469" s="127"/>
      <c r="M469" s="127"/>
      <c r="N469" s="127"/>
      <c r="O469" s="127"/>
      <c r="P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  <c r="AB469" s="127"/>
      <c r="AC469" s="127"/>
      <c r="AD469" s="127"/>
      <c r="AE469" s="127"/>
      <c r="AF469" s="127"/>
      <c r="AG469" s="127"/>
      <c r="AH469" s="127"/>
      <c r="AI469" s="127"/>
      <c r="AJ469" s="127"/>
    </row>
    <row r="470" spans="1:36" ht="14.25" customHeight="1">
      <c r="A470" s="147"/>
      <c r="B470" s="147"/>
      <c r="C470" s="147"/>
      <c r="D470" s="147"/>
      <c r="E470" s="147"/>
      <c r="F470" s="148"/>
      <c r="G470" s="127"/>
      <c r="H470" s="127"/>
      <c r="I470" s="127"/>
      <c r="J470" s="127"/>
      <c r="K470" s="127"/>
      <c r="L470" s="127"/>
      <c r="M470" s="127"/>
      <c r="N470" s="127"/>
      <c r="O470" s="127"/>
      <c r="P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  <c r="AB470" s="127"/>
      <c r="AC470" s="127"/>
      <c r="AD470" s="127"/>
      <c r="AE470" s="127"/>
      <c r="AF470" s="127"/>
      <c r="AG470" s="127"/>
      <c r="AH470" s="127"/>
      <c r="AI470" s="127"/>
      <c r="AJ470" s="127"/>
    </row>
    <row r="471" spans="1:36" ht="14.25" customHeight="1">
      <c r="A471" s="147"/>
      <c r="B471" s="147"/>
      <c r="C471" s="147"/>
      <c r="D471" s="147"/>
      <c r="E471" s="147"/>
      <c r="F471" s="148"/>
      <c r="G471" s="127"/>
      <c r="H471" s="127"/>
      <c r="I471" s="127"/>
      <c r="J471" s="127"/>
      <c r="K471" s="127"/>
      <c r="L471" s="127"/>
      <c r="M471" s="127"/>
      <c r="N471" s="127"/>
      <c r="O471" s="127"/>
      <c r="P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  <c r="AB471" s="127"/>
      <c r="AC471" s="127"/>
      <c r="AD471" s="127"/>
      <c r="AE471" s="127"/>
      <c r="AF471" s="127"/>
      <c r="AG471" s="127"/>
      <c r="AH471" s="127"/>
      <c r="AI471" s="127"/>
      <c r="AJ471" s="127"/>
    </row>
    <row r="472" spans="1:36" ht="14.25" customHeight="1">
      <c r="A472" s="147"/>
      <c r="B472" s="147"/>
      <c r="C472" s="147"/>
      <c r="D472" s="147"/>
      <c r="E472" s="147"/>
      <c r="F472" s="148"/>
      <c r="G472" s="127"/>
      <c r="H472" s="127"/>
      <c r="I472" s="127"/>
      <c r="J472" s="127"/>
      <c r="K472" s="127"/>
      <c r="L472" s="127"/>
      <c r="M472" s="127"/>
      <c r="N472" s="127"/>
      <c r="O472" s="127"/>
      <c r="P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  <c r="AB472" s="127"/>
      <c r="AC472" s="127"/>
      <c r="AD472" s="127"/>
      <c r="AE472" s="127"/>
      <c r="AF472" s="127"/>
      <c r="AG472" s="127"/>
      <c r="AH472" s="127"/>
      <c r="AI472" s="127"/>
      <c r="AJ472" s="127"/>
    </row>
    <row r="473" spans="1:36" ht="14.25" customHeight="1">
      <c r="A473" s="147"/>
      <c r="B473" s="147"/>
      <c r="C473" s="147"/>
      <c r="D473" s="147"/>
      <c r="E473" s="147"/>
      <c r="F473" s="148"/>
      <c r="G473" s="127"/>
      <c r="H473" s="127"/>
      <c r="I473" s="127"/>
      <c r="J473" s="127"/>
      <c r="K473" s="127"/>
      <c r="L473" s="127"/>
      <c r="M473" s="127"/>
      <c r="N473" s="127"/>
      <c r="O473" s="127"/>
      <c r="P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  <c r="AB473" s="127"/>
      <c r="AC473" s="127"/>
      <c r="AD473" s="127"/>
      <c r="AE473" s="127"/>
      <c r="AF473" s="127"/>
      <c r="AG473" s="127"/>
      <c r="AH473" s="127"/>
      <c r="AI473" s="127"/>
      <c r="AJ473" s="127"/>
    </row>
    <row r="474" spans="1:36" ht="14.25" customHeight="1">
      <c r="A474" s="147"/>
      <c r="B474" s="147"/>
      <c r="C474" s="147"/>
      <c r="D474" s="147"/>
      <c r="E474" s="147"/>
      <c r="F474" s="148"/>
      <c r="G474" s="127"/>
      <c r="H474" s="127"/>
      <c r="I474" s="127"/>
      <c r="J474" s="127"/>
      <c r="K474" s="127"/>
      <c r="L474" s="127"/>
      <c r="M474" s="127"/>
      <c r="N474" s="127"/>
      <c r="O474" s="127"/>
      <c r="P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  <c r="AB474" s="127"/>
      <c r="AC474" s="127"/>
      <c r="AD474" s="127"/>
      <c r="AE474" s="127"/>
      <c r="AF474" s="127"/>
      <c r="AG474" s="127"/>
      <c r="AH474" s="127"/>
      <c r="AI474" s="127"/>
      <c r="AJ474" s="127"/>
    </row>
    <row r="475" spans="1:36" ht="14.25" customHeight="1">
      <c r="A475" s="147"/>
      <c r="B475" s="147"/>
      <c r="C475" s="147"/>
      <c r="D475" s="147"/>
      <c r="E475" s="147"/>
      <c r="F475" s="148"/>
      <c r="G475" s="127"/>
      <c r="H475" s="127"/>
      <c r="I475" s="127"/>
      <c r="J475" s="127"/>
      <c r="K475" s="127"/>
      <c r="L475" s="127"/>
      <c r="M475" s="127"/>
      <c r="N475" s="127"/>
      <c r="O475" s="127"/>
      <c r="P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  <c r="AB475" s="127"/>
      <c r="AC475" s="127"/>
      <c r="AD475" s="127"/>
      <c r="AE475" s="127"/>
      <c r="AF475" s="127"/>
      <c r="AG475" s="127"/>
      <c r="AH475" s="127"/>
      <c r="AI475" s="127"/>
      <c r="AJ475" s="127"/>
    </row>
    <row r="476" spans="1:36" ht="14.25" customHeight="1">
      <c r="A476" s="147"/>
      <c r="B476" s="147"/>
      <c r="C476" s="147"/>
      <c r="D476" s="147"/>
      <c r="E476" s="147"/>
      <c r="F476" s="148"/>
      <c r="G476" s="127"/>
      <c r="H476" s="127"/>
      <c r="I476" s="127"/>
      <c r="J476" s="127"/>
      <c r="K476" s="127"/>
      <c r="L476" s="127"/>
      <c r="M476" s="127"/>
      <c r="N476" s="127"/>
      <c r="O476" s="127"/>
      <c r="P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  <c r="AB476" s="127"/>
      <c r="AC476" s="127"/>
      <c r="AD476" s="127"/>
      <c r="AE476" s="127"/>
      <c r="AF476" s="127"/>
      <c r="AG476" s="127"/>
      <c r="AH476" s="127"/>
      <c r="AI476" s="127"/>
      <c r="AJ476" s="127"/>
    </row>
    <row r="477" spans="1:36" ht="14.25" customHeight="1">
      <c r="A477" s="147"/>
      <c r="B477" s="147"/>
      <c r="C477" s="147"/>
      <c r="D477" s="147"/>
      <c r="E477" s="147"/>
      <c r="F477" s="148"/>
      <c r="G477" s="127"/>
      <c r="H477" s="127"/>
      <c r="I477" s="127"/>
      <c r="J477" s="127"/>
      <c r="K477" s="127"/>
      <c r="L477" s="127"/>
      <c r="M477" s="127"/>
      <c r="N477" s="127"/>
      <c r="O477" s="127"/>
      <c r="P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  <c r="AB477" s="127"/>
      <c r="AC477" s="127"/>
      <c r="AD477" s="127"/>
      <c r="AE477" s="127"/>
      <c r="AF477" s="127"/>
      <c r="AG477" s="127"/>
      <c r="AH477" s="127"/>
      <c r="AI477" s="127"/>
      <c r="AJ477" s="127"/>
    </row>
    <row r="478" spans="1:36" ht="14.25" customHeight="1">
      <c r="A478" s="147"/>
      <c r="B478" s="147"/>
      <c r="C478" s="147"/>
      <c r="D478" s="147"/>
      <c r="E478" s="147"/>
      <c r="F478" s="148"/>
      <c r="G478" s="127"/>
      <c r="H478" s="127"/>
      <c r="I478" s="127"/>
      <c r="J478" s="127"/>
      <c r="K478" s="127"/>
      <c r="L478" s="127"/>
      <c r="M478" s="127"/>
      <c r="N478" s="127"/>
      <c r="O478" s="127"/>
      <c r="P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  <c r="AB478" s="127"/>
      <c r="AC478" s="127"/>
      <c r="AD478" s="127"/>
      <c r="AE478" s="127"/>
      <c r="AF478" s="127"/>
      <c r="AG478" s="127"/>
      <c r="AH478" s="127"/>
      <c r="AI478" s="127"/>
      <c r="AJ478" s="127"/>
    </row>
    <row r="479" spans="1:36" ht="14.25" customHeight="1">
      <c r="A479" s="147"/>
      <c r="B479" s="147"/>
      <c r="C479" s="147"/>
      <c r="D479" s="147"/>
      <c r="E479" s="147"/>
      <c r="F479" s="148"/>
      <c r="G479" s="127"/>
      <c r="H479" s="127"/>
      <c r="I479" s="127"/>
      <c r="J479" s="127"/>
      <c r="K479" s="127"/>
      <c r="L479" s="127"/>
      <c r="M479" s="127"/>
      <c r="N479" s="127"/>
      <c r="O479" s="127"/>
      <c r="P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  <c r="AB479" s="127"/>
      <c r="AC479" s="127"/>
      <c r="AD479" s="127"/>
      <c r="AE479" s="127"/>
      <c r="AF479" s="127"/>
      <c r="AG479" s="127"/>
      <c r="AH479" s="127"/>
      <c r="AI479" s="127"/>
      <c r="AJ479" s="127"/>
    </row>
    <row r="480" spans="1:36" ht="14.25" customHeight="1">
      <c r="A480" s="147"/>
      <c r="B480" s="147"/>
      <c r="C480" s="147"/>
      <c r="D480" s="147"/>
      <c r="E480" s="147"/>
      <c r="F480" s="148"/>
      <c r="G480" s="127"/>
      <c r="H480" s="127"/>
      <c r="I480" s="127"/>
      <c r="J480" s="127"/>
      <c r="K480" s="127"/>
      <c r="L480" s="127"/>
      <c r="M480" s="127"/>
      <c r="N480" s="127"/>
      <c r="O480" s="127"/>
      <c r="P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  <c r="AB480" s="127"/>
      <c r="AC480" s="127"/>
      <c r="AD480" s="127"/>
      <c r="AE480" s="127"/>
      <c r="AF480" s="127"/>
      <c r="AG480" s="127"/>
      <c r="AH480" s="127"/>
      <c r="AI480" s="127"/>
      <c r="AJ480" s="127"/>
    </row>
    <row r="481" spans="1:36" ht="14.25" customHeight="1">
      <c r="A481" s="147"/>
      <c r="B481" s="147"/>
      <c r="C481" s="147"/>
      <c r="D481" s="147"/>
      <c r="E481" s="147"/>
      <c r="F481" s="148"/>
      <c r="G481" s="127"/>
      <c r="H481" s="127"/>
      <c r="I481" s="127"/>
      <c r="J481" s="127"/>
      <c r="K481" s="127"/>
      <c r="L481" s="127"/>
      <c r="M481" s="127"/>
      <c r="N481" s="127"/>
      <c r="O481" s="127"/>
      <c r="P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  <c r="AB481" s="127"/>
      <c r="AC481" s="127"/>
      <c r="AD481" s="127"/>
      <c r="AE481" s="127"/>
      <c r="AF481" s="127"/>
      <c r="AG481" s="127"/>
      <c r="AH481" s="127"/>
      <c r="AI481" s="127"/>
      <c r="AJ481" s="127"/>
    </row>
    <row r="482" spans="1:36" ht="14.25" customHeight="1">
      <c r="A482" s="147"/>
      <c r="B482" s="147"/>
      <c r="C482" s="147"/>
      <c r="D482" s="147"/>
      <c r="E482" s="147"/>
      <c r="F482" s="148"/>
      <c r="G482" s="127"/>
      <c r="H482" s="127"/>
      <c r="I482" s="127"/>
      <c r="J482" s="127"/>
      <c r="K482" s="127"/>
      <c r="L482" s="127"/>
      <c r="M482" s="127"/>
      <c r="N482" s="127"/>
      <c r="O482" s="127"/>
      <c r="P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  <c r="AB482" s="127"/>
      <c r="AC482" s="127"/>
      <c r="AD482" s="127"/>
      <c r="AE482" s="127"/>
      <c r="AF482" s="127"/>
      <c r="AG482" s="127"/>
      <c r="AH482" s="127"/>
      <c r="AI482" s="127"/>
      <c r="AJ482" s="127"/>
    </row>
    <row r="483" spans="1:36" ht="14.25" customHeight="1">
      <c r="A483" s="147"/>
      <c r="B483" s="147"/>
      <c r="C483" s="147"/>
      <c r="D483" s="147"/>
      <c r="E483" s="147"/>
      <c r="F483" s="148"/>
      <c r="G483" s="127"/>
      <c r="H483" s="127"/>
      <c r="I483" s="127"/>
      <c r="J483" s="127"/>
      <c r="K483" s="127"/>
      <c r="L483" s="127"/>
      <c r="M483" s="127"/>
      <c r="N483" s="127"/>
      <c r="O483" s="127"/>
      <c r="P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  <c r="AB483" s="127"/>
      <c r="AC483" s="127"/>
      <c r="AD483" s="127"/>
      <c r="AE483" s="127"/>
      <c r="AF483" s="127"/>
      <c r="AG483" s="127"/>
      <c r="AH483" s="127"/>
      <c r="AI483" s="127"/>
      <c r="AJ483" s="127"/>
    </row>
    <row r="484" spans="1:36" ht="14.25" customHeight="1">
      <c r="A484" s="147"/>
      <c r="B484" s="147"/>
      <c r="C484" s="147"/>
      <c r="D484" s="147"/>
      <c r="E484" s="147"/>
      <c r="F484" s="148"/>
      <c r="G484" s="127"/>
      <c r="H484" s="127"/>
      <c r="I484" s="127"/>
      <c r="J484" s="127"/>
      <c r="K484" s="127"/>
      <c r="L484" s="127"/>
      <c r="M484" s="127"/>
      <c r="N484" s="127"/>
      <c r="O484" s="127"/>
      <c r="P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  <c r="AB484" s="127"/>
      <c r="AC484" s="127"/>
      <c r="AD484" s="127"/>
      <c r="AE484" s="127"/>
      <c r="AF484" s="127"/>
      <c r="AG484" s="127"/>
      <c r="AH484" s="127"/>
      <c r="AI484" s="127"/>
      <c r="AJ484" s="127"/>
    </row>
    <row r="485" spans="1:36" ht="14.25" customHeight="1">
      <c r="A485" s="147"/>
      <c r="B485" s="147"/>
      <c r="C485" s="147"/>
      <c r="D485" s="147"/>
      <c r="E485" s="147"/>
      <c r="F485" s="148"/>
      <c r="G485" s="127"/>
      <c r="H485" s="127"/>
      <c r="I485" s="127"/>
      <c r="J485" s="127"/>
      <c r="K485" s="127"/>
      <c r="L485" s="127"/>
      <c r="M485" s="127"/>
      <c r="N485" s="127"/>
      <c r="O485" s="127"/>
      <c r="P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  <c r="AB485" s="127"/>
      <c r="AC485" s="127"/>
      <c r="AD485" s="127"/>
      <c r="AE485" s="127"/>
      <c r="AF485" s="127"/>
      <c r="AG485" s="127"/>
      <c r="AH485" s="127"/>
      <c r="AI485" s="127"/>
      <c r="AJ485" s="127"/>
    </row>
    <row r="486" spans="1:36" ht="14.25" customHeight="1">
      <c r="A486" s="147"/>
      <c r="B486" s="147"/>
      <c r="C486" s="147"/>
      <c r="D486" s="147"/>
      <c r="E486" s="147"/>
      <c r="F486" s="148"/>
      <c r="G486" s="127"/>
      <c r="H486" s="127"/>
      <c r="I486" s="127"/>
      <c r="J486" s="127"/>
      <c r="K486" s="127"/>
      <c r="L486" s="127"/>
      <c r="M486" s="127"/>
      <c r="N486" s="127"/>
      <c r="O486" s="127"/>
      <c r="P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  <c r="AB486" s="127"/>
      <c r="AC486" s="127"/>
      <c r="AD486" s="127"/>
      <c r="AE486" s="127"/>
      <c r="AF486" s="127"/>
      <c r="AG486" s="127"/>
      <c r="AH486" s="127"/>
      <c r="AI486" s="127"/>
      <c r="AJ486" s="127"/>
    </row>
    <row r="487" spans="1:36" ht="14.25" customHeight="1">
      <c r="A487" s="147"/>
      <c r="B487" s="147"/>
      <c r="C487" s="147"/>
      <c r="D487" s="147"/>
      <c r="E487" s="147"/>
      <c r="F487" s="148"/>
      <c r="G487" s="127"/>
      <c r="H487" s="127"/>
      <c r="I487" s="127"/>
      <c r="J487" s="127"/>
      <c r="K487" s="127"/>
      <c r="L487" s="127"/>
      <c r="M487" s="127"/>
      <c r="N487" s="127"/>
      <c r="O487" s="127"/>
      <c r="P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  <c r="AB487" s="127"/>
      <c r="AC487" s="127"/>
      <c r="AD487" s="127"/>
      <c r="AE487" s="127"/>
      <c r="AF487" s="127"/>
      <c r="AG487" s="127"/>
      <c r="AH487" s="127"/>
      <c r="AI487" s="127"/>
      <c r="AJ487" s="127"/>
    </row>
    <row r="488" spans="1:36" ht="14.25" customHeight="1">
      <c r="A488" s="147"/>
      <c r="B488" s="147"/>
      <c r="C488" s="147"/>
      <c r="D488" s="147"/>
      <c r="E488" s="147"/>
      <c r="F488" s="148"/>
      <c r="G488" s="127"/>
      <c r="H488" s="127"/>
      <c r="I488" s="127"/>
      <c r="J488" s="127"/>
      <c r="K488" s="127"/>
      <c r="L488" s="127"/>
      <c r="M488" s="127"/>
      <c r="N488" s="127"/>
      <c r="O488" s="127"/>
      <c r="P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  <c r="AB488" s="127"/>
      <c r="AC488" s="127"/>
      <c r="AD488" s="127"/>
      <c r="AE488" s="127"/>
      <c r="AF488" s="127"/>
      <c r="AG488" s="127"/>
      <c r="AH488" s="127"/>
      <c r="AI488" s="127"/>
      <c r="AJ488" s="127"/>
    </row>
    <row r="489" spans="1:36" ht="14.25" customHeight="1">
      <c r="A489" s="147"/>
      <c r="B489" s="147"/>
      <c r="C489" s="147"/>
      <c r="D489" s="147"/>
      <c r="E489" s="147"/>
      <c r="F489" s="148"/>
      <c r="G489" s="127"/>
      <c r="H489" s="127"/>
      <c r="I489" s="127"/>
      <c r="J489" s="127"/>
      <c r="K489" s="127"/>
      <c r="L489" s="127"/>
      <c r="M489" s="127"/>
      <c r="N489" s="127"/>
      <c r="O489" s="127"/>
      <c r="P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  <c r="AB489" s="127"/>
      <c r="AC489" s="127"/>
      <c r="AD489" s="127"/>
      <c r="AE489" s="127"/>
      <c r="AF489" s="127"/>
      <c r="AG489" s="127"/>
      <c r="AH489" s="127"/>
      <c r="AI489" s="127"/>
      <c r="AJ489" s="127"/>
    </row>
    <row r="490" spans="1:36" ht="14.25" customHeight="1">
      <c r="A490" s="147"/>
      <c r="B490" s="147"/>
      <c r="C490" s="147"/>
      <c r="D490" s="147"/>
      <c r="E490" s="147"/>
      <c r="F490" s="148"/>
      <c r="G490" s="127"/>
      <c r="H490" s="127"/>
      <c r="I490" s="127"/>
      <c r="J490" s="127"/>
      <c r="K490" s="127"/>
      <c r="L490" s="127"/>
      <c r="M490" s="127"/>
      <c r="N490" s="127"/>
      <c r="O490" s="127"/>
      <c r="P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  <c r="AB490" s="127"/>
      <c r="AC490" s="127"/>
      <c r="AD490" s="127"/>
      <c r="AE490" s="127"/>
      <c r="AF490" s="127"/>
      <c r="AG490" s="127"/>
      <c r="AH490" s="127"/>
      <c r="AI490" s="127"/>
      <c r="AJ490" s="127"/>
    </row>
    <row r="491" spans="1:36" ht="14.25" customHeight="1">
      <c r="A491" s="147"/>
      <c r="B491" s="147"/>
      <c r="C491" s="147"/>
      <c r="D491" s="147"/>
      <c r="E491" s="147"/>
      <c r="F491" s="148"/>
      <c r="G491" s="127"/>
      <c r="H491" s="127"/>
      <c r="I491" s="127"/>
      <c r="J491" s="127"/>
      <c r="K491" s="127"/>
      <c r="L491" s="127"/>
      <c r="M491" s="127"/>
      <c r="N491" s="127"/>
      <c r="O491" s="127"/>
      <c r="P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  <c r="AB491" s="127"/>
      <c r="AC491" s="127"/>
      <c r="AD491" s="127"/>
      <c r="AE491" s="127"/>
      <c r="AF491" s="127"/>
      <c r="AG491" s="127"/>
      <c r="AH491" s="127"/>
      <c r="AI491" s="127"/>
      <c r="AJ491" s="127"/>
    </row>
    <row r="492" spans="1:36" ht="14.25" customHeight="1">
      <c r="A492" s="147"/>
      <c r="B492" s="147"/>
      <c r="C492" s="147"/>
      <c r="D492" s="147"/>
      <c r="E492" s="147"/>
      <c r="F492" s="148"/>
      <c r="G492" s="127"/>
      <c r="H492" s="127"/>
      <c r="I492" s="127"/>
      <c r="J492" s="127"/>
      <c r="K492" s="127"/>
      <c r="L492" s="127"/>
      <c r="M492" s="127"/>
      <c r="N492" s="127"/>
      <c r="O492" s="127"/>
      <c r="P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  <c r="AB492" s="127"/>
      <c r="AC492" s="127"/>
      <c r="AD492" s="127"/>
      <c r="AE492" s="127"/>
      <c r="AF492" s="127"/>
      <c r="AG492" s="127"/>
      <c r="AH492" s="127"/>
      <c r="AI492" s="127"/>
      <c r="AJ492" s="127"/>
    </row>
    <row r="493" spans="1:36" ht="14.25" customHeight="1">
      <c r="A493" s="147"/>
      <c r="B493" s="147"/>
      <c r="C493" s="147"/>
      <c r="D493" s="147"/>
      <c r="E493" s="147"/>
      <c r="F493" s="148"/>
      <c r="G493" s="127"/>
      <c r="H493" s="127"/>
      <c r="I493" s="127"/>
      <c r="J493" s="127"/>
      <c r="K493" s="127"/>
      <c r="L493" s="127"/>
      <c r="M493" s="127"/>
      <c r="N493" s="127"/>
      <c r="O493" s="127"/>
      <c r="P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  <c r="AB493" s="127"/>
      <c r="AC493" s="127"/>
      <c r="AD493" s="127"/>
      <c r="AE493" s="127"/>
      <c r="AF493" s="127"/>
      <c r="AG493" s="127"/>
      <c r="AH493" s="127"/>
      <c r="AI493" s="127"/>
      <c r="AJ493" s="127"/>
    </row>
    <row r="494" spans="1:36" ht="14.25" customHeight="1">
      <c r="A494" s="147"/>
      <c r="B494" s="147"/>
      <c r="C494" s="147"/>
      <c r="D494" s="147"/>
      <c r="E494" s="147"/>
      <c r="F494" s="148"/>
      <c r="G494" s="127"/>
      <c r="H494" s="127"/>
      <c r="I494" s="127"/>
      <c r="J494" s="127"/>
      <c r="K494" s="127"/>
      <c r="L494" s="127"/>
      <c r="M494" s="127"/>
      <c r="N494" s="127"/>
      <c r="O494" s="127"/>
      <c r="P494" s="127"/>
      <c r="Q494" s="127"/>
      <c r="R494" s="127"/>
      <c r="S494" s="127"/>
      <c r="T494" s="127"/>
      <c r="U494" s="127"/>
      <c r="V494" s="127"/>
      <c r="W494" s="127"/>
      <c r="X494" s="127"/>
      <c r="Y494" s="127"/>
      <c r="Z494" s="127"/>
      <c r="AA494" s="127"/>
      <c r="AB494" s="127"/>
      <c r="AC494" s="127"/>
      <c r="AD494" s="127"/>
      <c r="AE494" s="127"/>
      <c r="AF494" s="127"/>
      <c r="AG494" s="127"/>
      <c r="AH494" s="127"/>
      <c r="AI494" s="127"/>
      <c r="AJ494" s="127"/>
    </row>
    <row r="495" spans="1:36" ht="14.25" customHeight="1">
      <c r="A495" s="147"/>
      <c r="B495" s="147"/>
      <c r="C495" s="147"/>
      <c r="D495" s="147"/>
      <c r="E495" s="147"/>
      <c r="F495" s="148"/>
      <c r="G495" s="127"/>
      <c r="H495" s="127"/>
      <c r="I495" s="127"/>
      <c r="J495" s="127"/>
      <c r="K495" s="127"/>
      <c r="L495" s="127"/>
      <c r="M495" s="127"/>
      <c r="N495" s="127"/>
      <c r="O495" s="127"/>
      <c r="P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  <c r="AB495" s="127"/>
      <c r="AC495" s="127"/>
      <c r="AD495" s="127"/>
      <c r="AE495" s="127"/>
      <c r="AF495" s="127"/>
      <c r="AG495" s="127"/>
      <c r="AH495" s="127"/>
      <c r="AI495" s="127"/>
      <c r="AJ495" s="127"/>
    </row>
    <row r="496" spans="1:36" ht="14.25" customHeight="1">
      <c r="A496" s="147"/>
      <c r="B496" s="147"/>
      <c r="C496" s="147"/>
      <c r="D496" s="147"/>
      <c r="E496" s="147"/>
      <c r="F496" s="148"/>
      <c r="G496" s="127"/>
      <c r="H496" s="127"/>
      <c r="I496" s="127"/>
      <c r="J496" s="127"/>
      <c r="K496" s="127"/>
      <c r="L496" s="127"/>
      <c r="M496" s="127"/>
      <c r="N496" s="127"/>
      <c r="O496" s="127"/>
      <c r="P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  <c r="AB496" s="127"/>
      <c r="AC496" s="127"/>
      <c r="AD496" s="127"/>
      <c r="AE496" s="127"/>
      <c r="AF496" s="127"/>
      <c r="AG496" s="127"/>
      <c r="AH496" s="127"/>
      <c r="AI496" s="127"/>
      <c r="AJ496" s="127"/>
    </row>
    <row r="497" spans="1:36" ht="14.25" customHeight="1">
      <c r="A497" s="147"/>
      <c r="B497" s="147"/>
      <c r="C497" s="147"/>
      <c r="D497" s="147"/>
      <c r="E497" s="147"/>
      <c r="F497" s="148"/>
      <c r="G497" s="127"/>
      <c r="H497" s="127"/>
      <c r="I497" s="127"/>
      <c r="J497" s="127"/>
      <c r="K497" s="127"/>
      <c r="L497" s="127"/>
      <c r="M497" s="127"/>
      <c r="N497" s="127"/>
      <c r="O497" s="127"/>
      <c r="P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  <c r="AB497" s="127"/>
      <c r="AC497" s="127"/>
      <c r="AD497" s="127"/>
      <c r="AE497" s="127"/>
      <c r="AF497" s="127"/>
      <c r="AG497" s="127"/>
      <c r="AH497" s="127"/>
      <c r="AI497" s="127"/>
      <c r="AJ497" s="127"/>
    </row>
    <row r="498" spans="1:36" ht="14.25" customHeight="1">
      <c r="A498" s="147"/>
      <c r="B498" s="147"/>
      <c r="C498" s="147"/>
      <c r="D498" s="147"/>
      <c r="E498" s="147"/>
      <c r="F498" s="148"/>
      <c r="G498" s="127"/>
      <c r="H498" s="127"/>
      <c r="I498" s="127"/>
      <c r="J498" s="127"/>
      <c r="K498" s="127"/>
      <c r="L498" s="127"/>
      <c r="M498" s="127"/>
      <c r="N498" s="127"/>
      <c r="O498" s="127"/>
      <c r="P498" s="127"/>
      <c r="Q498" s="127"/>
      <c r="R498" s="127"/>
      <c r="S498" s="127"/>
      <c r="T498" s="127"/>
      <c r="U498" s="127"/>
      <c r="V498" s="127"/>
      <c r="W498" s="127"/>
      <c r="X498" s="127"/>
      <c r="Y498" s="127"/>
      <c r="Z498" s="127"/>
      <c r="AA498" s="127"/>
      <c r="AB498" s="127"/>
      <c r="AC498" s="127"/>
      <c r="AD498" s="127"/>
      <c r="AE498" s="127"/>
      <c r="AF498" s="127"/>
      <c r="AG498" s="127"/>
      <c r="AH498" s="127"/>
      <c r="AI498" s="127"/>
      <c r="AJ498" s="127"/>
    </row>
    <row r="499" spans="1:36" ht="14.25" customHeight="1">
      <c r="A499" s="147"/>
      <c r="B499" s="147"/>
      <c r="C499" s="147"/>
      <c r="D499" s="147"/>
      <c r="E499" s="147"/>
      <c r="F499" s="148"/>
      <c r="G499" s="127"/>
      <c r="H499" s="127"/>
      <c r="I499" s="127"/>
      <c r="J499" s="127"/>
      <c r="K499" s="127"/>
      <c r="L499" s="127"/>
      <c r="M499" s="127"/>
      <c r="N499" s="127"/>
      <c r="O499" s="127"/>
      <c r="P499" s="127"/>
      <c r="Q499" s="127"/>
      <c r="R499" s="127"/>
      <c r="S499" s="127"/>
      <c r="T499" s="127"/>
      <c r="U499" s="127"/>
      <c r="V499" s="127"/>
      <c r="W499" s="127"/>
      <c r="X499" s="127"/>
      <c r="Y499" s="127"/>
      <c r="Z499" s="127"/>
      <c r="AA499" s="127"/>
      <c r="AB499" s="127"/>
      <c r="AC499" s="127"/>
      <c r="AD499" s="127"/>
      <c r="AE499" s="127"/>
      <c r="AF499" s="127"/>
      <c r="AG499" s="127"/>
      <c r="AH499" s="127"/>
      <c r="AI499" s="127"/>
      <c r="AJ499" s="127"/>
    </row>
    <row r="500" spans="1:36" ht="14.25" customHeight="1">
      <c r="A500" s="147"/>
      <c r="B500" s="147"/>
      <c r="C500" s="147"/>
      <c r="D500" s="147"/>
      <c r="E500" s="147"/>
      <c r="F500" s="148"/>
      <c r="G500" s="127"/>
      <c r="H500" s="127"/>
      <c r="I500" s="127"/>
      <c r="J500" s="127"/>
      <c r="K500" s="127"/>
      <c r="L500" s="127"/>
      <c r="M500" s="127"/>
      <c r="N500" s="127"/>
      <c r="O500" s="127"/>
      <c r="P500" s="127"/>
      <c r="Q500" s="127"/>
      <c r="R500" s="127"/>
      <c r="S500" s="127"/>
      <c r="T500" s="127"/>
      <c r="U500" s="127"/>
      <c r="V500" s="127"/>
      <c r="W500" s="127"/>
      <c r="X500" s="127"/>
      <c r="Y500" s="127"/>
      <c r="Z500" s="127"/>
      <c r="AA500" s="127"/>
      <c r="AB500" s="127"/>
      <c r="AC500" s="127"/>
      <c r="AD500" s="127"/>
      <c r="AE500" s="127"/>
      <c r="AF500" s="127"/>
      <c r="AG500" s="127"/>
      <c r="AH500" s="127"/>
      <c r="AI500" s="127"/>
      <c r="AJ500" s="127"/>
    </row>
    <row r="501" spans="1:36" ht="14.25" customHeight="1">
      <c r="A501" s="147"/>
      <c r="B501" s="147"/>
      <c r="C501" s="147"/>
      <c r="D501" s="147"/>
      <c r="E501" s="147"/>
      <c r="F501" s="148"/>
      <c r="G501" s="127"/>
      <c r="H501" s="127"/>
      <c r="I501" s="127"/>
      <c r="J501" s="127"/>
      <c r="K501" s="127"/>
      <c r="L501" s="127"/>
      <c r="M501" s="127"/>
      <c r="N501" s="127"/>
      <c r="O501" s="127"/>
      <c r="P501" s="127"/>
      <c r="Q501" s="127"/>
      <c r="R501" s="127"/>
      <c r="S501" s="127"/>
      <c r="T501" s="127"/>
      <c r="U501" s="127"/>
      <c r="V501" s="127"/>
      <c r="W501" s="127"/>
      <c r="X501" s="127"/>
      <c r="Y501" s="127"/>
      <c r="Z501" s="127"/>
      <c r="AA501" s="127"/>
      <c r="AB501" s="127"/>
      <c r="AC501" s="127"/>
      <c r="AD501" s="127"/>
      <c r="AE501" s="127"/>
      <c r="AF501" s="127"/>
      <c r="AG501" s="127"/>
      <c r="AH501" s="127"/>
      <c r="AI501" s="127"/>
      <c r="AJ501" s="127"/>
    </row>
    <row r="502" spans="1:36" ht="14.25" customHeight="1">
      <c r="A502" s="147"/>
      <c r="B502" s="147"/>
      <c r="C502" s="147"/>
      <c r="D502" s="147"/>
      <c r="E502" s="147"/>
      <c r="F502" s="148"/>
      <c r="G502" s="127"/>
      <c r="H502" s="127"/>
      <c r="I502" s="127"/>
      <c r="J502" s="127"/>
      <c r="K502" s="127"/>
      <c r="L502" s="127"/>
      <c r="M502" s="127"/>
      <c r="N502" s="127"/>
      <c r="O502" s="127"/>
      <c r="P502" s="127"/>
      <c r="Q502" s="127"/>
      <c r="R502" s="127"/>
      <c r="S502" s="127"/>
      <c r="T502" s="127"/>
      <c r="U502" s="127"/>
      <c r="V502" s="127"/>
      <c r="W502" s="127"/>
      <c r="X502" s="127"/>
      <c r="Y502" s="127"/>
      <c r="Z502" s="127"/>
      <c r="AA502" s="127"/>
      <c r="AB502" s="127"/>
      <c r="AC502" s="127"/>
      <c r="AD502" s="127"/>
      <c r="AE502" s="127"/>
      <c r="AF502" s="127"/>
      <c r="AG502" s="127"/>
      <c r="AH502" s="127"/>
      <c r="AI502" s="127"/>
      <c r="AJ502" s="127"/>
    </row>
    <row r="503" spans="1:36" ht="14.25" customHeight="1">
      <c r="A503" s="147"/>
      <c r="B503" s="147"/>
      <c r="C503" s="147"/>
      <c r="D503" s="147"/>
      <c r="E503" s="147"/>
      <c r="F503" s="148"/>
      <c r="G503" s="127"/>
      <c r="H503" s="127"/>
      <c r="I503" s="127"/>
      <c r="J503" s="127"/>
      <c r="K503" s="127"/>
      <c r="L503" s="127"/>
      <c r="M503" s="127"/>
      <c r="N503" s="127"/>
      <c r="O503" s="127"/>
      <c r="P503" s="127"/>
      <c r="Q503" s="127"/>
      <c r="R503" s="127"/>
      <c r="S503" s="127"/>
      <c r="T503" s="127"/>
      <c r="U503" s="127"/>
      <c r="V503" s="127"/>
      <c r="W503" s="127"/>
      <c r="X503" s="127"/>
      <c r="Y503" s="127"/>
      <c r="Z503" s="127"/>
      <c r="AA503" s="127"/>
      <c r="AB503" s="127"/>
      <c r="AC503" s="127"/>
      <c r="AD503" s="127"/>
      <c r="AE503" s="127"/>
      <c r="AF503" s="127"/>
      <c r="AG503" s="127"/>
      <c r="AH503" s="127"/>
      <c r="AI503" s="127"/>
      <c r="AJ503" s="127"/>
    </row>
    <row r="504" spans="1:36" ht="14.25" customHeight="1">
      <c r="A504" s="147"/>
      <c r="B504" s="147"/>
      <c r="C504" s="147"/>
      <c r="D504" s="147"/>
      <c r="E504" s="147"/>
      <c r="F504" s="148"/>
      <c r="G504" s="127"/>
      <c r="H504" s="127"/>
      <c r="I504" s="127"/>
      <c r="J504" s="127"/>
      <c r="K504" s="127"/>
      <c r="L504" s="127"/>
      <c r="M504" s="127"/>
      <c r="N504" s="127"/>
      <c r="O504" s="127"/>
      <c r="P504" s="127"/>
      <c r="Q504" s="127"/>
      <c r="R504" s="127"/>
      <c r="S504" s="127"/>
      <c r="T504" s="127"/>
      <c r="U504" s="127"/>
      <c r="V504" s="127"/>
      <c r="W504" s="127"/>
      <c r="X504" s="127"/>
      <c r="Y504" s="127"/>
      <c r="Z504" s="127"/>
      <c r="AA504" s="127"/>
      <c r="AB504" s="127"/>
      <c r="AC504" s="127"/>
      <c r="AD504" s="127"/>
      <c r="AE504" s="127"/>
      <c r="AF504" s="127"/>
      <c r="AG504" s="127"/>
      <c r="AH504" s="127"/>
      <c r="AI504" s="127"/>
      <c r="AJ504" s="127"/>
    </row>
    <row r="505" spans="1:36" ht="14.25" customHeight="1">
      <c r="A505" s="147"/>
      <c r="B505" s="147"/>
      <c r="C505" s="147"/>
      <c r="D505" s="147"/>
      <c r="E505" s="147"/>
      <c r="F505" s="148"/>
      <c r="G505" s="127"/>
      <c r="H505" s="127"/>
      <c r="I505" s="127"/>
      <c r="J505" s="127"/>
      <c r="K505" s="127"/>
      <c r="L505" s="127"/>
      <c r="M505" s="127"/>
      <c r="N505" s="127"/>
      <c r="O505" s="127"/>
      <c r="P505" s="127"/>
      <c r="Q505" s="127"/>
      <c r="R505" s="127"/>
      <c r="S505" s="127"/>
      <c r="T505" s="127"/>
      <c r="U505" s="127"/>
      <c r="V505" s="127"/>
      <c r="W505" s="127"/>
      <c r="X505" s="127"/>
      <c r="Y505" s="127"/>
      <c r="Z505" s="127"/>
      <c r="AA505" s="127"/>
      <c r="AB505" s="127"/>
      <c r="AC505" s="127"/>
      <c r="AD505" s="127"/>
      <c r="AE505" s="127"/>
      <c r="AF505" s="127"/>
      <c r="AG505" s="127"/>
      <c r="AH505" s="127"/>
      <c r="AI505" s="127"/>
      <c r="AJ505" s="127"/>
    </row>
    <row r="506" spans="1:36" ht="14.25" customHeight="1">
      <c r="A506" s="147"/>
      <c r="B506" s="147"/>
      <c r="C506" s="147"/>
      <c r="D506" s="147"/>
      <c r="E506" s="147"/>
      <c r="F506" s="148"/>
      <c r="G506" s="127"/>
      <c r="H506" s="127"/>
      <c r="I506" s="127"/>
      <c r="J506" s="127"/>
      <c r="K506" s="127"/>
      <c r="L506" s="127"/>
      <c r="M506" s="127"/>
      <c r="N506" s="127"/>
      <c r="O506" s="127"/>
      <c r="P506" s="127"/>
      <c r="Q506" s="127"/>
      <c r="R506" s="127"/>
      <c r="S506" s="127"/>
      <c r="T506" s="127"/>
      <c r="U506" s="127"/>
      <c r="V506" s="127"/>
      <c r="W506" s="127"/>
      <c r="X506" s="127"/>
      <c r="Y506" s="127"/>
      <c r="Z506" s="127"/>
      <c r="AA506" s="127"/>
      <c r="AB506" s="127"/>
      <c r="AC506" s="127"/>
      <c r="AD506" s="127"/>
      <c r="AE506" s="127"/>
      <c r="AF506" s="127"/>
      <c r="AG506" s="127"/>
      <c r="AH506" s="127"/>
      <c r="AI506" s="127"/>
      <c r="AJ506" s="127"/>
    </row>
    <row r="507" spans="1:36" ht="14.25" customHeight="1">
      <c r="A507" s="147"/>
      <c r="B507" s="147"/>
      <c r="C507" s="147"/>
      <c r="D507" s="147"/>
      <c r="E507" s="147"/>
      <c r="F507" s="148"/>
      <c r="G507" s="127"/>
      <c r="H507" s="127"/>
      <c r="I507" s="127"/>
      <c r="J507" s="127"/>
      <c r="K507" s="127"/>
      <c r="L507" s="127"/>
      <c r="M507" s="127"/>
      <c r="N507" s="127"/>
      <c r="O507" s="127"/>
      <c r="P507" s="127"/>
      <c r="Q507" s="127"/>
      <c r="R507" s="127"/>
      <c r="S507" s="127"/>
      <c r="T507" s="127"/>
      <c r="U507" s="127"/>
      <c r="V507" s="127"/>
      <c r="W507" s="127"/>
      <c r="X507" s="127"/>
      <c r="Y507" s="127"/>
      <c r="Z507" s="127"/>
      <c r="AA507" s="127"/>
      <c r="AB507" s="127"/>
      <c r="AC507" s="127"/>
      <c r="AD507" s="127"/>
      <c r="AE507" s="127"/>
      <c r="AF507" s="127"/>
      <c r="AG507" s="127"/>
      <c r="AH507" s="127"/>
      <c r="AI507" s="127"/>
      <c r="AJ507" s="127"/>
    </row>
    <row r="508" spans="1:36" ht="14.25" customHeight="1">
      <c r="A508" s="147"/>
      <c r="B508" s="147"/>
      <c r="C508" s="147"/>
      <c r="D508" s="147"/>
      <c r="E508" s="147"/>
      <c r="F508" s="148"/>
      <c r="G508" s="127"/>
      <c r="H508" s="127"/>
      <c r="I508" s="127"/>
      <c r="J508" s="127"/>
      <c r="K508" s="127"/>
      <c r="L508" s="127"/>
      <c r="M508" s="127"/>
      <c r="N508" s="127"/>
      <c r="O508" s="127"/>
      <c r="P508" s="127"/>
      <c r="Q508" s="127"/>
      <c r="R508" s="127"/>
      <c r="S508" s="127"/>
      <c r="T508" s="127"/>
      <c r="U508" s="127"/>
      <c r="V508" s="127"/>
      <c r="W508" s="127"/>
      <c r="X508" s="127"/>
      <c r="Y508" s="127"/>
      <c r="Z508" s="127"/>
      <c r="AA508" s="127"/>
      <c r="AB508" s="127"/>
      <c r="AC508" s="127"/>
      <c r="AD508" s="127"/>
      <c r="AE508" s="127"/>
      <c r="AF508" s="127"/>
      <c r="AG508" s="127"/>
      <c r="AH508" s="127"/>
      <c r="AI508" s="127"/>
      <c r="AJ508" s="127"/>
    </row>
    <row r="509" spans="1:36" ht="14.25" customHeight="1">
      <c r="A509" s="147"/>
      <c r="B509" s="147"/>
      <c r="C509" s="147"/>
      <c r="D509" s="147"/>
      <c r="E509" s="147"/>
      <c r="F509" s="148"/>
      <c r="G509" s="127"/>
      <c r="H509" s="127"/>
      <c r="I509" s="127"/>
      <c r="J509" s="127"/>
      <c r="K509" s="127"/>
      <c r="L509" s="127"/>
      <c r="M509" s="127"/>
      <c r="N509" s="127"/>
      <c r="O509" s="127"/>
      <c r="P509" s="127"/>
      <c r="Q509" s="127"/>
      <c r="R509" s="127"/>
      <c r="S509" s="127"/>
      <c r="T509" s="127"/>
      <c r="U509" s="127"/>
      <c r="V509" s="127"/>
      <c r="W509" s="127"/>
      <c r="X509" s="127"/>
      <c r="Y509" s="127"/>
      <c r="Z509" s="127"/>
      <c r="AA509" s="127"/>
      <c r="AB509" s="127"/>
      <c r="AC509" s="127"/>
      <c r="AD509" s="127"/>
      <c r="AE509" s="127"/>
      <c r="AF509" s="127"/>
      <c r="AG509" s="127"/>
      <c r="AH509" s="127"/>
      <c r="AI509" s="127"/>
      <c r="AJ509" s="127"/>
    </row>
    <row r="510" spans="1:36" ht="14.25" customHeight="1">
      <c r="A510" s="147"/>
      <c r="B510" s="147"/>
      <c r="C510" s="147"/>
      <c r="D510" s="147"/>
      <c r="E510" s="147"/>
      <c r="F510" s="148"/>
      <c r="G510" s="127"/>
      <c r="H510" s="127"/>
      <c r="I510" s="127"/>
      <c r="J510" s="127"/>
      <c r="K510" s="127"/>
      <c r="L510" s="127"/>
      <c r="M510" s="127"/>
      <c r="N510" s="127"/>
      <c r="O510" s="127"/>
      <c r="P510" s="127"/>
      <c r="Q510" s="127"/>
      <c r="R510" s="127"/>
      <c r="S510" s="127"/>
      <c r="T510" s="127"/>
      <c r="U510" s="127"/>
      <c r="V510" s="127"/>
      <c r="W510" s="127"/>
      <c r="X510" s="127"/>
      <c r="Y510" s="127"/>
      <c r="Z510" s="127"/>
      <c r="AA510" s="127"/>
      <c r="AB510" s="127"/>
      <c r="AC510" s="127"/>
      <c r="AD510" s="127"/>
      <c r="AE510" s="127"/>
      <c r="AF510" s="127"/>
      <c r="AG510" s="127"/>
      <c r="AH510" s="127"/>
      <c r="AI510" s="127"/>
      <c r="AJ510" s="127"/>
    </row>
    <row r="511" spans="1:36" ht="14.25" customHeight="1">
      <c r="A511" s="147"/>
      <c r="B511" s="147"/>
      <c r="C511" s="147"/>
      <c r="D511" s="147"/>
      <c r="E511" s="147"/>
      <c r="F511" s="148"/>
      <c r="G511" s="127"/>
      <c r="H511" s="127"/>
      <c r="I511" s="127"/>
      <c r="J511" s="127"/>
      <c r="K511" s="127"/>
      <c r="L511" s="127"/>
      <c r="M511" s="127"/>
      <c r="N511" s="127"/>
      <c r="O511" s="127"/>
      <c r="P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  <c r="AB511" s="127"/>
      <c r="AC511" s="127"/>
      <c r="AD511" s="127"/>
      <c r="AE511" s="127"/>
      <c r="AF511" s="127"/>
      <c r="AG511" s="127"/>
      <c r="AH511" s="127"/>
      <c r="AI511" s="127"/>
      <c r="AJ511" s="127"/>
    </row>
    <row r="512" spans="1:36" ht="14.25" customHeight="1">
      <c r="A512" s="147"/>
      <c r="B512" s="147"/>
      <c r="C512" s="147"/>
      <c r="D512" s="147"/>
      <c r="E512" s="147"/>
      <c r="F512" s="148"/>
      <c r="G512" s="127"/>
      <c r="H512" s="127"/>
      <c r="I512" s="127"/>
      <c r="J512" s="127"/>
      <c r="K512" s="127"/>
      <c r="L512" s="127"/>
      <c r="M512" s="127"/>
      <c r="N512" s="127"/>
      <c r="O512" s="127"/>
      <c r="P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  <c r="AB512" s="127"/>
      <c r="AC512" s="127"/>
      <c r="AD512" s="127"/>
      <c r="AE512" s="127"/>
      <c r="AF512" s="127"/>
      <c r="AG512" s="127"/>
      <c r="AH512" s="127"/>
      <c r="AI512" s="127"/>
      <c r="AJ512" s="127"/>
    </row>
    <row r="513" spans="1:36" ht="14.25" customHeight="1">
      <c r="A513" s="147"/>
      <c r="B513" s="147"/>
      <c r="C513" s="147"/>
      <c r="D513" s="147"/>
      <c r="E513" s="147"/>
      <c r="F513" s="148"/>
      <c r="G513" s="127"/>
      <c r="H513" s="127"/>
      <c r="I513" s="127"/>
      <c r="J513" s="127"/>
      <c r="K513" s="127"/>
      <c r="L513" s="127"/>
      <c r="M513" s="127"/>
      <c r="N513" s="127"/>
      <c r="O513" s="127"/>
      <c r="P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  <c r="AB513" s="127"/>
      <c r="AC513" s="127"/>
      <c r="AD513" s="127"/>
      <c r="AE513" s="127"/>
      <c r="AF513" s="127"/>
      <c r="AG513" s="127"/>
      <c r="AH513" s="127"/>
      <c r="AI513" s="127"/>
      <c r="AJ513" s="127"/>
    </row>
    <row r="514" spans="1:36" ht="14.25" customHeight="1">
      <c r="A514" s="147"/>
      <c r="B514" s="147"/>
      <c r="C514" s="147"/>
      <c r="D514" s="147"/>
      <c r="E514" s="147"/>
      <c r="F514" s="148"/>
      <c r="G514" s="127"/>
      <c r="H514" s="127"/>
      <c r="I514" s="127"/>
      <c r="J514" s="127"/>
      <c r="K514" s="127"/>
      <c r="L514" s="127"/>
      <c r="M514" s="127"/>
      <c r="N514" s="127"/>
      <c r="O514" s="127"/>
      <c r="P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  <c r="AB514" s="127"/>
      <c r="AC514" s="127"/>
      <c r="AD514" s="127"/>
      <c r="AE514" s="127"/>
      <c r="AF514" s="127"/>
      <c r="AG514" s="127"/>
      <c r="AH514" s="127"/>
      <c r="AI514" s="127"/>
      <c r="AJ514" s="127"/>
    </row>
    <row r="515" spans="1:36" ht="14.25" customHeight="1">
      <c r="A515" s="147"/>
      <c r="B515" s="147"/>
      <c r="C515" s="147"/>
      <c r="D515" s="147"/>
      <c r="E515" s="147"/>
      <c r="F515" s="148"/>
      <c r="G515" s="127"/>
      <c r="H515" s="127"/>
      <c r="I515" s="127"/>
      <c r="J515" s="127"/>
      <c r="K515" s="127"/>
      <c r="L515" s="127"/>
      <c r="M515" s="127"/>
      <c r="N515" s="127"/>
      <c r="O515" s="127"/>
      <c r="P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  <c r="AB515" s="127"/>
      <c r="AC515" s="127"/>
      <c r="AD515" s="127"/>
      <c r="AE515" s="127"/>
      <c r="AF515" s="127"/>
      <c r="AG515" s="127"/>
      <c r="AH515" s="127"/>
      <c r="AI515" s="127"/>
      <c r="AJ515" s="127"/>
    </row>
    <row r="516" spans="1:36" ht="14.25" customHeight="1">
      <c r="A516" s="147"/>
      <c r="B516" s="147"/>
      <c r="C516" s="147"/>
      <c r="D516" s="147"/>
      <c r="E516" s="147"/>
      <c r="F516" s="148"/>
      <c r="G516" s="127"/>
      <c r="H516" s="127"/>
      <c r="I516" s="127"/>
      <c r="J516" s="127"/>
      <c r="K516" s="127"/>
      <c r="L516" s="127"/>
      <c r="M516" s="127"/>
      <c r="N516" s="127"/>
      <c r="O516" s="127"/>
      <c r="P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  <c r="AB516" s="127"/>
      <c r="AC516" s="127"/>
      <c r="AD516" s="127"/>
      <c r="AE516" s="127"/>
      <c r="AF516" s="127"/>
      <c r="AG516" s="127"/>
      <c r="AH516" s="127"/>
      <c r="AI516" s="127"/>
      <c r="AJ516" s="127"/>
    </row>
    <row r="517" spans="1:36" ht="14.25" customHeight="1">
      <c r="A517" s="147"/>
      <c r="B517" s="147"/>
      <c r="C517" s="147"/>
      <c r="D517" s="147"/>
      <c r="E517" s="147"/>
      <c r="F517" s="148"/>
      <c r="G517" s="127"/>
      <c r="H517" s="127"/>
      <c r="I517" s="127"/>
      <c r="J517" s="127"/>
      <c r="K517" s="127"/>
      <c r="L517" s="127"/>
      <c r="M517" s="127"/>
      <c r="N517" s="127"/>
      <c r="O517" s="127"/>
      <c r="P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  <c r="AB517" s="127"/>
      <c r="AC517" s="127"/>
      <c r="AD517" s="127"/>
      <c r="AE517" s="127"/>
      <c r="AF517" s="127"/>
      <c r="AG517" s="127"/>
      <c r="AH517" s="127"/>
      <c r="AI517" s="127"/>
      <c r="AJ517" s="127"/>
    </row>
    <row r="518" spans="1:36" ht="14.25" customHeight="1">
      <c r="A518" s="147"/>
      <c r="B518" s="147"/>
      <c r="C518" s="147"/>
      <c r="D518" s="147"/>
      <c r="E518" s="147"/>
      <c r="F518" s="148"/>
      <c r="G518" s="127"/>
      <c r="H518" s="127"/>
      <c r="I518" s="127"/>
      <c r="J518" s="127"/>
      <c r="K518" s="127"/>
      <c r="L518" s="127"/>
      <c r="M518" s="127"/>
      <c r="N518" s="127"/>
      <c r="O518" s="127"/>
      <c r="P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  <c r="AB518" s="127"/>
      <c r="AC518" s="127"/>
      <c r="AD518" s="127"/>
      <c r="AE518" s="127"/>
      <c r="AF518" s="127"/>
      <c r="AG518" s="127"/>
      <c r="AH518" s="127"/>
      <c r="AI518" s="127"/>
      <c r="AJ518" s="127"/>
    </row>
    <row r="519" spans="1:36" ht="14.25" customHeight="1">
      <c r="A519" s="147"/>
      <c r="B519" s="147"/>
      <c r="C519" s="147"/>
      <c r="D519" s="147"/>
      <c r="E519" s="147"/>
      <c r="F519" s="148"/>
      <c r="G519" s="127"/>
      <c r="H519" s="127"/>
      <c r="I519" s="127"/>
      <c r="J519" s="127"/>
      <c r="K519" s="127"/>
      <c r="L519" s="127"/>
      <c r="M519" s="127"/>
      <c r="N519" s="127"/>
      <c r="O519" s="127"/>
      <c r="P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  <c r="AB519" s="127"/>
      <c r="AC519" s="127"/>
      <c r="AD519" s="127"/>
      <c r="AE519" s="127"/>
      <c r="AF519" s="127"/>
      <c r="AG519" s="127"/>
      <c r="AH519" s="127"/>
      <c r="AI519" s="127"/>
      <c r="AJ519" s="127"/>
    </row>
    <row r="520" spans="1:36" ht="14.25" customHeight="1">
      <c r="A520" s="147"/>
      <c r="B520" s="147"/>
      <c r="C520" s="147"/>
      <c r="D520" s="147"/>
      <c r="E520" s="147"/>
      <c r="F520" s="148"/>
      <c r="G520" s="127"/>
      <c r="H520" s="127"/>
      <c r="I520" s="127"/>
      <c r="J520" s="127"/>
      <c r="K520" s="127"/>
      <c r="L520" s="127"/>
      <c r="M520" s="127"/>
      <c r="N520" s="127"/>
      <c r="O520" s="127"/>
      <c r="P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  <c r="AB520" s="127"/>
      <c r="AC520" s="127"/>
      <c r="AD520" s="127"/>
      <c r="AE520" s="127"/>
      <c r="AF520" s="127"/>
      <c r="AG520" s="127"/>
      <c r="AH520" s="127"/>
      <c r="AI520" s="127"/>
      <c r="AJ520" s="127"/>
    </row>
    <row r="521" spans="1:36" ht="14.25" customHeight="1">
      <c r="A521" s="147"/>
      <c r="B521" s="147"/>
      <c r="C521" s="147"/>
      <c r="D521" s="147"/>
      <c r="E521" s="147"/>
      <c r="F521" s="148"/>
      <c r="G521" s="127"/>
      <c r="H521" s="127"/>
      <c r="I521" s="127"/>
      <c r="J521" s="127"/>
      <c r="K521" s="127"/>
      <c r="L521" s="127"/>
      <c r="M521" s="127"/>
      <c r="N521" s="127"/>
      <c r="O521" s="127"/>
      <c r="P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  <c r="AB521" s="127"/>
      <c r="AC521" s="127"/>
      <c r="AD521" s="127"/>
      <c r="AE521" s="127"/>
      <c r="AF521" s="127"/>
      <c r="AG521" s="127"/>
      <c r="AH521" s="127"/>
      <c r="AI521" s="127"/>
      <c r="AJ521" s="127"/>
    </row>
    <row r="522" spans="1:36" ht="14.25" customHeight="1">
      <c r="A522" s="147"/>
      <c r="B522" s="147"/>
      <c r="C522" s="147"/>
      <c r="D522" s="147"/>
      <c r="E522" s="147"/>
      <c r="F522" s="148"/>
      <c r="G522" s="127"/>
      <c r="H522" s="127"/>
      <c r="I522" s="127"/>
      <c r="J522" s="127"/>
      <c r="K522" s="127"/>
      <c r="L522" s="127"/>
      <c r="M522" s="127"/>
      <c r="N522" s="127"/>
      <c r="O522" s="127"/>
      <c r="P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  <c r="AB522" s="127"/>
      <c r="AC522" s="127"/>
      <c r="AD522" s="127"/>
      <c r="AE522" s="127"/>
      <c r="AF522" s="127"/>
      <c r="AG522" s="127"/>
      <c r="AH522" s="127"/>
      <c r="AI522" s="127"/>
      <c r="AJ522" s="127"/>
    </row>
    <row r="523" spans="1:36" ht="14.25" customHeight="1">
      <c r="A523" s="147"/>
      <c r="B523" s="147"/>
      <c r="C523" s="147"/>
      <c r="D523" s="147"/>
      <c r="E523" s="147"/>
      <c r="F523" s="148"/>
      <c r="G523" s="127"/>
      <c r="H523" s="127"/>
      <c r="I523" s="127"/>
      <c r="J523" s="127"/>
      <c r="K523" s="127"/>
      <c r="L523" s="127"/>
      <c r="M523" s="127"/>
      <c r="N523" s="127"/>
      <c r="O523" s="127"/>
      <c r="P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  <c r="AB523" s="127"/>
      <c r="AC523" s="127"/>
      <c r="AD523" s="127"/>
      <c r="AE523" s="127"/>
      <c r="AF523" s="127"/>
      <c r="AG523" s="127"/>
      <c r="AH523" s="127"/>
      <c r="AI523" s="127"/>
      <c r="AJ523" s="127"/>
    </row>
    <row r="524" spans="1:36" ht="14.25" customHeight="1">
      <c r="A524" s="147"/>
      <c r="B524" s="147"/>
      <c r="C524" s="147"/>
      <c r="D524" s="147"/>
      <c r="E524" s="147"/>
      <c r="F524" s="148"/>
      <c r="G524" s="127"/>
      <c r="H524" s="127"/>
      <c r="I524" s="127"/>
      <c r="J524" s="127"/>
      <c r="K524" s="127"/>
      <c r="L524" s="127"/>
      <c r="M524" s="127"/>
      <c r="N524" s="127"/>
      <c r="O524" s="127"/>
      <c r="P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  <c r="AB524" s="127"/>
      <c r="AC524" s="127"/>
      <c r="AD524" s="127"/>
      <c r="AE524" s="127"/>
      <c r="AF524" s="127"/>
      <c r="AG524" s="127"/>
      <c r="AH524" s="127"/>
      <c r="AI524" s="127"/>
      <c r="AJ524" s="127"/>
    </row>
    <row r="525" spans="1:36" ht="14.25" customHeight="1">
      <c r="A525" s="147"/>
      <c r="B525" s="147"/>
      <c r="C525" s="147"/>
      <c r="D525" s="147"/>
      <c r="E525" s="147"/>
      <c r="F525" s="148"/>
      <c r="G525" s="127"/>
      <c r="H525" s="127"/>
      <c r="I525" s="127"/>
      <c r="J525" s="127"/>
      <c r="K525" s="127"/>
      <c r="L525" s="127"/>
      <c r="M525" s="127"/>
      <c r="N525" s="127"/>
      <c r="O525" s="127"/>
      <c r="P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  <c r="AB525" s="127"/>
      <c r="AC525" s="127"/>
      <c r="AD525" s="127"/>
      <c r="AE525" s="127"/>
      <c r="AF525" s="127"/>
      <c r="AG525" s="127"/>
      <c r="AH525" s="127"/>
      <c r="AI525" s="127"/>
      <c r="AJ525" s="127"/>
    </row>
    <row r="526" spans="1:36" ht="14.25" customHeight="1">
      <c r="A526" s="147"/>
      <c r="B526" s="147"/>
      <c r="C526" s="147"/>
      <c r="D526" s="147"/>
      <c r="E526" s="147"/>
      <c r="F526" s="148"/>
      <c r="G526" s="127"/>
      <c r="H526" s="127"/>
      <c r="I526" s="127"/>
      <c r="J526" s="127"/>
      <c r="K526" s="127"/>
      <c r="L526" s="127"/>
      <c r="M526" s="127"/>
      <c r="N526" s="127"/>
      <c r="O526" s="127"/>
      <c r="P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  <c r="AB526" s="127"/>
      <c r="AC526" s="127"/>
      <c r="AD526" s="127"/>
      <c r="AE526" s="127"/>
      <c r="AF526" s="127"/>
      <c r="AG526" s="127"/>
      <c r="AH526" s="127"/>
      <c r="AI526" s="127"/>
      <c r="AJ526" s="127"/>
    </row>
    <row r="527" spans="1:36" ht="14.25" customHeight="1">
      <c r="A527" s="147"/>
      <c r="B527" s="147"/>
      <c r="C527" s="147"/>
      <c r="D527" s="147"/>
      <c r="E527" s="147"/>
      <c r="F527" s="148"/>
      <c r="G527" s="127"/>
      <c r="H527" s="127"/>
      <c r="I527" s="127"/>
      <c r="J527" s="127"/>
      <c r="K527" s="127"/>
      <c r="L527" s="127"/>
      <c r="M527" s="127"/>
      <c r="N527" s="127"/>
      <c r="O527" s="127"/>
      <c r="P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  <c r="AB527" s="127"/>
      <c r="AC527" s="127"/>
      <c r="AD527" s="127"/>
      <c r="AE527" s="127"/>
      <c r="AF527" s="127"/>
      <c r="AG527" s="127"/>
      <c r="AH527" s="127"/>
      <c r="AI527" s="127"/>
      <c r="AJ527" s="127"/>
    </row>
    <row r="528" spans="1:36" ht="14.25" customHeight="1">
      <c r="A528" s="147"/>
      <c r="B528" s="147"/>
      <c r="C528" s="147"/>
      <c r="D528" s="147"/>
      <c r="E528" s="147"/>
      <c r="F528" s="148"/>
      <c r="G528" s="127"/>
      <c r="H528" s="127"/>
      <c r="I528" s="127"/>
      <c r="J528" s="127"/>
      <c r="K528" s="127"/>
      <c r="L528" s="127"/>
      <c r="M528" s="127"/>
      <c r="N528" s="127"/>
      <c r="O528" s="127"/>
      <c r="P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  <c r="AB528" s="127"/>
      <c r="AC528" s="127"/>
      <c r="AD528" s="127"/>
      <c r="AE528" s="127"/>
      <c r="AF528" s="127"/>
      <c r="AG528" s="127"/>
      <c r="AH528" s="127"/>
      <c r="AI528" s="127"/>
      <c r="AJ528" s="127"/>
    </row>
    <row r="529" spans="1:36" ht="14.25" customHeight="1">
      <c r="A529" s="147"/>
      <c r="B529" s="147"/>
      <c r="C529" s="147"/>
      <c r="D529" s="147"/>
      <c r="E529" s="147"/>
      <c r="F529" s="148"/>
      <c r="G529" s="127"/>
      <c r="H529" s="127"/>
      <c r="I529" s="127"/>
      <c r="J529" s="127"/>
      <c r="K529" s="127"/>
      <c r="L529" s="127"/>
      <c r="M529" s="127"/>
      <c r="N529" s="127"/>
      <c r="O529" s="127"/>
      <c r="P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  <c r="AB529" s="127"/>
      <c r="AC529" s="127"/>
      <c r="AD529" s="127"/>
      <c r="AE529" s="127"/>
      <c r="AF529" s="127"/>
      <c r="AG529" s="127"/>
      <c r="AH529" s="127"/>
      <c r="AI529" s="127"/>
      <c r="AJ529" s="127"/>
    </row>
    <row r="530" spans="1:36" ht="14.25" customHeight="1">
      <c r="A530" s="147"/>
      <c r="B530" s="147"/>
      <c r="C530" s="147"/>
      <c r="D530" s="147"/>
      <c r="E530" s="147"/>
      <c r="F530" s="148"/>
      <c r="G530" s="127"/>
      <c r="H530" s="127"/>
      <c r="I530" s="127"/>
      <c r="J530" s="127"/>
      <c r="K530" s="127"/>
      <c r="L530" s="127"/>
      <c r="M530" s="127"/>
      <c r="N530" s="127"/>
      <c r="O530" s="127"/>
      <c r="P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  <c r="AB530" s="127"/>
      <c r="AC530" s="127"/>
      <c r="AD530" s="127"/>
      <c r="AE530" s="127"/>
      <c r="AF530" s="127"/>
      <c r="AG530" s="127"/>
      <c r="AH530" s="127"/>
      <c r="AI530" s="127"/>
      <c r="AJ530" s="127"/>
    </row>
    <row r="531" spans="1:36" ht="14.25" customHeight="1">
      <c r="A531" s="147"/>
      <c r="B531" s="147"/>
      <c r="C531" s="147"/>
      <c r="D531" s="147"/>
      <c r="E531" s="147"/>
      <c r="F531" s="148"/>
      <c r="G531" s="127"/>
      <c r="H531" s="127"/>
      <c r="I531" s="127"/>
      <c r="J531" s="127"/>
      <c r="K531" s="127"/>
      <c r="L531" s="127"/>
      <c r="M531" s="127"/>
      <c r="N531" s="127"/>
      <c r="O531" s="127"/>
      <c r="P531" s="127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  <c r="AB531" s="127"/>
      <c r="AC531" s="127"/>
      <c r="AD531" s="127"/>
      <c r="AE531" s="127"/>
      <c r="AF531" s="127"/>
      <c r="AG531" s="127"/>
      <c r="AH531" s="127"/>
      <c r="AI531" s="127"/>
      <c r="AJ531" s="127"/>
    </row>
    <row r="532" spans="1:36" ht="14.25" customHeight="1">
      <c r="A532" s="147"/>
      <c r="B532" s="147"/>
      <c r="C532" s="147"/>
      <c r="D532" s="147"/>
      <c r="E532" s="147"/>
      <c r="F532" s="148"/>
      <c r="G532" s="127"/>
      <c r="H532" s="127"/>
      <c r="I532" s="127"/>
      <c r="J532" s="127"/>
      <c r="K532" s="127"/>
      <c r="L532" s="127"/>
      <c r="M532" s="127"/>
      <c r="N532" s="127"/>
      <c r="O532" s="127"/>
      <c r="P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  <c r="AB532" s="127"/>
      <c r="AC532" s="127"/>
      <c r="AD532" s="127"/>
      <c r="AE532" s="127"/>
      <c r="AF532" s="127"/>
      <c r="AG532" s="127"/>
      <c r="AH532" s="127"/>
      <c r="AI532" s="127"/>
      <c r="AJ532" s="127"/>
    </row>
    <row r="533" spans="1:36" ht="14.25" customHeight="1">
      <c r="A533" s="147"/>
      <c r="B533" s="147"/>
      <c r="C533" s="147"/>
      <c r="D533" s="147"/>
      <c r="E533" s="147"/>
      <c r="F533" s="148"/>
      <c r="G533" s="127"/>
      <c r="H533" s="127"/>
      <c r="I533" s="127"/>
      <c r="J533" s="127"/>
      <c r="K533" s="127"/>
      <c r="L533" s="127"/>
      <c r="M533" s="127"/>
      <c r="N533" s="127"/>
      <c r="O533" s="127"/>
      <c r="P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  <c r="AB533" s="127"/>
      <c r="AC533" s="127"/>
      <c r="AD533" s="127"/>
      <c r="AE533" s="127"/>
      <c r="AF533" s="127"/>
      <c r="AG533" s="127"/>
      <c r="AH533" s="127"/>
      <c r="AI533" s="127"/>
      <c r="AJ533" s="127"/>
    </row>
    <row r="534" spans="1:36" ht="14.25" customHeight="1">
      <c r="A534" s="147"/>
      <c r="B534" s="147"/>
      <c r="C534" s="147"/>
      <c r="D534" s="147"/>
      <c r="E534" s="147"/>
      <c r="F534" s="148"/>
      <c r="G534" s="127"/>
      <c r="H534" s="127"/>
      <c r="I534" s="127"/>
      <c r="J534" s="127"/>
      <c r="K534" s="127"/>
      <c r="L534" s="127"/>
      <c r="M534" s="127"/>
      <c r="N534" s="127"/>
      <c r="O534" s="127"/>
      <c r="P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  <c r="AB534" s="127"/>
      <c r="AC534" s="127"/>
      <c r="AD534" s="127"/>
      <c r="AE534" s="127"/>
      <c r="AF534" s="127"/>
      <c r="AG534" s="127"/>
      <c r="AH534" s="127"/>
      <c r="AI534" s="127"/>
      <c r="AJ534" s="127"/>
    </row>
    <row r="535" spans="1:36" ht="14.25" customHeight="1">
      <c r="A535" s="147"/>
      <c r="B535" s="147"/>
      <c r="C535" s="147"/>
      <c r="D535" s="147"/>
      <c r="E535" s="147"/>
      <c r="F535" s="148"/>
      <c r="G535" s="127"/>
      <c r="H535" s="127"/>
      <c r="I535" s="127"/>
      <c r="J535" s="127"/>
      <c r="K535" s="127"/>
      <c r="L535" s="127"/>
      <c r="M535" s="127"/>
      <c r="N535" s="127"/>
      <c r="O535" s="127"/>
      <c r="P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  <c r="AB535" s="127"/>
      <c r="AC535" s="127"/>
      <c r="AD535" s="127"/>
      <c r="AE535" s="127"/>
      <c r="AF535" s="127"/>
      <c r="AG535" s="127"/>
      <c r="AH535" s="127"/>
      <c r="AI535" s="127"/>
      <c r="AJ535" s="127"/>
    </row>
    <row r="536" spans="1:36" ht="14.25" customHeight="1">
      <c r="A536" s="147"/>
      <c r="B536" s="147"/>
      <c r="C536" s="147"/>
      <c r="D536" s="147"/>
      <c r="E536" s="147"/>
      <c r="F536" s="148"/>
      <c r="G536" s="127"/>
      <c r="H536" s="127"/>
      <c r="I536" s="127"/>
      <c r="J536" s="127"/>
      <c r="K536" s="127"/>
      <c r="L536" s="127"/>
      <c r="M536" s="127"/>
      <c r="N536" s="127"/>
      <c r="O536" s="127"/>
      <c r="P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  <c r="AB536" s="127"/>
      <c r="AC536" s="127"/>
      <c r="AD536" s="127"/>
      <c r="AE536" s="127"/>
      <c r="AF536" s="127"/>
      <c r="AG536" s="127"/>
      <c r="AH536" s="127"/>
      <c r="AI536" s="127"/>
      <c r="AJ536" s="127"/>
    </row>
    <row r="537" spans="1:36" ht="14.25" customHeight="1">
      <c r="A537" s="147"/>
      <c r="B537" s="147"/>
      <c r="C537" s="147"/>
      <c r="D537" s="147"/>
      <c r="E537" s="147"/>
      <c r="F537" s="148"/>
      <c r="G537" s="127"/>
      <c r="H537" s="127"/>
      <c r="I537" s="127"/>
      <c r="J537" s="127"/>
      <c r="K537" s="127"/>
      <c r="L537" s="127"/>
      <c r="M537" s="127"/>
      <c r="N537" s="127"/>
      <c r="O537" s="127"/>
      <c r="P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  <c r="AB537" s="127"/>
      <c r="AC537" s="127"/>
      <c r="AD537" s="127"/>
      <c r="AE537" s="127"/>
      <c r="AF537" s="127"/>
      <c r="AG537" s="127"/>
      <c r="AH537" s="127"/>
      <c r="AI537" s="127"/>
      <c r="AJ537" s="127"/>
    </row>
    <row r="538" spans="1:36" ht="14.25" customHeight="1">
      <c r="A538" s="147"/>
      <c r="B538" s="147"/>
      <c r="C538" s="147"/>
      <c r="D538" s="147"/>
      <c r="E538" s="147"/>
      <c r="F538" s="148"/>
      <c r="G538" s="127"/>
      <c r="H538" s="127"/>
      <c r="I538" s="127"/>
      <c r="J538" s="127"/>
      <c r="K538" s="127"/>
      <c r="L538" s="127"/>
      <c r="M538" s="127"/>
      <c r="N538" s="127"/>
      <c r="O538" s="127"/>
      <c r="P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  <c r="AB538" s="127"/>
      <c r="AC538" s="127"/>
      <c r="AD538" s="127"/>
      <c r="AE538" s="127"/>
      <c r="AF538" s="127"/>
      <c r="AG538" s="127"/>
      <c r="AH538" s="127"/>
      <c r="AI538" s="127"/>
      <c r="AJ538" s="127"/>
    </row>
    <row r="539" spans="1:36" ht="14.25" customHeight="1">
      <c r="A539" s="147"/>
      <c r="B539" s="147"/>
      <c r="C539" s="147"/>
      <c r="D539" s="147"/>
      <c r="E539" s="147"/>
      <c r="F539" s="148"/>
      <c r="G539" s="127"/>
      <c r="H539" s="127"/>
      <c r="I539" s="127"/>
      <c r="J539" s="127"/>
      <c r="K539" s="127"/>
      <c r="L539" s="127"/>
      <c r="M539" s="127"/>
      <c r="N539" s="127"/>
      <c r="O539" s="127"/>
      <c r="P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  <c r="AB539" s="127"/>
      <c r="AC539" s="127"/>
      <c r="AD539" s="127"/>
      <c r="AE539" s="127"/>
      <c r="AF539" s="127"/>
      <c r="AG539" s="127"/>
      <c r="AH539" s="127"/>
      <c r="AI539" s="127"/>
      <c r="AJ539" s="127"/>
    </row>
    <row r="540" spans="1:36" ht="14.25" customHeight="1">
      <c r="A540" s="147"/>
      <c r="B540" s="147"/>
      <c r="C540" s="147"/>
      <c r="D540" s="147"/>
      <c r="E540" s="147"/>
      <c r="F540" s="148"/>
      <c r="G540" s="127"/>
      <c r="H540" s="127"/>
      <c r="I540" s="127"/>
      <c r="J540" s="127"/>
      <c r="K540" s="127"/>
      <c r="L540" s="127"/>
      <c r="M540" s="127"/>
      <c r="N540" s="127"/>
      <c r="O540" s="127"/>
      <c r="P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  <c r="AB540" s="127"/>
      <c r="AC540" s="127"/>
      <c r="AD540" s="127"/>
      <c r="AE540" s="127"/>
      <c r="AF540" s="127"/>
      <c r="AG540" s="127"/>
      <c r="AH540" s="127"/>
      <c r="AI540" s="127"/>
      <c r="AJ540" s="127"/>
    </row>
    <row r="541" spans="1:36" ht="14.25" customHeight="1">
      <c r="A541" s="147"/>
      <c r="B541" s="147"/>
      <c r="C541" s="147"/>
      <c r="D541" s="147"/>
      <c r="E541" s="147"/>
      <c r="F541" s="148"/>
      <c r="G541" s="127"/>
      <c r="H541" s="127"/>
      <c r="I541" s="127"/>
      <c r="J541" s="127"/>
      <c r="K541" s="127"/>
      <c r="L541" s="127"/>
      <c r="M541" s="127"/>
      <c r="N541" s="127"/>
      <c r="O541" s="127"/>
      <c r="P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  <c r="AB541" s="127"/>
      <c r="AC541" s="127"/>
      <c r="AD541" s="127"/>
      <c r="AE541" s="127"/>
      <c r="AF541" s="127"/>
      <c r="AG541" s="127"/>
      <c r="AH541" s="127"/>
      <c r="AI541" s="127"/>
      <c r="AJ541" s="127"/>
    </row>
    <row r="542" spans="1:36" ht="14.25" customHeight="1">
      <c r="A542" s="147"/>
      <c r="B542" s="147"/>
      <c r="C542" s="147"/>
      <c r="D542" s="147"/>
      <c r="E542" s="147"/>
      <c r="F542" s="148"/>
      <c r="G542" s="127"/>
      <c r="H542" s="127"/>
      <c r="I542" s="127"/>
      <c r="J542" s="127"/>
      <c r="K542" s="127"/>
      <c r="L542" s="127"/>
      <c r="M542" s="127"/>
      <c r="N542" s="127"/>
      <c r="O542" s="127"/>
      <c r="P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  <c r="AB542" s="127"/>
      <c r="AC542" s="127"/>
      <c r="AD542" s="127"/>
      <c r="AE542" s="127"/>
      <c r="AF542" s="127"/>
      <c r="AG542" s="127"/>
      <c r="AH542" s="127"/>
      <c r="AI542" s="127"/>
      <c r="AJ542" s="127"/>
    </row>
    <row r="543" spans="1:36" ht="14.25" customHeight="1">
      <c r="A543" s="147"/>
      <c r="B543" s="147"/>
      <c r="C543" s="147"/>
      <c r="D543" s="147"/>
      <c r="E543" s="147"/>
      <c r="F543" s="148"/>
      <c r="G543" s="127"/>
      <c r="H543" s="127"/>
      <c r="I543" s="127"/>
      <c r="J543" s="127"/>
      <c r="K543" s="127"/>
      <c r="L543" s="127"/>
      <c r="M543" s="127"/>
      <c r="N543" s="127"/>
      <c r="O543" s="127"/>
      <c r="P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  <c r="AB543" s="127"/>
      <c r="AC543" s="127"/>
      <c r="AD543" s="127"/>
      <c r="AE543" s="127"/>
      <c r="AF543" s="127"/>
      <c r="AG543" s="127"/>
      <c r="AH543" s="127"/>
      <c r="AI543" s="127"/>
      <c r="AJ543" s="127"/>
    </row>
    <row r="544" spans="1:36" ht="14.25" customHeight="1">
      <c r="A544" s="147"/>
      <c r="B544" s="147"/>
      <c r="C544" s="147"/>
      <c r="D544" s="147"/>
      <c r="E544" s="147"/>
      <c r="F544" s="148"/>
      <c r="G544" s="127"/>
      <c r="H544" s="127"/>
      <c r="I544" s="127"/>
      <c r="J544" s="127"/>
      <c r="K544" s="127"/>
      <c r="L544" s="127"/>
      <c r="M544" s="127"/>
      <c r="N544" s="127"/>
      <c r="O544" s="127"/>
      <c r="P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  <c r="AB544" s="127"/>
      <c r="AC544" s="127"/>
      <c r="AD544" s="127"/>
      <c r="AE544" s="127"/>
      <c r="AF544" s="127"/>
      <c r="AG544" s="127"/>
      <c r="AH544" s="127"/>
      <c r="AI544" s="127"/>
      <c r="AJ544" s="127"/>
    </row>
    <row r="545" spans="1:36" ht="14.25" customHeight="1">
      <c r="A545" s="147"/>
      <c r="B545" s="147"/>
      <c r="C545" s="147"/>
      <c r="D545" s="147"/>
      <c r="E545" s="147"/>
      <c r="F545" s="148"/>
      <c r="G545" s="127"/>
      <c r="H545" s="127"/>
      <c r="I545" s="127"/>
      <c r="J545" s="127"/>
      <c r="K545" s="127"/>
      <c r="L545" s="127"/>
      <c r="M545" s="127"/>
      <c r="N545" s="127"/>
      <c r="O545" s="127"/>
      <c r="P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  <c r="AB545" s="127"/>
      <c r="AC545" s="127"/>
      <c r="AD545" s="127"/>
      <c r="AE545" s="127"/>
      <c r="AF545" s="127"/>
      <c r="AG545" s="127"/>
      <c r="AH545" s="127"/>
      <c r="AI545" s="127"/>
      <c r="AJ545" s="127"/>
    </row>
    <row r="546" spans="1:36" ht="14.25" customHeight="1">
      <c r="A546" s="147"/>
      <c r="B546" s="147"/>
      <c r="C546" s="147"/>
      <c r="D546" s="147"/>
      <c r="E546" s="147"/>
      <c r="F546" s="148"/>
      <c r="G546" s="127"/>
      <c r="H546" s="127"/>
      <c r="I546" s="127"/>
      <c r="J546" s="127"/>
      <c r="K546" s="127"/>
      <c r="L546" s="127"/>
      <c r="M546" s="127"/>
      <c r="N546" s="127"/>
      <c r="O546" s="127"/>
      <c r="P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  <c r="AB546" s="127"/>
      <c r="AC546" s="127"/>
      <c r="AD546" s="127"/>
      <c r="AE546" s="127"/>
      <c r="AF546" s="127"/>
      <c r="AG546" s="127"/>
      <c r="AH546" s="127"/>
      <c r="AI546" s="127"/>
      <c r="AJ546" s="127"/>
    </row>
    <row r="547" spans="1:36" ht="14.25" customHeight="1">
      <c r="A547" s="147"/>
      <c r="B547" s="147"/>
      <c r="C547" s="147"/>
      <c r="D547" s="147"/>
      <c r="E547" s="147"/>
      <c r="F547" s="148"/>
      <c r="G547" s="127"/>
      <c r="H547" s="127"/>
      <c r="I547" s="127"/>
      <c r="J547" s="127"/>
      <c r="K547" s="127"/>
      <c r="L547" s="127"/>
      <c r="M547" s="127"/>
      <c r="N547" s="127"/>
      <c r="O547" s="127"/>
      <c r="P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  <c r="AB547" s="127"/>
      <c r="AC547" s="127"/>
      <c r="AD547" s="127"/>
      <c r="AE547" s="127"/>
      <c r="AF547" s="127"/>
      <c r="AG547" s="127"/>
      <c r="AH547" s="127"/>
      <c r="AI547" s="127"/>
      <c r="AJ547" s="127"/>
    </row>
    <row r="548" spans="1:36" ht="14.25" customHeight="1">
      <c r="A548" s="147"/>
      <c r="B548" s="147"/>
      <c r="C548" s="147"/>
      <c r="D548" s="147"/>
      <c r="E548" s="147"/>
      <c r="F548" s="148"/>
      <c r="G548" s="127"/>
      <c r="H548" s="127"/>
      <c r="I548" s="127"/>
      <c r="J548" s="127"/>
      <c r="K548" s="127"/>
      <c r="L548" s="127"/>
      <c r="M548" s="127"/>
      <c r="N548" s="127"/>
      <c r="O548" s="127"/>
      <c r="P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  <c r="AB548" s="127"/>
      <c r="AC548" s="127"/>
      <c r="AD548" s="127"/>
      <c r="AE548" s="127"/>
      <c r="AF548" s="127"/>
      <c r="AG548" s="127"/>
      <c r="AH548" s="127"/>
      <c r="AI548" s="127"/>
      <c r="AJ548" s="127"/>
    </row>
    <row r="549" spans="1:36" ht="14.25" customHeight="1">
      <c r="A549" s="147"/>
      <c r="B549" s="147"/>
      <c r="C549" s="147"/>
      <c r="D549" s="147"/>
      <c r="E549" s="147"/>
      <c r="F549" s="148"/>
      <c r="G549" s="127"/>
      <c r="H549" s="127"/>
      <c r="I549" s="127"/>
      <c r="J549" s="127"/>
      <c r="K549" s="127"/>
      <c r="L549" s="127"/>
      <c r="M549" s="127"/>
      <c r="N549" s="127"/>
      <c r="O549" s="127"/>
      <c r="P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  <c r="AB549" s="127"/>
      <c r="AC549" s="127"/>
      <c r="AD549" s="127"/>
      <c r="AE549" s="127"/>
      <c r="AF549" s="127"/>
      <c r="AG549" s="127"/>
      <c r="AH549" s="127"/>
      <c r="AI549" s="127"/>
      <c r="AJ549" s="127"/>
    </row>
    <row r="550" spans="1:36" ht="14.25" customHeight="1">
      <c r="A550" s="147"/>
      <c r="B550" s="147"/>
      <c r="C550" s="147"/>
      <c r="D550" s="147"/>
      <c r="E550" s="147"/>
      <c r="F550" s="148"/>
      <c r="G550" s="127"/>
      <c r="H550" s="127"/>
      <c r="I550" s="127"/>
      <c r="J550" s="127"/>
      <c r="K550" s="127"/>
      <c r="L550" s="127"/>
      <c r="M550" s="127"/>
      <c r="N550" s="127"/>
      <c r="O550" s="127"/>
      <c r="P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  <c r="AB550" s="127"/>
      <c r="AC550" s="127"/>
      <c r="AD550" s="127"/>
      <c r="AE550" s="127"/>
      <c r="AF550" s="127"/>
      <c r="AG550" s="127"/>
      <c r="AH550" s="127"/>
      <c r="AI550" s="127"/>
      <c r="AJ550" s="127"/>
    </row>
    <row r="551" spans="1:36" ht="14.25" customHeight="1">
      <c r="A551" s="147"/>
      <c r="B551" s="147"/>
      <c r="C551" s="147"/>
      <c r="D551" s="147"/>
      <c r="E551" s="147"/>
      <c r="F551" s="148"/>
      <c r="G551" s="127"/>
      <c r="H551" s="127"/>
      <c r="I551" s="127"/>
      <c r="J551" s="127"/>
      <c r="K551" s="127"/>
      <c r="L551" s="127"/>
      <c r="M551" s="127"/>
      <c r="N551" s="127"/>
      <c r="O551" s="127"/>
      <c r="P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  <c r="AB551" s="127"/>
      <c r="AC551" s="127"/>
      <c r="AD551" s="127"/>
      <c r="AE551" s="127"/>
      <c r="AF551" s="127"/>
      <c r="AG551" s="127"/>
      <c r="AH551" s="127"/>
      <c r="AI551" s="127"/>
      <c r="AJ551" s="127"/>
    </row>
    <row r="552" spans="1:36" ht="14.25" customHeight="1">
      <c r="A552" s="147"/>
      <c r="B552" s="147"/>
      <c r="C552" s="147"/>
      <c r="D552" s="147"/>
      <c r="E552" s="147"/>
      <c r="F552" s="148"/>
      <c r="G552" s="127"/>
      <c r="H552" s="127"/>
      <c r="I552" s="127"/>
      <c r="J552" s="127"/>
      <c r="K552" s="127"/>
      <c r="L552" s="127"/>
      <c r="M552" s="127"/>
      <c r="N552" s="127"/>
      <c r="O552" s="127"/>
      <c r="P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  <c r="AB552" s="127"/>
      <c r="AC552" s="127"/>
      <c r="AD552" s="127"/>
      <c r="AE552" s="127"/>
      <c r="AF552" s="127"/>
      <c r="AG552" s="127"/>
      <c r="AH552" s="127"/>
      <c r="AI552" s="127"/>
      <c r="AJ552" s="127"/>
    </row>
    <row r="553" spans="1:36" ht="14.25" customHeight="1">
      <c r="A553" s="147"/>
      <c r="B553" s="147"/>
      <c r="C553" s="147"/>
      <c r="D553" s="147"/>
      <c r="E553" s="147"/>
      <c r="F553" s="148"/>
      <c r="G553" s="127"/>
      <c r="H553" s="127"/>
      <c r="I553" s="127"/>
      <c r="J553" s="127"/>
      <c r="K553" s="127"/>
      <c r="L553" s="127"/>
      <c r="M553" s="127"/>
      <c r="N553" s="127"/>
      <c r="O553" s="127"/>
      <c r="P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  <c r="AB553" s="127"/>
      <c r="AC553" s="127"/>
      <c r="AD553" s="127"/>
      <c r="AE553" s="127"/>
      <c r="AF553" s="127"/>
      <c r="AG553" s="127"/>
      <c r="AH553" s="127"/>
      <c r="AI553" s="127"/>
      <c r="AJ553" s="127"/>
    </row>
    <row r="554" spans="1:36" ht="14.25" customHeight="1">
      <c r="A554" s="147"/>
      <c r="B554" s="147"/>
      <c r="C554" s="147"/>
      <c r="D554" s="147"/>
      <c r="E554" s="147"/>
      <c r="F554" s="148"/>
      <c r="G554" s="127"/>
      <c r="H554" s="127"/>
      <c r="I554" s="127"/>
      <c r="J554" s="127"/>
      <c r="K554" s="127"/>
      <c r="L554" s="127"/>
      <c r="M554" s="127"/>
      <c r="N554" s="127"/>
      <c r="O554" s="127"/>
      <c r="P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  <c r="AB554" s="127"/>
      <c r="AC554" s="127"/>
      <c r="AD554" s="127"/>
      <c r="AE554" s="127"/>
      <c r="AF554" s="127"/>
      <c r="AG554" s="127"/>
      <c r="AH554" s="127"/>
      <c r="AI554" s="127"/>
      <c r="AJ554" s="127"/>
    </row>
    <row r="555" spans="1:36" ht="14.25" customHeight="1">
      <c r="A555" s="147"/>
      <c r="B555" s="147"/>
      <c r="C555" s="147"/>
      <c r="D555" s="147"/>
      <c r="E555" s="147"/>
      <c r="F555" s="148"/>
      <c r="G555" s="127"/>
      <c r="H555" s="127"/>
      <c r="I555" s="127"/>
      <c r="J555" s="127"/>
      <c r="K555" s="127"/>
      <c r="L555" s="127"/>
      <c r="M555" s="127"/>
      <c r="N555" s="127"/>
      <c r="O555" s="127"/>
      <c r="P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  <c r="AB555" s="127"/>
      <c r="AC555" s="127"/>
      <c r="AD555" s="127"/>
      <c r="AE555" s="127"/>
      <c r="AF555" s="127"/>
      <c r="AG555" s="127"/>
      <c r="AH555" s="127"/>
      <c r="AI555" s="127"/>
      <c r="AJ555" s="127"/>
    </row>
    <row r="556" spans="1:36" ht="14.25" customHeight="1">
      <c r="A556" s="147"/>
      <c r="B556" s="147"/>
      <c r="C556" s="147"/>
      <c r="D556" s="147"/>
      <c r="E556" s="147"/>
      <c r="F556" s="148"/>
      <c r="G556" s="127"/>
      <c r="H556" s="127"/>
      <c r="I556" s="127"/>
      <c r="J556" s="127"/>
      <c r="K556" s="127"/>
      <c r="L556" s="127"/>
      <c r="M556" s="127"/>
      <c r="N556" s="127"/>
      <c r="O556" s="127"/>
      <c r="P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  <c r="AB556" s="127"/>
      <c r="AC556" s="127"/>
      <c r="AD556" s="127"/>
      <c r="AE556" s="127"/>
      <c r="AF556" s="127"/>
      <c r="AG556" s="127"/>
      <c r="AH556" s="127"/>
      <c r="AI556" s="127"/>
      <c r="AJ556" s="127"/>
    </row>
    <row r="557" spans="1:36" ht="14.25" customHeight="1">
      <c r="A557" s="147"/>
      <c r="B557" s="147"/>
      <c r="C557" s="147"/>
      <c r="D557" s="147"/>
      <c r="E557" s="147"/>
      <c r="F557" s="148"/>
      <c r="G557" s="127"/>
      <c r="H557" s="127"/>
      <c r="I557" s="127"/>
      <c r="J557" s="127"/>
      <c r="K557" s="127"/>
      <c r="L557" s="127"/>
      <c r="M557" s="127"/>
      <c r="N557" s="127"/>
      <c r="O557" s="127"/>
      <c r="P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  <c r="AB557" s="127"/>
      <c r="AC557" s="127"/>
      <c r="AD557" s="127"/>
      <c r="AE557" s="127"/>
      <c r="AF557" s="127"/>
      <c r="AG557" s="127"/>
      <c r="AH557" s="127"/>
      <c r="AI557" s="127"/>
      <c r="AJ557" s="127"/>
    </row>
    <row r="558" spans="1:36" ht="14.25" customHeight="1">
      <c r="A558" s="147"/>
      <c r="B558" s="147"/>
      <c r="C558" s="147"/>
      <c r="D558" s="147"/>
      <c r="E558" s="147"/>
      <c r="F558" s="148"/>
      <c r="G558" s="127"/>
      <c r="H558" s="127"/>
      <c r="I558" s="127"/>
      <c r="J558" s="127"/>
      <c r="K558" s="127"/>
      <c r="L558" s="127"/>
      <c r="M558" s="127"/>
      <c r="N558" s="127"/>
      <c r="O558" s="127"/>
      <c r="P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  <c r="AB558" s="127"/>
      <c r="AC558" s="127"/>
      <c r="AD558" s="127"/>
      <c r="AE558" s="127"/>
      <c r="AF558" s="127"/>
      <c r="AG558" s="127"/>
      <c r="AH558" s="127"/>
      <c r="AI558" s="127"/>
      <c r="AJ558" s="127"/>
    </row>
    <row r="559" spans="1:36" ht="14.25" customHeight="1">
      <c r="A559" s="147"/>
      <c r="B559" s="147"/>
      <c r="C559" s="147"/>
      <c r="D559" s="147"/>
      <c r="E559" s="147"/>
      <c r="F559" s="148"/>
      <c r="G559" s="127"/>
      <c r="H559" s="127"/>
      <c r="I559" s="127"/>
      <c r="J559" s="127"/>
      <c r="K559" s="127"/>
      <c r="L559" s="127"/>
      <c r="M559" s="127"/>
      <c r="N559" s="127"/>
      <c r="O559" s="127"/>
      <c r="P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  <c r="AB559" s="127"/>
      <c r="AC559" s="127"/>
      <c r="AD559" s="127"/>
      <c r="AE559" s="127"/>
      <c r="AF559" s="127"/>
      <c r="AG559" s="127"/>
      <c r="AH559" s="127"/>
      <c r="AI559" s="127"/>
      <c r="AJ559" s="127"/>
    </row>
    <row r="560" spans="1:36" ht="14.25" customHeight="1">
      <c r="A560" s="147"/>
      <c r="B560" s="147"/>
      <c r="C560" s="147"/>
      <c r="D560" s="147"/>
      <c r="E560" s="147"/>
      <c r="F560" s="148"/>
      <c r="G560" s="127"/>
      <c r="H560" s="127"/>
      <c r="I560" s="127"/>
      <c r="J560" s="127"/>
      <c r="K560" s="127"/>
      <c r="L560" s="127"/>
      <c r="M560" s="127"/>
      <c r="N560" s="127"/>
      <c r="O560" s="127"/>
      <c r="P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  <c r="AB560" s="127"/>
      <c r="AC560" s="127"/>
      <c r="AD560" s="127"/>
      <c r="AE560" s="127"/>
      <c r="AF560" s="127"/>
      <c r="AG560" s="127"/>
      <c r="AH560" s="127"/>
      <c r="AI560" s="127"/>
      <c r="AJ560" s="127"/>
    </row>
    <row r="561" spans="1:36" ht="14.25" customHeight="1">
      <c r="A561" s="147"/>
      <c r="B561" s="147"/>
      <c r="C561" s="147"/>
      <c r="D561" s="147"/>
      <c r="E561" s="147"/>
      <c r="F561" s="148"/>
      <c r="G561" s="127"/>
      <c r="H561" s="127"/>
      <c r="I561" s="127"/>
      <c r="J561" s="127"/>
      <c r="K561" s="127"/>
      <c r="L561" s="127"/>
      <c r="M561" s="127"/>
      <c r="N561" s="127"/>
      <c r="O561" s="127"/>
      <c r="P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  <c r="AB561" s="127"/>
      <c r="AC561" s="127"/>
      <c r="AD561" s="127"/>
      <c r="AE561" s="127"/>
      <c r="AF561" s="127"/>
      <c r="AG561" s="127"/>
      <c r="AH561" s="127"/>
      <c r="AI561" s="127"/>
      <c r="AJ561" s="127"/>
    </row>
    <row r="562" spans="1:36" ht="14.25" customHeight="1">
      <c r="A562" s="147"/>
      <c r="B562" s="147"/>
      <c r="C562" s="147"/>
      <c r="D562" s="147"/>
      <c r="E562" s="147"/>
      <c r="F562" s="148"/>
      <c r="G562" s="127"/>
      <c r="H562" s="127"/>
      <c r="I562" s="127"/>
      <c r="J562" s="127"/>
      <c r="K562" s="127"/>
      <c r="L562" s="127"/>
      <c r="M562" s="127"/>
      <c r="N562" s="127"/>
      <c r="O562" s="127"/>
      <c r="P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  <c r="AB562" s="127"/>
      <c r="AC562" s="127"/>
      <c r="AD562" s="127"/>
      <c r="AE562" s="127"/>
      <c r="AF562" s="127"/>
      <c r="AG562" s="127"/>
      <c r="AH562" s="127"/>
      <c r="AI562" s="127"/>
      <c r="AJ562" s="127"/>
    </row>
    <row r="563" spans="1:36" ht="14.25" customHeight="1">
      <c r="A563" s="147"/>
      <c r="B563" s="147"/>
      <c r="C563" s="147"/>
      <c r="D563" s="147"/>
      <c r="E563" s="147"/>
      <c r="F563" s="148"/>
      <c r="G563" s="127"/>
      <c r="H563" s="127"/>
      <c r="I563" s="127"/>
      <c r="J563" s="127"/>
      <c r="K563" s="127"/>
      <c r="L563" s="127"/>
      <c r="M563" s="127"/>
      <c r="N563" s="127"/>
      <c r="O563" s="127"/>
      <c r="P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  <c r="AB563" s="127"/>
      <c r="AC563" s="127"/>
      <c r="AD563" s="127"/>
      <c r="AE563" s="127"/>
      <c r="AF563" s="127"/>
      <c r="AG563" s="127"/>
      <c r="AH563" s="127"/>
      <c r="AI563" s="127"/>
      <c r="AJ563" s="127"/>
    </row>
    <row r="564" spans="1:36" ht="14.25" customHeight="1">
      <c r="A564" s="147"/>
      <c r="B564" s="147"/>
      <c r="C564" s="147"/>
      <c r="D564" s="147"/>
      <c r="E564" s="147"/>
      <c r="F564" s="148"/>
      <c r="G564" s="127"/>
      <c r="H564" s="127"/>
      <c r="I564" s="127"/>
      <c r="J564" s="127"/>
      <c r="K564" s="127"/>
      <c r="L564" s="127"/>
      <c r="M564" s="127"/>
      <c r="N564" s="127"/>
      <c r="O564" s="127"/>
      <c r="P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  <c r="AB564" s="127"/>
      <c r="AC564" s="127"/>
      <c r="AD564" s="127"/>
      <c r="AE564" s="127"/>
      <c r="AF564" s="127"/>
      <c r="AG564" s="127"/>
      <c r="AH564" s="127"/>
      <c r="AI564" s="127"/>
      <c r="AJ564" s="127"/>
    </row>
    <row r="565" spans="1:36" ht="14.25" customHeight="1">
      <c r="A565" s="147"/>
      <c r="B565" s="147"/>
      <c r="C565" s="147"/>
      <c r="D565" s="147"/>
      <c r="E565" s="147"/>
      <c r="F565" s="148"/>
      <c r="G565" s="127"/>
      <c r="H565" s="127"/>
      <c r="I565" s="127"/>
      <c r="J565" s="127"/>
      <c r="K565" s="127"/>
      <c r="L565" s="127"/>
      <c r="M565" s="127"/>
      <c r="N565" s="127"/>
      <c r="O565" s="127"/>
      <c r="P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  <c r="AB565" s="127"/>
      <c r="AC565" s="127"/>
      <c r="AD565" s="127"/>
      <c r="AE565" s="127"/>
      <c r="AF565" s="127"/>
      <c r="AG565" s="127"/>
      <c r="AH565" s="127"/>
      <c r="AI565" s="127"/>
      <c r="AJ565" s="127"/>
    </row>
    <row r="566" spans="1:36" ht="14.25" customHeight="1">
      <c r="A566" s="147"/>
      <c r="B566" s="147"/>
      <c r="C566" s="147"/>
      <c r="D566" s="147"/>
      <c r="E566" s="147"/>
      <c r="F566" s="148"/>
      <c r="G566" s="127"/>
      <c r="H566" s="127"/>
      <c r="I566" s="127"/>
      <c r="J566" s="127"/>
      <c r="K566" s="127"/>
      <c r="L566" s="127"/>
      <c r="M566" s="127"/>
      <c r="N566" s="127"/>
      <c r="O566" s="127"/>
      <c r="P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  <c r="AB566" s="127"/>
      <c r="AC566" s="127"/>
      <c r="AD566" s="127"/>
      <c r="AE566" s="127"/>
      <c r="AF566" s="127"/>
      <c r="AG566" s="127"/>
      <c r="AH566" s="127"/>
      <c r="AI566" s="127"/>
      <c r="AJ566" s="127"/>
    </row>
    <row r="567" spans="1:36" ht="14.25" customHeight="1">
      <c r="A567" s="147"/>
      <c r="B567" s="147"/>
      <c r="C567" s="147"/>
      <c r="D567" s="147"/>
      <c r="E567" s="147"/>
      <c r="F567" s="148"/>
      <c r="G567" s="127"/>
      <c r="H567" s="127"/>
      <c r="I567" s="127"/>
      <c r="J567" s="127"/>
      <c r="K567" s="127"/>
      <c r="L567" s="127"/>
      <c r="M567" s="127"/>
      <c r="N567" s="127"/>
      <c r="O567" s="127"/>
      <c r="P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  <c r="AB567" s="127"/>
      <c r="AC567" s="127"/>
      <c r="AD567" s="127"/>
      <c r="AE567" s="127"/>
      <c r="AF567" s="127"/>
      <c r="AG567" s="127"/>
      <c r="AH567" s="127"/>
      <c r="AI567" s="127"/>
      <c r="AJ567" s="127"/>
    </row>
    <row r="568" spans="1:36" ht="14.25" customHeight="1">
      <c r="A568" s="147"/>
      <c r="B568" s="147"/>
      <c r="C568" s="147"/>
      <c r="D568" s="147"/>
      <c r="E568" s="147"/>
      <c r="F568" s="148"/>
      <c r="G568" s="127"/>
      <c r="H568" s="127"/>
      <c r="I568" s="127"/>
      <c r="J568" s="127"/>
      <c r="K568" s="127"/>
      <c r="L568" s="127"/>
      <c r="M568" s="127"/>
      <c r="N568" s="127"/>
      <c r="O568" s="127"/>
      <c r="P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  <c r="AB568" s="127"/>
      <c r="AC568" s="127"/>
      <c r="AD568" s="127"/>
      <c r="AE568" s="127"/>
      <c r="AF568" s="127"/>
      <c r="AG568" s="127"/>
      <c r="AH568" s="127"/>
      <c r="AI568" s="127"/>
      <c r="AJ568" s="127"/>
    </row>
    <row r="569" spans="1:36" ht="14.25" customHeight="1">
      <c r="A569" s="147"/>
      <c r="B569" s="147"/>
      <c r="C569" s="147"/>
      <c r="D569" s="147"/>
      <c r="E569" s="147"/>
      <c r="F569" s="148"/>
      <c r="G569" s="127"/>
      <c r="H569" s="127"/>
      <c r="I569" s="127"/>
      <c r="J569" s="127"/>
      <c r="K569" s="127"/>
      <c r="L569" s="127"/>
      <c r="M569" s="127"/>
      <c r="N569" s="127"/>
      <c r="O569" s="127"/>
      <c r="P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  <c r="AB569" s="127"/>
      <c r="AC569" s="127"/>
      <c r="AD569" s="127"/>
      <c r="AE569" s="127"/>
      <c r="AF569" s="127"/>
      <c r="AG569" s="127"/>
      <c r="AH569" s="127"/>
      <c r="AI569" s="127"/>
      <c r="AJ569" s="127"/>
    </row>
    <row r="570" spans="1:36" ht="14.25" customHeight="1">
      <c r="A570" s="147"/>
      <c r="B570" s="147"/>
      <c r="C570" s="147"/>
      <c r="D570" s="147"/>
      <c r="E570" s="147"/>
      <c r="F570" s="148"/>
      <c r="G570" s="127"/>
      <c r="H570" s="127"/>
      <c r="I570" s="127"/>
      <c r="J570" s="127"/>
      <c r="K570" s="127"/>
      <c r="L570" s="127"/>
      <c r="M570" s="127"/>
      <c r="N570" s="127"/>
      <c r="O570" s="127"/>
      <c r="P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  <c r="AB570" s="127"/>
      <c r="AC570" s="127"/>
      <c r="AD570" s="127"/>
      <c r="AE570" s="127"/>
      <c r="AF570" s="127"/>
      <c r="AG570" s="127"/>
      <c r="AH570" s="127"/>
      <c r="AI570" s="127"/>
      <c r="AJ570" s="127"/>
    </row>
    <row r="571" spans="1:36" ht="14.25" customHeight="1">
      <c r="A571" s="147"/>
      <c r="B571" s="147"/>
      <c r="C571" s="147"/>
      <c r="D571" s="147"/>
      <c r="E571" s="147"/>
      <c r="F571" s="148"/>
      <c r="G571" s="127"/>
      <c r="H571" s="127"/>
      <c r="I571" s="127"/>
      <c r="J571" s="127"/>
      <c r="K571" s="127"/>
      <c r="L571" s="127"/>
      <c r="M571" s="127"/>
      <c r="N571" s="127"/>
      <c r="O571" s="127"/>
      <c r="P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  <c r="AB571" s="127"/>
      <c r="AC571" s="127"/>
      <c r="AD571" s="127"/>
      <c r="AE571" s="127"/>
      <c r="AF571" s="127"/>
      <c r="AG571" s="127"/>
      <c r="AH571" s="127"/>
      <c r="AI571" s="127"/>
      <c r="AJ571" s="127"/>
    </row>
    <row r="572" spans="1:36" ht="14.25" customHeight="1">
      <c r="A572" s="147"/>
      <c r="B572" s="147"/>
      <c r="C572" s="147"/>
      <c r="D572" s="147"/>
      <c r="E572" s="147"/>
      <c r="F572" s="148"/>
      <c r="G572" s="127"/>
      <c r="H572" s="127"/>
      <c r="I572" s="127"/>
      <c r="J572" s="127"/>
      <c r="K572" s="127"/>
      <c r="L572" s="127"/>
      <c r="M572" s="127"/>
      <c r="N572" s="127"/>
      <c r="O572" s="127"/>
      <c r="P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  <c r="AB572" s="127"/>
      <c r="AC572" s="127"/>
      <c r="AD572" s="127"/>
      <c r="AE572" s="127"/>
      <c r="AF572" s="127"/>
      <c r="AG572" s="127"/>
      <c r="AH572" s="127"/>
      <c r="AI572" s="127"/>
      <c r="AJ572" s="127"/>
    </row>
    <row r="573" spans="1:36" ht="14.25" customHeight="1">
      <c r="A573" s="147"/>
      <c r="B573" s="147"/>
      <c r="C573" s="147"/>
      <c r="D573" s="147"/>
      <c r="E573" s="147"/>
      <c r="F573" s="148"/>
      <c r="G573" s="127"/>
      <c r="H573" s="127"/>
      <c r="I573" s="127"/>
      <c r="J573" s="127"/>
      <c r="K573" s="127"/>
      <c r="L573" s="127"/>
      <c r="M573" s="127"/>
      <c r="N573" s="127"/>
      <c r="O573" s="127"/>
      <c r="P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  <c r="AB573" s="127"/>
      <c r="AC573" s="127"/>
      <c r="AD573" s="127"/>
      <c r="AE573" s="127"/>
      <c r="AF573" s="127"/>
      <c r="AG573" s="127"/>
      <c r="AH573" s="127"/>
      <c r="AI573" s="127"/>
      <c r="AJ573" s="127"/>
    </row>
    <row r="574" spans="1:36" ht="14.25" customHeight="1">
      <c r="A574" s="147"/>
      <c r="B574" s="147"/>
      <c r="C574" s="147"/>
      <c r="D574" s="147"/>
      <c r="E574" s="147"/>
      <c r="F574" s="148"/>
      <c r="G574" s="127"/>
      <c r="H574" s="127"/>
      <c r="I574" s="127"/>
      <c r="J574" s="127"/>
      <c r="K574" s="127"/>
      <c r="L574" s="127"/>
      <c r="M574" s="127"/>
      <c r="N574" s="127"/>
      <c r="O574" s="127"/>
      <c r="P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  <c r="AB574" s="127"/>
      <c r="AC574" s="127"/>
      <c r="AD574" s="127"/>
      <c r="AE574" s="127"/>
      <c r="AF574" s="127"/>
      <c r="AG574" s="127"/>
      <c r="AH574" s="127"/>
      <c r="AI574" s="127"/>
      <c r="AJ574" s="127"/>
    </row>
    <row r="575" spans="1:36" ht="14.25" customHeight="1">
      <c r="A575" s="147"/>
      <c r="B575" s="147"/>
      <c r="C575" s="147"/>
      <c r="D575" s="147"/>
      <c r="E575" s="147"/>
      <c r="F575" s="148"/>
      <c r="G575" s="127"/>
      <c r="H575" s="127"/>
      <c r="I575" s="127"/>
      <c r="J575" s="127"/>
      <c r="K575" s="127"/>
      <c r="L575" s="127"/>
      <c r="M575" s="127"/>
      <c r="N575" s="127"/>
      <c r="O575" s="127"/>
      <c r="P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  <c r="AB575" s="127"/>
      <c r="AC575" s="127"/>
      <c r="AD575" s="127"/>
      <c r="AE575" s="127"/>
      <c r="AF575" s="127"/>
      <c r="AG575" s="127"/>
      <c r="AH575" s="127"/>
      <c r="AI575" s="127"/>
      <c r="AJ575" s="127"/>
    </row>
    <row r="576" spans="1:36" ht="14.25" customHeight="1">
      <c r="A576" s="147"/>
      <c r="B576" s="147"/>
      <c r="C576" s="147"/>
      <c r="D576" s="147"/>
      <c r="E576" s="147"/>
      <c r="F576" s="148"/>
      <c r="G576" s="127"/>
      <c r="H576" s="127"/>
      <c r="I576" s="127"/>
      <c r="J576" s="127"/>
      <c r="K576" s="127"/>
      <c r="L576" s="127"/>
      <c r="M576" s="127"/>
      <c r="N576" s="127"/>
      <c r="O576" s="127"/>
      <c r="P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  <c r="AB576" s="127"/>
      <c r="AC576" s="127"/>
      <c r="AD576" s="127"/>
      <c r="AE576" s="127"/>
      <c r="AF576" s="127"/>
      <c r="AG576" s="127"/>
      <c r="AH576" s="127"/>
      <c r="AI576" s="127"/>
      <c r="AJ576" s="127"/>
    </row>
    <row r="577" spans="1:36" ht="14.25" customHeight="1">
      <c r="A577" s="147"/>
      <c r="B577" s="147"/>
      <c r="C577" s="147"/>
      <c r="D577" s="147"/>
      <c r="E577" s="147"/>
      <c r="F577" s="148"/>
      <c r="G577" s="127"/>
      <c r="H577" s="127"/>
      <c r="I577" s="127"/>
      <c r="J577" s="127"/>
      <c r="K577" s="127"/>
      <c r="L577" s="127"/>
      <c r="M577" s="127"/>
      <c r="N577" s="127"/>
      <c r="O577" s="127"/>
      <c r="P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  <c r="AB577" s="127"/>
      <c r="AC577" s="127"/>
      <c r="AD577" s="127"/>
      <c r="AE577" s="127"/>
      <c r="AF577" s="127"/>
      <c r="AG577" s="127"/>
      <c r="AH577" s="127"/>
      <c r="AI577" s="127"/>
      <c r="AJ577" s="127"/>
    </row>
    <row r="578" spans="1:36" ht="14.25" customHeight="1">
      <c r="A578" s="147"/>
      <c r="B578" s="147"/>
      <c r="C578" s="147"/>
      <c r="D578" s="147"/>
      <c r="E578" s="147"/>
      <c r="F578" s="148"/>
      <c r="G578" s="127"/>
      <c r="H578" s="127"/>
      <c r="I578" s="127"/>
      <c r="J578" s="127"/>
      <c r="K578" s="127"/>
      <c r="L578" s="127"/>
      <c r="M578" s="127"/>
      <c r="N578" s="127"/>
      <c r="O578" s="127"/>
      <c r="P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  <c r="AB578" s="127"/>
      <c r="AC578" s="127"/>
      <c r="AD578" s="127"/>
      <c r="AE578" s="127"/>
      <c r="AF578" s="127"/>
      <c r="AG578" s="127"/>
      <c r="AH578" s="127"/>
      <c r="AI578" s="127"/>
      <c r="AJ578" s="127"/>
    </row>
    <row r="579" spans="1:36" ht="14.25" customHeight="1">
      <c r="A579" s="147"/>
      <c r="B579" s="147"/>
      <c r="C579" s="147"/>
      <c r="D579" s="147"/>
      <c r="E579" s="147"/>
      <c r="F579" s="148"/>
      <c r="G579" s="127"/>
      <c r="H579" s="127"/>
      <c r="I579" s="127"/>
      <c r="J579" s="127"/>
      <c r="K579" s="127"/>
      <c r="L579" s="127"/>
      <c r="M579" s="127"/>
      <c r="N579" s="127"/>
      <c r="O579" s="127"/>
      <c r="P579" s="127"/>
      <c r="Q579" s="127"/>
      <c r="R579" s="127"/>
      <c r="S579" s="127"/>
      <c r="T579" s="127"/>
      <c r="U579" s="127"/>
      <c r="V579" s="127"/>
      <c r="W579" s="127"/>
      <c r="X579" s="127"/>
      <c r="Y579" s="127"/>
      <c r="Z579" s="127"/>
      <c r="AA579" s="127"/>
      <c r="AB579" s="127"/>
      <c r="AC579" s="127"/>
      <c r="AD579" s="127"/>
      <c r="AE579" s="127"/>
      <c r="AF579" s="127"/>
      <c r="AG579" s="127"/>
      <c r="AH579" s="127"/>
      <c r="AI579" s="127"/>
      <c r="AJ579" s="127"/>
    </row>
    <row r="580" spans="1:36" ht="14.25" customHeight="1">
      <c r="A580" s="147"/>
      <c r="B580" s="147"/>
      <c r="C580" s="147"/>
      <c r="D580" s="147"/>
      <c r="E580" s="147"/>
      <c r="F580" s="148"/>
      <c r="G580" s="127"/>
      <c r="H580" s="127"/>
      <c r="I580" s="127"/>
      <c r="J580" s="127"/>
      <c r="K580" s="127"/>
      <c r="L580" s="127"/>
      <c r="M580" s="127"/>
      <c r="N580" s="127"/>
      <c r="O580" s="127"/>
      <c r="P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  <c r="AB580" s="127"/>
      <c r="AC580" s="127"/>
      <c r="AD580" s="127"/>
      <c r="AE580" s="127"/>
      <c r="AF580" s="127"/>
      <c r="AG580" s="127"/>
      <c r="AH580" s="127"/>
      <c r="AI580" s="127"/>
      <c r="AJ580" s="127"/>
    </row>
    <row r="581" spans="1:36" ht="14.25" customHeight="1">
      <c r="A581" s="147"/>
      <c r="B581" s="147"/>
      <c r="C581" s="147"/>
      <c r="D581" s="147"/>
      <c r="E581" s="147"/>
      <c r="F581" s="148"/>
      <c r="G581" s="127"/>
      <c r="H581" s="127"/>
      <c r="I581" s="127"/>
      <c r="J581" s="127"/>
      <c r="K581" s="127"/>
      <c r="L581" s="127"/>
      <c r="M581" s="127"/>
      <c r="N581" s="127"/>
      <c r="O581" s="127"/>
      <c r="P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  <c r="AB581" s="127"/>
      <c r="AC581" s="127"/>
      <c r="AD581" s="127"/>
      <c r="AE581" s="127"/>
      <c r="AF581" s="127"/>
      <c r="AG581" s="127"/>
      <c r="AH581" s="127"/>
      <c r="AI581" s="127"/>
      <c r="AJ581" s="127"/>
    </row>
    <row r="582" spans="1:36" ht="14.25" customHeight="1">
      <c r="A582" s="147"/>
      <c r="B582" s="147"/>
      <c r="C582" s="147"/>
      <c r="D582" s="147"/>
      <c r="E582" s="147"/>
      <c r="F582" s="148"/>
      <c r="G582" s="127"/>
      <c r="H582" s="127"/>
      <c r="I582" s="127"/>
      <c r="J582" s="127"/>
      <c r="K582" s="127"/>
      <c r="L582" s="127"/>
      <c r="M582" s="127"/>
      <c r="N582" s="127"/>
      <c r="O582" s="127"/>
      <c r="P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  <c r="AB582" s="127"/>
      <c r="AC582" s="127"/>
      <c r="AD582" s="127"/>
      <c r="AE582" s="127"/>
      <c r="AF582" s="127"/>
      <c r="AG582" s="127"/>
      <c r="AH582" s="127"/>
      <c r="AI582" s="127"/>
      <c r="AJ582" s="127"/>
    </row>
    <row r="583" spans="1:36" ht="14.25" customHeight="1">
      <c r="A583" s="147"/>
      <c r="B583" s="147"/>
      <c r="C583" s="147"/>
      <c r="D583" s="147"/>
      <c r="E583" s="147"/>
      <c r="F583" s="148"/>
      <c r="G583" s="127"/>
      <c r="H583" s="127"/>
      <c r="I583" s="127"/>
      <c r="J583" s="127"/>
      <c r="K583" s="127"/>
      <c r="L583" s="127"/>
      <c r="M583" s="127"/>
      <c r="N583" s="127"/>
      <c r="O583" s="127"/>
      <c r="P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  <c r="AB583" s="127"/>
      <c r="AC583" s="127"/>
      <c r="AD583" s="127"/>
      <c r="AE583" s="127"/>
      <c r="AF583" s="127"/>
      <c r="AG583" s="127"/>
      <c r="AH583" s="127"/>
      <c r="AI583" s="127"/>
      <c r="AJ583" s="127"/>
    </row>
    <row r="584" spans="1:36" ht="14.25" customHeight="1">
      <c r="A584" s="147"/>
      <c r="B584" s="147"/>
      <c r="C584" s="147"/>
      <c r="D584" s="147"/>
      <c r="E584" s="147"/>
      <c r="F584" s="148"/>
      <c r="G584" s="127"/>
      <c r="H584" s="127"/>
      <c r="I584" s="127"/>
      <c r="J584" s="127"/>
      <c r="K584" s="127"/>
      <c r="L584" s="127"/>
      <c r="M584" s="127"/>
      <c r="N584" s="127"/>
      <c r="O584" s="127"/>
      <c r="P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  <c r="AB584" s="127"/>
      <c r="AC584" s="127"/>
      <c r="AD584" s="127"/>
      <c r="AE584" s="127"/>
      <c r="AF584" s="127"/>
      <c r="AG584" s="127"/>
      <c r="AH584" s="127"/>
      <c r="AI584" s="127"/>
      <c r="AJ584" s="127"/>
    </row>
    <row r="585" spans="1:36" ht="14.25" customHeight="1">
      <c r="A585" s="147"/>
      <c r="B585" s="147"/>
      <c r="C585" s="147"/>
      <c r="D585" s="147"/>
      <c r="E585" s="147"/>
      <c r="F585" s="148"/>
      <c r="G585" s="127"/>
      <c r="H585" s="127"/>
      <c r="I585" s="127"/>
      <c r="J585" s="127"/>
      <c r="K585" s="127"/>
      <c r="L585" s="127"/>
      <c r="M585" s="127"/>
      <c r="N585" s="127"/>
      <c r="O585" s="127"/>
      <c r="P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  <c r="AB585" s="127"/>
      <c r="AC585" s="127"/>
      <c r="AD585" s="127"/>
      <c r="AE585" s="127"/>
      <c r="AF585" s="127"/>
      <c r="AG585" s="127"/>
      <c r="AH585" s="127"/>
      <c r="AI585" s="127"/>
      <c r="AJ585" s="127"/>
    </row>
    <row r="586" spans="1:36" ht="14.25" customHeight="1">
      <c r="A586" s="147"/>
      <c r="B586" s="147"/>
      <c r="C586" s="147"/>
      <c r="D586" s="147"/>
      <c r="E586" s="147"/>
      <c r="F586" s="148"/>
      <c r="G586" s="127"/>
      <c r="H586" s="127"/>
      <c r="I586" s="127"/>
      <c r="J586" s="127"/>
      <c r="K586" s="127"/>
      <c r="L586" s="127"/>
      <c r="M586" s="127"/>
      <c r="N586" s="127"/>
      <c r="O586" s="127"/>
      <c r="P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  <c r="AB586" s="127"/>
      <c r="AC586" s="127"/>
      <c r="AD586" s="127"/>
      <c r="AE586" s="127"/>
      <c r="AF586" s="127"/>
      <c r="AG586" s="127"/>
      <c r="AH586" s="127"/>
      <c r="AI586" s="127"/>
      <c r="AJ586" s="127"/>
    </row>
    <row r="587" spans="1:36" ht="14.25" customHeight="1">
      <c r="A587" s="147"/>
      <c r="B587" s="147"/>
      <c r="C587" s="147"/>
      <c r="D587" s="147"/>
      <c r="E587" s="147"/>
      <c r="F587" s="148"/>
      <c r="G587" s="127"/>
      <c r="H587" s="127"/>
      <c r="I587" s="127"/>
      <c r="J587" s="127"/>
      <c r="K587" s="127"/>
      <c r="L587" s="127"/>
      <c r="M587" s="127"/>
      <c r="N587" s="127"/>
      <c r="O587" s="127"/>
      <c r="P587" s="127"/>
      <c r="Q587" s="127"/>
      <c r="R587" s="127"/>
      <c r="S587" s="127"/>
      <c r="T587" s="127"/>
      <c r="U587" s="127"/>
      <c r="V587" s="127"/>
      <c r="W587" s="127"/>
      <c r="X587" s="127"/>
      <c r="Y587" s="127"/>
      <c r="Z587" s="127"/>
      <c r="AA587" s="127"/>
      <c r="AB587" s="127"/>
      <c r="AC587" s="127"/>
      <c r="AD587" s="127"/>
      <c r="AE587" s="127"/>
      <c r="AF587" s="127"/>
      <c r="AG587" s="127"/>
      <c r="AH587" s="127"/>
      <c r="AI587" s="127"/>
      <c r="AJ587" s="127"/>
    </row>
    <row r="588" spans="1:36" ht="14.25" customHeight="1">
      <c r="A588" s="147"/>
      <c r="B588" s="147"/>
      <c r="C588" s="147"/>
      <c r="D588" s="147"/>
      <c r="E588" s="147"/>
      <c r="F588" s="148"/>
      <c r="G588" s="127"/>
      <c r="H588" s="127"/>
      <c r="I588" s="127"/>
      <c r="J588" s="127"/>
      <c r="K588" s="127"/>
      <c r="L588" s="127"/>
      <c r="M588" s="127"/>
      <c r="N588" s="127"/>
      <c r="O588" s="127"/>
      <c r="P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  <c r="AB588" s="127"/>
      <c r="AC588" s="127"/>
      <c r="AD588" s="127"/>
      <c r="AE588" s="127"/>
      <c r="AF588" s="127"/>
      <c r="AG588" s="127"/>
      <c r="AH588" s="127"/>
      <c r="AI588" s="127"/>
      <c r="AJ588" s="127"/>
    </row>
    <row r="589" spans="1:36" ht="14.25" customHeight="1">
      <c r="A589" s="147"/>
      <c r="B589" s="147"/>
      <c r="C589" s="147"/>
      <c r="D589" s="147"/>
      <c r="E589" s="147"/>
      <c r="F589" s="148"/>
      <c r="G589" s="127"/>
      <c r="H589" s="127"/>
      <c r="I589" s="127"/>
      <c r="J589" s="127"/>
      <c r="K589" s="127"/>
      <c r="L589" s="127"/>
      <c r="M589" s="127"/>
      <c r="N589" s="127"/>
      <c r="O589" s="127"/>
      <c r="P589" s="127"/>
      <c r="Q589" s="127"/>
      <c r="R589" s="127"/>
      <c r="S589" s="127"/>
      <c r="T589" s="127"/>
      <c r="U589" s="127"/>
      <c r="V589" s="127"/>
      <c r="W589" s="127"/>
      <c r="X589" s="127"/>
      <c r="Y589" s="127"/>
      <c r="Z589" s="127"/>
      <c r="AA589" s="127"/>
      <c r="AB589" s="127"/>
      <c r="AC589" s="127"/>
      <c r="AD589" s="127"/>
      <c r="AE589" s="127"/>
      <c r="AF589" s="127"/>
      <c r="AG589" s="127"/>
      <c r="AH589" s="127"/>
      <c r="AI589" s="127"/>
      <c r="AJ589" s="127"/>
    </row>
    <row r="590" spans="1:36" ht="14.25" customHeight="1">
      <c r="A590" s="147"/>
      <c r="B590" s="147"/>
      <c r="C590" s="147"/>
      <c r="D590" s="147"/>
      <c r="E590" s="147"/>
      <c r="F590" s="148"/>
      <c r="G590" s="127"/>
      <c r="H590" s="127"/>
      <c r="I590" s="127"/>
      <c r="J590" s="127"/>
      <c r="K590" s="127"/>
      <c r="L590" s="127"/>
      <c r="M590" s="127"/>
      <c r="N590" s="127"/>
      <c r="O590" s="127"/>
      <c r="P590" s="127"/>
      <c r="Q590" s="127"/>
      <c r="R590" s="127"/>
      <c r="S590" s="127"/>
      <c r="T590" s="127"/>
      <c r="U590" s="127"/>
      <c r="V590" s="127"/>
      <c r="W590" s="127"/>
      <c r="X590" s="127"/>
      <c r="Y590" s="127"/>
      <c r="Z590" s="127"/>
      <c r="AA590" s="127"/>
      <c r="AB590" s="127"/>
      <c r="AC590" s="127"/>
      <c r="AD590" s="127"/>
      <c r="AE590" s="127"/>
      <c r="AF590" s="127"/>
      <c r="AG590" s="127"/>
      <c r="AH590" s="127"/>
      <c r="AI590" s="127"/>
      <c r="AJ590" s="127"/>
    </row>
    <row r="591" spans="1:36" ht="14.25" customHeight="1">
      <c r="A591" s="147"/>
      <c r="B591" s="147"/>
      <c r="C591" s="147"/>
      <c r="D591" s="147"/>
      <c r="E591" s="147"/>
      <c r="F591" s="148"/>
      <c r="G591" s="127"/>
      <c r="H591" s="127"/>
      <c r="I591" s="127"/>
      <c r="J591" s="127"/>
      <c r="K591" s="127"/>
      <c r="L591" s="127"/>
      <c r="M591" s="127"/>
      <c r="N591" s="127"/>
      <c r="O591" s="127"/>
      <c r="P591" s="127"/>
      <c r="Q591" s="127"/>
      <c r="R591" s="127"/>
      <c r="S591" s="127"/>
      <c r="T591" s="127"/>
      <c r="U591" s="127"/>
      <c r="V591" s="127"/>
      <c r="W591" s="127"/>
      <c r="X591" s="127"/>
      <c r="Y591" s="127"/>
      <c r="Z591" s="127"/>
      <c r="AA591" s="127"/>
      <c r="AB591" s="127"/>
      <c r="AC591" s="127"/>
      <c r="AD591" s="127"/>
      <c r="AE591" s="127"/>
      <c r="AF591" s="127"/>
      <c r="AG591" s="127"/>
      <c r="AH591" s="127"/>
      <c r="AI591" s="127"/>
      <c r="AJ591" s="127"/>
    </row>
    <row r="592" spans="1:36" ht="14.25" customHeight="1">
      <c r="A592" s="147"/>
      <c r="B592" s="147"/>
      <c r="C592" s="147"/>
      <c r="D592" s="147"/>
      <c r="E592" s="147"/>
      <c r="F592" s="148"/>
      <c r="G592" s="127"/>
      <c r="H592" s="127"/>
      <c r="I592" s="127"/>
      <c r="J592" s="127"/>
      <c r="K592" s="127"/>
      <c r="L592" s="127"/>
      <c r="M592" s="127"/>
      <c r="N592" s="127"/>
      <c r="O592" s="127"/>
      <c r="P592" s="127"/>
      <c r="Q592" s="127"/>
      <c r="R592" s="127"/>
      <c r="S592" s="127"/>
      <c r="T592" s="127"/>
      <c r="U592" s="127"/>
      <c r="V592" s="127"/>
      <c r="W592" s="127"/>
      <c r="X592" s="127"/>
      <c r="Y592" s="127"/>
      <c r="Z592" s="127"/>
      <c r="AA592" s="127"/>
      <c r="AB592" s="127"/>
      <c r="AC592" s="127"/>
      <c r="AD592" s="127"/>
      <c r="AE592" s="127"/>
      <c r="AF592" s="127"/>
      <c r="AG592" s="127"/>
      <c r="AH592" s="127"/>
      <c r="AI592" s="127"/>
      <c r="AJ592" s="127"/>
    </row>
    <row r="593" spans="1:36" ht="14.25" customHeight="1">
      <c r="A593" s="147"/>
      <c r="B593" s="147"/>
      <c r="C593" s="147"/>
      <c r="D593" s="147"/>
      <c r="E593" s="147"/>
      <c r="F593" s="148"/>
      <c r="G593" s="127"/>
      <c r="H593" s="127"/>
      <c r="I593" s="127"/>
      <c r="J593" s="127"/>
      <c r="K593" s="127"/>
      <c r="L593" s="127"/>
      <c r="M593" s="127"/>
      <c r="N593" s="127"/>
      <c r="O593" s="127"/>
      <c r="P593" s="127"/>
      <c r="Q593" s="127"/>
      <c r="R593" s="127"/>
      <c r="S593" s="127"/>
      <c r="T593" s="127"/>
      <c r="U593" s="127"/>
      <c r="V593" s="127"/>
      <c r="W593" s="127"/>
      <c r="X593" s="127"/>
      <c r="Y593" s="127"/>
      <c r="Z593" s="127"/>
      <c r="AA593" s="127"/>
      <c r="AB593" s="127"/>
      <c r="AC593" s="127"/>
      <c r="AD593" s="127"/>
      <c r="AE593" s="127"/>
      <c r="AF593" s="127"/>
      <c r="AG593" s="127"/>
      <c r="AH593" s="127"/>
      <c r="AI593" s="127"/>
      <c r="AJ593" s="127"/>
    </row>
    <row r="594" spans="1:36" ht="14.25" customHeight="1">
      <c r="A594" s="147"/>
      <c r="B594" s="147"/>
      <c r="C594" s="147"/>
      <c r="D594" s="147"/>
      <c r="E594" s="147"/>
      <c r="F594" s="148"/>
      <c r="G594" s="127"/>
      <c r="H594" s="127"/>
      <c r="I594" s="127"/>
      <c r="J594" s="127"/>
      <c r="K594" s="127"/>
      <c r="L594" s="127"/>
      <c r="M594" s="127"/>
      <c r="N594" s="127"/>
      <c r="O594" s="127"/>
      <c r="P594" s="127"/>
      <c r="Q594" s="127"/>
      <c r="R594" s="127"/>
      <c r="S594" s="127"/>
      <c r="T594" s="127"/>
      <c r="U594" s="127"/>
      <c r="V594" s="127"/>
      <c r="W594" s="127"/>
      <c r="X594" s="127"/>
      <c r="Y594" s="127"/>
      <c r="Z594" s="127"/>
      <c r="AA594" s="127"/>
      <c r="AB594" s="127"/>
      <c r="AC594" s="127"/>
      <c r="AD594" s="127"/>
      <c r="AE594" s="127"/>
      <c r="AF594" s="127"/>
      <c r="AG594" s="127"/>
      <c r="AH594" s="127"/>
      <c r="AI594" s="127"/>
      <c r="AJ594" s="127"/>
    </row>
    <row r="595" spans="1:36" ht="14.25" customHeight="1">
      <c r="A595" s="147"/>
      <c r="B595" s="147"/>
      <c r="C595" s="147"/>
      <c r="D595" s="147"/>
      <c r="E595" s="147"/>
      <c r="F595" s="148"/>
      <c r="G595" s="127"/>
      <c r="H595" s="127"/>
      <c r="I595" s="127"/>
      <c r="J595" s="127"/>
      <c r="K595" s="127"/>
      <c r="L595" s="127"/>
      <c r="M595" s="127"/>
      <c r="N595" s="127"/>
      <c r="O595" s="127"/>
      <c r="P595" s="127"/>
      <c r="Q595" s="127"/>
      <c r="R595" s="127"/>
      <c r="S595" s="127"/>
      <c r="T595" s="127"/>
      <c r="U595" s="127"/>
      <c r="V595" s="127"/>
      <c r="W595" s="127"/>
      <c r="X595" s="127"/>
      <c r="Y595" s="127"/>
      <c r="Z595" s="127"/>
      <c r="AA595" s="127"/>
      <c r="AB595" s="127"/>
      <c r="AC595" s="127"/>
      <c r="AD595" s="127"/>
      <c r="AE595" s="127"/>
      <c r="AF595" s="127"/>
      <c r="AG595" s="127"/>
      <c r="AH595" s="127"/>
      <c r="AI595" s="127"/>
      <c r="AJ595" s="127"/>
    </row>
    <row r="596" spans="1:36" ht="14.25" customHeight="1">
      <c r="A596" s="147"/>
      <c r="B596" s="147"/>
      <c r="C596" s="147"/>
      <c r="D596" s="147"/>
      <c r="E596" s="147"/>
      <c r="F596" s="148"/>
      <c r="G596" s="127"/>
      <c r="H596" s="127"/>
      <c r="I596" s="127"/>
      <c r="J596" s="127"/>
      <c r="K596" s="127"/>
      <c r="L596" s="127"/>
      <c r="M596" s="127"/>
      <c r="N596" s="127"/>
      <c r="O596" s="127"/>
      <c r="P596" s="127"/>
      <c r="Q596" s="127"/>
      <c r="R596" s="127"/>
      <c r="S596" s="127"/>
      <c r="T596" s="127"/>
      <c r="U596" s="127"/>
      <c r="V596" s="127"/>
      <c r="W596" s="127"/>
      <c r="X596" s="127"/>
      <c r="Y596" s="127"/>
      <c r="Z596" s="127"/>
      <c r="AA596" s="127"/>
      <c r="AB596" s="127"/>
      <c r="AC596" s="127"/>
      <c r="AD596" s="127"/>
      <c r="AE596" s="127"/>
      <c r="AF596" s="127"/>
      <c r="AG596" s="127"/>
      <c r="AH596" s="127"/>
      <c r="AI596" s="127"/>
      <c r="AJ596" s="127"/>
    </row>
    <row r="597" spans="1:36" ht="14.25" customHeight="1">
      <c r="A597" s="147"/>
      <c r="B597" s="147"/>
      <c r="C597" s="147"/>
      <c r="D597" s="147"/>
      <c r="E597" s="147"/>
      <c r="F597" s="148"/>
      <c r="G597" s="127"/>
      <c r="H597" s="127"/>
      <c r="I597" s="127"/>
      <c r="J597" s="127"/>
      <c r="K597" s="127"/>
      <c r="L597" s="127"/>
      <c r="M597" s="127"/>
      <c r="N597" s="127"/>
      <c r="O597" s="127"/>
      <c r="P597" s="127"/>
      <c r="Q597" s="127"/>
      <c r="R597" s="127"/>
      <c r="S597" s="127"/>
      <c r="T597" s="127"/>
      <c r="U597" s="127"/>
      <c r="V597" s="127"/>
      <c r="W597" s="127"/>
      <c r="X597" s="127"/>
      <c r="Y597" s="127"/>
      <c r="Z597" s="127"/>
      <c r="AA597" s="127"/>
      <c r="AB597" s="127"/>
      <c r="AC597" s="127"/>
      <c r="AD597" s="127"/>
      <c r="AE597" s="127"/>
      <c r="AF597" s="127"/>
      <c r="AG597" s="127"/>
      <c r="AH597" s="127"/>
      <c r="AI597" s="127"/>
      <c r="AJ597" s="127"/>
    </row>
    <row r="598" spans="1:36" ht="14.25" customHeight="1">
      <c r="A598" s="147"/>
      <c r="B598" s="147"/>
      <c r="C598" s="147"/>
      <c r="D598" s="147"/>
      <c r="E598" s="147"/>
      <c r="F598" s="148"/>
      <c r="G598" s="127"/>
      <c r="H598" s="127"/>
      <c r="I598" s="127"/>
      <c r="J598" s="127"/>
      <c r="K598" s="127"/>
      <c r="L598" s="127"/>
      <c r="M598" s="127"/>
      <c r="N598" s="127"/>
      <c r="O598" s="127"/>
      <c r="P598" s="127"/>
      <c r="Q598" s="127"/>
      <c r="R598" s="127"/>
      <c r="S598" s="127"/>
      <c r="T598" s="127"/>
      <c r="U598" s="127"/>
      <c r="V598" s="127"/>
      <c r="W598" s="127"/>
      <c r="X598" s="127"/>
      <c r="Y598" s="127"/>
      <c r="Z598" s="127"/>
      <c r="AA598" s="127"/>
      <c r="AB598" s="127"/>
      <c r="AC598" s="127"/>
      <c r="AD598" s="127"/>
      <c r="AE598" s="127"/>
      <c r="AF598" s="127"/>
      <c r="AG598" s="127"/>
      <c r="AH598" s="127"/>
      <c r="AI598" s="127"/>
      <c r="AJ598" s="127"/>
    </row>
    <row r="599" spans="1:36" ht="14.25" customHeight="1">
      <c r="A599" s="147"/>
      <c r="B599" s="147"/>
      <c r="C599" s="147"/>
      <c r="D599" s="147"/>
      <c r="E599" s="147"/>
      <c r="F599" s="148"/>
      <c r="G599" s="127"/>
      <c r="H599" s="127"/>
      <c r="I599" s="127"/>
      <c r="J599" s="127"/>
      <c r="K599" s="127"/>
      <c r="L599" s="127"/>
      <c r="M599" s="127"/>
      <c r="N599" s="127"/>
      <c r="O599" s="127"/>
      <c r="P599" s="127"/>
      <c r="Q599" s="127"/>
      <c r="R599" s="127"/>
      <c r="S599" s="127"/>
      <c r="T599" s="127"/>
      <c r="U599" s="127"/>
      <c r="V599" s="127"/>
      <c r="W599" s="127"/>
      <c r="X599" s="127"/>
      <c r="Y599" s="127"/>
      <c r="Z599" s="127"/>
      <c r="AA599" s="127"/>
      <c r="AB599" s="127"/>
      <c r="AC599" s="127"/>
      <c r="AD599" s="127"/>
      <c r="AE599" s="127"/>
      <c r="AF599" s="127"/>
      <c r="AG599" s="127"/>
      <c r="AH599" s="127"/>
      <c r="AI599" s="127"/>
      <c r="AJ599" s="127"/>
    </row>
    <row r="600" spans="1:36" ht="14.25" customHeight="1">
      <c r="A600" s="147"/>
      <c r="B600" s="147"/>
      <c r="C600" s="147"/>
      <c r="D600" s="147"/>
      <c r="E600" s="147"/>
      <c r="F600" s="148"/>
      <c r="G600" s="127"/>
      <c r="H600" s="127"/>
      <c r="I600" s="127"/>
      <c r="J600" s="127"/>
      <c r="K600" s="127"/>
      <c r="L600" s="127"/>
      <c r="M600" s="127"/>
      <c r="N600" s="127"/>
      <c r="O600" s="127"/>
      <c r="P600" s="127"/>
      <c r="Q600" s="127"/>
      <c r="R600" s="127"/>
      <c r="S600" s="127"/>
      <c r="T600" s="127"/>
      <c r="U600" s="127"/>
      <c r="V600" s="127"/>
      <c r="W600" s="127"/>
      <c r="X600" s="127"/>
      <c r="Y600" s="127"/>
      <c r="Z600" s="127"/>
      <c r="AA600" s="127"/>
      <c r="AB600" s="127"/>
      <c r="AC600" s="127"/>
      <c r="AD600" s="127"/>
      <c r="AE600" s="127"/>
      <c r="AF600" s="127"/>
      <c r="AG600" s="127"/>
      <c r="AH600" s="127"/>
      <c r="AI600" s="127"/>
      <c r="AJ600" s="127"/>
    </row>
    <row r="601" spans="1:36" ht="14.25" customHeight="1">
      <c r="A601" s="147"/>
      <c r="B601" s="147"/>
      <c r="C601" s="147"/>
      <c r="D601" s="147"/>
      <c r="E601" s="147"/>
      <c r="F601" s="148"/>
      <c r="G601" s="127"/>
      <c r="H601" s="127"/>
      <c r="I601" s="127"/>
      <c r="J601" s="127"/>
      <c r="K601" s="127"/>
      <c r="L601" s="127"/>
      <c r="M601" s="127"/>
      <c r="N601" s="127"/>
      <c r="O601" s="127"/>
      <c r="P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  <c r="AB601" s="127"/>
      <c r="AC601" s="127"/>
      <c r="AD601" s="127"/>
      <c r="AE601" s="127"/>
      <c r="AF601" s="127"/>
      <c r="AG601" s="127"/>
      <c r="AH601" s="127"/>
      <c r="AI601" s="127"/>
      <c r="AJ601" s="127"/>
    </row>
    <row r="602" spans="1:36" ht="14.25" customHeight="1">
      <c r="A602" s="147"/>
      <c r="B602" s="147"/>
      <c r="C602" s="147"/>
      <c r="D602" s="147"/>
      <c r="E602" s="147"/>
      <c r="F602" s="148"/>
      <c r="G602" s="127"/>
      <c r="H602" s="127"/>
      <c r="I602" s="127"/>
      <c r="J602" s="127"/>
      <c r="K602" s="127"/>
      <c r="L602" s="127"/>
      <c r="M602" s="127"/>
      <c r="N602" s="127"/>
      <c r="O602" s="127"/>
      <c r="P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  <c r="AB602" s="127"/>
      <c r="AC602" s="127"/>
      <c r="AD602" s="127"/>
      <c r="AE602" s="127"/>
      <c r="AF602" s="127"/>
      <c r="AG602" s="127"/>
      <c r="AH602" s="127"/>
      <c r="AI602" s="127"/>
      <c r="AJ602" s="127"/>
    </row>
    <row r="603" spans="1:36" ht="14.25" customHeight="1">
      <c r="A603" s="147"/>
      <c r="B603" s="147"/>
      <c r="C603" s="147"/>
      <c r="D603" s="147"/>
      <c r="E603" s="147"/>
      <c r="F603" s="148"/>
      <c r="G603" s="127"/>
      <c r="H603" s="127"/>
      <c r="I603" s="127"/>
      <c r="J603" s="127"/>
      <c r="K603" s="127"/>
      <c r="L603" s="127"/>
      <c r="M603" s="127"/>
      <c r="N603" s="127"/>
      <c r="O603" s="127"/>
      <c r="P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  <c r="AB603" s="127"/>
      <c r="AC603" s="127"/>
      <c r="AD603" s="127"/>
      <c r="AE603" s="127"/>
      <c r="AF603" s="127"/>
      <c r="AG603" s="127"/>
      <c r="AH603" s="127"/>
      <c r="AI603" s="127"/>
      <c r="AJ603" s="127"/>
    </row>
    <row r="604" spans="1:36" ht="14.25" customHeight="1">
      <c r="A604" s="147"/>
      <c r="B604" s="147"/>
      <c r="C604" s="147"/>
      <c r="D604" s="147"/>
      <c r="E604" s="147"/>
      <c r="F604" s="148"/>
      <c r="G604" s="127"/>
      <c r="H604" s="127"/>
      <c r="I604" s="127"/>
      <c r="J604" s="127"/>
      <c r="K604" s="127"/>
      <c r="L604" s="127"/>
      <c r="M604" s="127"/>
      <c r="N604" s="127"/>
      <c r="O604" s="127"/>
      <c r="P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  <c r="AB604" s="127"/>
      <c r="AC604" s="127"/>
      <c r="AD604" s="127"/>
      <c r="AE604" s="127"/>
      <c r="AF604" s="127"/>
      <c r="AG604" s="127"/>
      <c r="AH604" s="127"/>
      <c r="AI604" s="127"/>
      <c r="AJ604" s="127"/>
    </row>
    <row r="605" spans="1:36" ht="14.25" customHeight="1">
      <c r="A605" s="147"/>
      <c r="B605" s="147"/>
      <c r="C605" s="147"/>
      <c r="D605" s="147"/>
      <c r="E605" s="147"/>
      <c r="F605" s="148"/>
      <c r="G605" s="127"/>
      <c r="H605" s="127"/>
      <c r="I605" s="127"/>
      <c r="J605" s="127"/>
      <c r="K605" s="127"/>
      <c r="L605" s="127"/>
      <c r="M605" s="127"/>
      <c r="N605" s="127"/>
      <c r="O605" s="127"/>
      <c r="P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  <c r="AB605" s="127"/>
      <c r="AC605" s="127"/>
      <c r="AD605" s="127"/>
      <c r="AE605" s="127"/>
      <c r="AF605" s="127"/>
      <c r="AG605" s="127"/>
      <c r="AH605" s="127"/>
      <c r="AI605" s="127"/>
      <c r="AJ605" s="127"/>
    </row>
    <row r="606" spans="1:36" ht="14.25" customHeight="1">
      <c r="A606" s="147"/>
      <c r="B606" s="147"/>
      <c r="C606" s="147"/>
      <c r="D606" s="147"/>
      <c r="E606" s="147"/>
      <c r="F606" s="148"/>
      <c r="G606" s="127"/>
      <c r="H606" s="127"/>
      <c r="I606" s="127"/>
      <c r="J606" s="127"/>
      <c r="K606" s="127"/>
      <c r="L606" s="127"/>
      <c r="M606" s="127"/>
      <c r="N606" s="127"/>
      <c r="O606" s="127"/>
      <c r="P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  <c r="AB606" s="127"/>
      <c r="AC606" s="127"/>
      <c r="AD606" s="127"/>
      <c r="AE606" s="127"/>
      <c r="AF606" s="127"/>
      <c r="AG606" s="127"/>
      <c r="AH606" s="127"/>
      <c r="AI606" s="127"/>
      <c r="AJ606" s="127"/>
    </row>
    <row r="607" spans="1:36" ht="14.25" customHeight="1">
      <c r="A607" s="147"/>
      <c r="B607" s="147"/>
      <c r="C607" s="147"/>
      <c r="D607" s="147"/>
      <c r="E607" s="147"/>
      <c r="F607" s="148"/>
      <c r="G607" s="127"/>
      <c r="H607" s="127"/>
      <c r="I607" s="127"/>
      <c r="J607" s="127"/>
      <c r="K607" s="127"/>
      <c r="L607" s="127"/>
      <c r="M607" s="127"/>
      <c r="N607" s="127"/>
      <c r="O607" s="127"/>
      <c r="P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  <c r="AB607" s="127"/>
      <c r="AC607" s="127"/>
      <c r="AD607" s="127"/>
      <c r="AE607" s="127"/>
      <c r="AF607" s="127"/>
      <c r="AG607" s="127"/>
      <c r="AH607" s="127"/>
      <c r="AI607" s="127"/>
      <c r="AJ607" s="127"/>
    </row>
    <row r="608" spans="1:36" ht="14.25" customHeight="1">
      <c r="A608" s="147"/>
      <c r="B608" s="147"/>
      <c r="C608" s="147"/>
      <c r="D608" s="147"/>
      <c r="E608" s="147"/>
      <c r="F608" s="148"/>
      <c r="G608" s="127"/>
      <c r="H608" s="127"/>
      <c r="I608" s="127"/>
      <c r="J608" s="127"/>
      <c r="K608" s="127"/>
      <c r="L608" s="127"/>
      <c r="M608" s="127"/>
      <c r="N608" s="127"/>
      <c r="O608" s="127"/>
      <c r="P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  <c r="AB608" s="127"/>
      <c r="AC608" s="127"/>
      <c r="AD608" s="127"/>
      <c r="AE608" s="127"/>
      <c r="AF608" s="127"/>
      <c r="AG608" s="127"/>
      <c r="AH608" s="127"/>
      <c r="AI608" s="127"/>
      <c r="AJ608" s="127"/>
    </row>
    <row r="609" spans="1:36" ht="14.25" customHeight="1">
      <c r="A609" s="147"/>
      <c r="B609" s="147"/>
      <c r="C609" s="147"/>
      <c r="D609" s="147"/>
      <c r="E609" s="147"/>
      <c r="F609" s="148"/>
      <c r="G609" s="127"/>
      <c r="H609" s="127"/>
      <c r="I609" s="127"/>
      <c r="J609" s="127"/>
      <c r="K609" s="127"/>
      <c r="L609" s="127"/>
      <c r="M609" s="127"/>
      <c r="N609" s="127"/>
      <c r="O609" s="127"/>
      <c r="P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  <c r="AB609" s="127"/>
      <c r="AC609" s="127"/>
      <c r="AD609" s="127"/>
      <c r="AE609" s="127"/>
      <c r="AF609" s="127"/>
      <c r="AG609" s="127"/>
      <c r="AH609" s="127"/>
      <c r="AI609" s="127"/>
      <c r="AJ609" s="127"/>
    </row>
    <row r="610" spans="1:36" ht="14.25" customHeight="1">
      <c r="A610" s="147"/>
      <c r="B610" s="147"/>
      <c r="C610" s="147"/>
      <c r="D610" s="147"/>
      <c r="E610" s="147"/>
      <c r="F610" s="148"/>
      <c r="G610" s="127"/>
      <c r="H610" s="127"/>
      <c r="I610" s="127"/>
      <c r="J610" s="127"/>
      <c r="K610" s="127"/>
      <c r="L610" s="127"/>
      <c r="M610" s="127"/>
      <c r="N610" s="127"/>
      <c r="O610" s="127"/>
      <c r="P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  <c r="AB610" s="127"/>
      <c r="AC610" s="127"/>
      <c r="AD610" s="127"/>
      <c r="AE610" s="127"/>
      <c r="AF610" s="127"/>
      <c r="AG610" s="127"/>
      <c r="AH610" s="127"/>
      <c r="AI610" s="127"/>
      <c r="AJ610" s="127"/>
    </row>
    <row r="611" spans="1:36" ht="14.25" customHeight="1">
      <c r="A611" s="147"/>
      <c r="B611" s="147"/>
      <c r="C611" s="147"/>
      <c r="D611" s="147"/>
      <c r="E611" s="147"/>
      <c r="F611" s="148"/>
      <c r="G611" s="127"/>
      <c r="H611" s="127"/>
      <c r="I611" s="127"/>
      <c r="J611" s="127"/>
      <c r="K611" s="127"/>
      <c r="L611" s="127"/>
      <c r="M611" s="127"/>
      <c r="N611" s="127"/>
      <c r="O611" s="127"/>
      <c r="P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  <c r="AB611" s="127"/>
      <c r="AC611" s="127"/>
      <c r="AD611" s="127"/>
      <c r="AE611" s="127"/>
      <c r="AF611" s="127"/>
      <c r="AG611" s="127"/>
      <c r="AH611" s="127"/>
      <c r="AI611" s="127"/>
      <c r="AJ611" s="127"/>
    </row>
    <row r="612" spans="1:36" ht="14.25" customHeight="1">
      <c r="A612" s="147"/>
      <c r="B612" s="147"/>
      <c r="C612" s="147"/>
      <c r="D612" s="147"/>
      <c r="E612" s="147"/>
      <c r="F612" s="148"/>
      <c r="G612" s="127"/>
      <c r="H612" s="127"/>
      <c r="I612" s="127"/>
      <c r="J612" s="127"/>
      <c r="K612" s="127"/>
      <c r="L612" s="127"/>
      <c r="M612" s="127"/>
      <c r="N612" s="127"/>
      <c r="O612" s="127"/>
      <c r="P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  <c r="AB612" s="127"/>
      <c r="AC612" s="127"/>
      <c r="AD612" s="127"/>
      <c r="AE612" s="127"/>
      <c r="AF612" s="127"/>
      <c r="AG612" s="127"/>
      <c r="AH612" s="127"/>
      <c r="AI612" s="127"/>
      <c r="AJ612" s="127"/>
    </row>
    <row r="613" spans="1:36" ht="14.25" customHeight="1">
      <c r="A613" s="147"/>
      <c r="B613" s="147"/>
      <c r="C613" s="147"/>
      <c r="D613" s="147"/>
      <c r="E613" s="147"/>
      <c r="F613" s="148"/>
      <c r="G613" s="127"/>
      <c r="H613" s="127"/>
      <c r="I613" s="127"/>
      <c r="J613" s="127"/>
      <c r="K613" s="127"/>
      <c r="L613" s="127"/>
      <c r="M613" s="127"/>
      <c r="N613" s="127"/>
      <c r="O613" s="127"/>
      <c r="P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  <c r="AB613" s="127"/>
      <c r="AC613" s="127"/>
      <c r="AD613" s="127"/>
      <c r="AE613" s="127"/>
      <c r="AF613" s="127"/>
      <c r="AG613" s="127"/>
      <c r="AH613" s="127"/>
      <c r="AI613" s="127"/>
      <c r="AJ613" s="127"/>
    </row>
    <row r="614" spans="1:36" ht="14.25" customHeight="1">
      <c r="A614" s="147"/>
      <c r="B614" s="147"/>
      <c r="C614" s="147"/>
      <c r="D614" s="147"/>
      <c r="E614" s="147"/>
      <c r="F614" s="148"/>
      <c r="G614" s="127"/>
      <c r="H614" s="127"/>
      <c r="I614" s="127"/>
      <c r="J614" s="127"/>
      <c r="K614" s="127"/>
      <c r="L614" s="127"/>
      <c r="M614" s="127"/>
      <c r="N614" s="127"/>
      <c r="O614" s="127"/>
      <c r="P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  <c r="AB614" s="127"/>
      <c r="AC614" s="127"/>
      <c r="AD614" s="127"/>
      <c r="AE614" s="127"/>
      <c r="AF614" s="127"/>
      <c r="AG614" s="127"/>
      <c r="AH614" s="127"/>
      <c r="AI614" s="127"/>
      <c r="AJ614" s="127"/>
    </row>
    <row r="615" spans="1:36" ht="14.25" customHeight="1">
      <c r="A615" s="147"/>
      <c r="B615" s="147"/>
      <c r="C615" s="147"/>
      <c r="D615" s="147"/>
      <c r="E615" s="147"/>
      <c r="F615" s="148"/>
      <c r="G615" s="127"/>
      <c r="H615" s="127"/>
      <c r="I615" s="127"/>
      <c r="J615" s="127"/>
      <c r="K615" s="127"/>
      <c r="L615" s="127"/>
      <c r="M615" s="127"/>
      <c r="N615" s="127"/>
      <c r="O615" s="127"/>
      <c r="P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  <c r="AB615" s="127"/>
      <c r="AC615" s="127"/>
      <c r="AD615" s="127"/>
      <c r="AE615" s="127"/>
      <c r="AF615" s="127"/>
      <c r="AG615" s="127"/>
      <c r="AH615" s="127"/>
      <c r="AI615" s="127"/>
      <c r="AJ615" s="127"/>
    </row>
    <row r="616" spans="1:36" ht="14.25" customHeight="1">
      <c r="A616" s="147"/>
      <c r="B616" s="147"/>
      <c r="C616" s="147"/>
      <c r="D616" s="147"/>
      <c r="E616" s="147"/>
      <c r="F616" s="148"/>
      <c r="G616" s="127"/>
      <c r="H616" s="127"/>
      <c r="I616" s="127"/>
      <c r="J616" s="127"/>
      <c r="K616" s="127"/>
      <c r="L616" s="127"/>
      <c r="M616" s="127"/>
      <c r="N616" s="127"/>
      <c r="O616" s="127"/>
      <c r="P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  <c r="AB616" s="127"/>
      <c r="AC616" s="127"/>
      <c r="AD616" s="127"/>
      <c r="AE616" s="127"/>
      <c r="AF616" s="127"/>
      <c r="AG616" s="127"/>
      <c r="AH616" s="127"/>
      <c r="AI616" s="127"/>
      <c r="AJ616" s="127"/>
    </row>
    <row r="617" spans="1:36" ht="14.25" customHeight="1">
      <c r="A617" s="147"/>
      <c r="B617" s="147"/>
      <c r="C617" s="147"/>
      <c r="D617" s="147"/>
      <c r="E617" s="147"/>
      <c r="F617" s="148"/>
      <c r="G617" s="127"/>
      <c r="H617" s="127"/>
      <c r="I617" s="127"/>
      <c r="J617" s="127"/>
      <c r="K617" s="127"/>
      <c r="L617" s="127"/>
      <c r="M617" s="127"/>
      <c r="N617" s="127"/>
      <c r="O617" s="127"/>
      <c r="P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  <c r="AB617" s="127"/>
      <c r="AC617" s="127"/>
      <c r="AD617" s="127"/>
      <c r="AE617" s="127"/>
      <c r="AF617" s="127"/>
      <c r="AG617" s="127"/>
      <c r="AH617" s="127"/>
      <c r="AI617" s="127"/>
      <c r="AJ617" s="127"/>
    </row>
    <row r="618" spans="1:36" ht="14.25" customHeight="1">
      <c r="A618" s="147"/>
      <c r="B618" s="147"/>
      <c r="C618" s="147"/>
      <c r="D618" s="147"/>
      <c r="E618" s="147"/>
      <c r="F618" s="148"/>
      <c r="G618" s="127"/>
      <c r="H618" s="127"/>
      <c r="I618" s="127"/>
      <c r="J618" s="127"/>
      <c r="K618" s="127"/>
      <c r="L618" s="127"/>
      <c r="M618" s="127"/>
      <c r="N618" s="127"/>
      <c r="O618" s="127"/>
      <c r="P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  <c r="AB618" s="127"/>
      <c r="AC618" s="127"/>
      <c r="AD618" s="127"/>
      <c r="AE618" s="127"/>
      <c r="AF618" s="127"/>
      <c r="AG618" s="127"/>
      <c r="AH618" s="127"/>
      <c r="AI618" s="127"/>
      <c r="AJ618" s="127"/>
    </row>
    <row r="619" spans="1:36" ht="14.25" customHeight="1">
      <c r="A619" s="147"/>
      <c r="B619" s="147"/>
      <c r="C619" s="147"/>
      <c r="D619" s="147"/>
      <c r="E619" s="147"/>
      <c r="F619" s="148"/>
      <c r="G619" s="127"/>
      <c r="H619" s="127"/>
      <c r="I619" s="127"/>
      <c r="J619" s="127"/>
      <c r="K619" s="127"/>
      <c r="L619" s="127"/>
      <c r="M619" s="127"/>
      <c r="N619" s="127"/>
      <c r="O619" s="127"/>
      <c r="P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  <c r="AB619" s="127"/>
      <c r="AC619" s="127"/>
      <c r="AD619" s="127"/>
      <c r="AE619" s="127"/>
      <c r="AF619" s="127"/>
      <c r="AG619" s="127"/>
      <c r="AH619" s="127"/>
      <c r="AI619" s="127"/>
      <c r="AJ619" s="127"/>
    </row>
    <row r="620" spans="1:36" ht="14.25" customHeight="1">
      <c r="A620" s="147"/>
      <c r="B620" s="147"/>
      <c r="C620" s="147"/>
      <c r="D620" s="147"/>
      <c r="E620" s="147"/>
      <c r="F620" s="148"/>
      <c r="G620" s="127"/>
      <c r="H620" s="127"/>
      <c r="I620" s="127"/>
      <c r="J620" s="127"/>
      <c r="K620" s="127"/>
      <c r="L620" s="127"/>
      <c r="M620" s="127"/>
      <c r="N620" s="127"/>
      <c r="O620" s="127"/>
      <c r="P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  <c r="AB620" s="127"/>
      <c r="AC620" s="127"/>
      <c r="AD620" s="127"/>
      <c r="AE620" s="127"/>
      <c r="AF620" s="127"/>
      <c r="AG620" s="127"/>
      <c r="AH620" s="127"/>
      <c r="AI620" s="127"/>
      <c r="AJ620" s="127"/>
    </row>
    <row r="621" spans="1:36" ht="14.25" customHeight="1">
      <c r="A621" s="147"/>
      <c r="B621" s="147"/>
      <c r="C621" s="147"/>
      <c r="D621" s="147"/>
      <c r="E621" s="147"/>
      <c r="F621" s="148"/>
      <c r="G621" s="127"/>
      <c r="H621" s="127"/>
      <c r="I621" s="127"/>
      <c r="J621" s="127"/>
      <c r="K621" s="127"/>
      <c r="L621" s="127"/>
      <c r="M621" s="127"/>
      <c r="N621" s="127"/>
      <c r="O621" s="127"/>
      <c r="P621" s="127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  <c r="AB621" s="127"/>
      <c r="AC621" s="127"/>
      <c r="AD621" s="127"/>
      <c r="AE621" s="127"/>
      <c r="AF621" s="127"/>
      <c r="AG621" s="127"/>
      <c r="AH621" s="127"/>
      <c r="AI621" s="127"/>
      <c r="AJ621" s="127"/>
    </row>
    <row r="622" spans="1:36" ht="14.25" customHeight="1">
      <c r="A622" s="147"/>
      <c r="B622" s="147"/>
      <c r="C622" s="147"/>
      <c r="D622" s="147"/>
      <c r="E622" s="147"/>
      <c r="F622" s="148"/>
      <c r="G622" s="127"/>
      <c r="H622" s="127"/>
      <c r="I622" s="127"/>
      <c r="J622" s="127"/>
      <c r="K622" s="127"/>
      <c r="L622" s="127"/>
      <c r="M622" s="127"/>
      <c r="N622" s="127"/>
      <c r="O622" s="127"/>
      <c r="P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  <c r="AB622" s="127"/>
      <c r="AC622" s="127"/>
      <c r="AD622" s="127"/>
      <c r="AE622" s="127"/>
      <c r="AF622" s="127"/>
      <c r="AG622" s="127"/>
      <c r="AH622" s="127"/>
      <c r="AI622" s="127"/>
      <c r="AJ622" s="127"/>
    </row>
    <row r="623" spans="1:36" ht="14.25" customHeight="1">
      <c r="A623" s="147"/>
      <c r="B623" s="147"/>
      <c r="C623" s="147"/>
      <c r="D623" s="147"/>
      <c r="E623" s="147"/>
      <c r="F623" s="148"/>
      <c r="G623" s="127"/>
      <c r="H623" s="127"/>
      <c r="I623" s="127"/>
      <c r="J623" s="127"/>
      <c r="K623" s="127"/>
      <c r="L623" s="127"/>
      <c r="M623" s="127"/>
      <c r="N623" s="127"/>
      <c r="O623" s="127"/>
      <c r="P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  <c r="AB623" s="127"/>
      <c r="AC623" s="127"/>
      <c r="AD623" s="127"/>
      <c r="AE623" s="127"/>
      <c r="AF623" s="127"/>
      <c r="AG623" s="127"/>
      <c r="AH623" s="127"/>
      <c r="AI623" s="127"/>
      <c r="AJ623" s="127"/>
    </row>
    <row r="624" spans="1:36" ht="14.25" customHeight="1">
      <c r="A624" s="147"/>
      <c r="B624" s="147"/>
      <c r="C624" s="147"/>
      <c r="D624" s="147"/>
      <c r="E624" s="147"/>
      <c r="F624" s="148"/>
      <c r="G624" s="127"/>
      <c r="H624" s="127"/>
      <c r="I624" s="127"/>
      <c r="J624" s="127"/>
      <c r="K624" s="127"/>
      <c r="L624" s="127"/>
      <c r="M624" s="127"/>
      <c r="N624" s="127"/>
      <c r="O624" s="127"/>
      <c r="P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  <c r="AB624" s="127"/>
      <c r="AC624" s="127"/>
      <c r="AD624" s="127"/>
      <c r="AE624" s="127"/>
      <c r="AF624" s="127"/>
      <c r="AG624" s="127"/>
      <c r="AH624" s="127"/>
      <c r="AI624" s="127"/>
      <c r="AJ624" s="127"/>
    </row>
    <row r="625" spans="1:36" ht="14.25" customHeight="1">
      <c r="A625" s="147"/>
      <c r="B625" s="147"/>
      <c r="C625" s="147"/>
      <c r="D625" s="147"/>
      <c r="E625" s="147"/>
      <c r="F625" s="148"/>
      <c r="G625" s="127"/>
      <c r="H625" s="127"/>
      <c r="I625" s="127"/>
      <c r="J625" s="127"/>
      <c r="K625" s="127"/>
      <c r="L625" s="127"/>
      <c r="M625" s="127"/>
      <c r="N625" s="127"/>
      <c r="O625" s="127"/>
      <c r="P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  <c r="AB625" s="127"/>
      <c r="AC625" s="127"/>
      <c r="AD625" s="127"/>
      <c r="AE625" s="127"/>
      <c r="AF625" s="127"/>
      <c r="AG625" s="127"/>
      <c r="AH625" s="127"/>
      <c r="AI625" s="127"/>
      <c r="AJ625" s="127"/>
    </row>
    <row r="626" spans="1:36" ht="14.25" customHeight="1">
      <c r="A626" s="147"/>
      <c r="B626" s="147"/>
      <c r="C626" s="147"/>
      <c r="D626" s="147"/>
      <c r="E626" s="147"/>
      <c r="F626" s="148"/>
      <c r="G626" s="127"/>
      <c r="H626" s="127"/>
      <c r="I626" s="127"/>
      <c r="J626" s="127"/>
      <c r="K626" s="127"/>
      <c r="L626" s="127"/>
      <c r="M626" s="127"/>
      <c r="N626" s="127"/>
      <c r="O626" s="127"/>
      <c r="P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  <c r="AB626" s="127"/>
      <c r="AC626" s="127"/>
      <c r="AD626" s="127"/>
      <c r="AE626" s="127"/>
      <c r="AF626" s="127"/>
      <c r="AG626" s="127"/>
      <c r="AH626" s="127"/>
      <c r="AI626" s="127"/>
      <c r="AJ626" s="127"/>
    </row>
    <row r="627" spans="1:36" ht="14.25" customHeight="1">
      <c r="A627" s="147"/>
      <c r="B627" s="147"/>
      <c r="C627" s="147"/>
      <c r="D627" s="147"/>
      <c r="E627" s="147"/>
      <c r="F627" s="148"/>
      <c r="G627" s="127"/>
      <c r="H627" s="127"/>
      <c r="I627" s="127"/>
      <c r="J627" s="127"/>
      <c r="K627" s="127"/>
      <c r="L627" s="127"/>
      <c r="M627" s="127"/>
      <c r="N627" s="127"/>
      <c r="O627" s="127"/>
      <c r="P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  <c r="AB627" s="127"/>
      <c r="AC627" s="127"/>
      <c r="AD627" s="127"/>
      <c r="AE627" s="127"/>
      <c r="AF627" s="127"/>
      <c r="AG627" s="127"/>
      <c r="AH627" s="127"/>
      <c r="AI627" s="127"/>
      <c r="AJ627" s="127"/>
    </row>
    <row r="628" spans="1:36" ht="14.25" customHeight="1">
      <c r="A628" s="147"/>
      <c r="B628" s="147"/>
      <c r="C628" s="147"/>
      <c r="D628" s="147"/>
      <c r="E628" s="147"/>
      <c r="F628" s="148"/>
      <c r="G628" s="127"/>
      <c r="H628" s="127"/>
      <c r="I628" s="127"/>
      <c r="J628" s="127"/>
      <c r="K628" s="127"/>
      <c r="L628" s="127"/>
      <c r="M628" s="127"/>
      <c r="N628" s="127"/>
      <c r="O628" s="127"/>
      <c r="P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  <c r="AB628" s="127"/>
      <c r="AC628" s="127"/>
      <c r="AD628" s="127"/>
      <c r="AE628" s="127"/>
      <c r="AF628" s="127"/>
      <c r="AG628" s="127"/>
      <c r="AH628" s="127"/>
      <c r="AI628" s="127"/>
      <c r="AJ628" s="127"/>
    </row>
    <row r="629" spans="1:36" ht="14.25" customHeight="1">
      <c r="A629" s="147"/>
      <c r="B629" s="147"/>
      <c r="C629" s="147"/>
      <c r="D629" s="147"/>
      <c r="E629" s="147"/>
      <c r="F629" s="148"/>
      <c r="G629" s="127"/>
      <c r="H629" s="127"/>
      <c r="I629" s="127"/>
      <c r="J629" s="127"/>
      <c r="K629" s="127"/>
      <c r="L629" s="127"/>
      <c r="M629" s="127"/>
      <c r="N629" s="127"/>
      <c r="O629" s="127"/>
      <c r="P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  <c r="AB629" s="127"/>
      <c r="AC629" s="127"/>
      <c r="AD629" s="127"/>
      <c r="AE629" s="127"/>
      <c r="AF629" s="127"/>
      <c r="AG629" s="127"/>
      <c r="AH629" s="127"/>
      <c r="AI629" s="127"/>
      <c r="AJ629" s="127"/>
    </row>
    <row r="630" spans="1:36" ht="14.25" customHeight="1">
      <c r="A630" s="147"/>
      <c r="B630" s="147"/>
      <c r="C630" s="147"/>
      <c r="D630" s="147"/>
      <c r="E630" s="147"/>
      <c r="F630" s="148"/>
      <c r="G630" s="127"/>
      <c r="H630" s="127"/>
      <c r="I630" s="127"/>
      <c r="J630" s="127"/>
      <c r="K630" s="127"/>
      <c r="L630" s="127"/>
      <c r="M630" s="127"/>
      <c r="N630" s="127"/>
      <c r="O630" s="127"/>
      <c r="P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  <c r="AB630" s="127"/>
      <c r="AC630" s="127"/>
      <c r="AD630" s="127"/>
      <c r="AE630" s="127"/>
      <c r="AF630" s="127"/>
      <c r="AG630" s="127"/>
      <c r="AH630" s="127"/>
      <c r="AI630" s="127"/>
      <c r="AJ630" s="127"/>
    </row>
    <row r="631" spans="1:36" ht="14.25" customHeight="1">
      <c r="A631" s="147"/>
      <c r="B631" s="147"/>
      <c r="C631" s="147"/>
      <c r="D631" s="147"/>
      <c r="E631" s="147"/>
      <c r="F631" s="148"/>
      <c r="G631" s="127"/>
      <c r="H631" s="127"/>
      <c r="I631" s="127"/>
      <c r="J631" s="127"/>
      <c r="K631" s="127"/>
      <c r="L631" s="127"/>
      <c r="M631" s="127"/>
      <c r="N631" s="127"/>
      <c r="O631" s="127"/>
      <c r="P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  <c r="AB631" s="127"/>
      <c r="AC631" s="127"/>
      <c r="AD631" s="127"/>
      <c r="AE631" s="127"/>
      <c r="AF631" s="127"/>
      <c r="AG631" s="127"/>
      <c r="AH631" s="127"/>
      <c r="AI631" s="127"/>
      <c r="AJ631" s="127"/>
    </row>
    <row r="632" spans="1:36" ht="14.25" customHeight="1">
      <c r="A632" s="147"/>
      <c r="B632" s="147"/>
      <c r="C632" s="147"/>
      <c r="D632" s="147"/>
      <c r="E632" s="147"/>
      <c r="F632" s="148"/>
      <c r="G632" s="127"/>
      <c r="H632" s="127"/>
      <c r="I632" s="127"/>
      <c r="J632" s="127"/>
      <c r="K632" s="127"/>
      <c r="L632" s="127"/>
      <c r="M632" s="127"/>
      <c r="N632" s="127"/>
      <c r="O632" s="127"/>
      <c r="P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  <c r="AB632" s="127"/>
      <c r="AC632" s="127"/>
      <c r="AD632" s="127"/>
      <c r="AE632" s="127"/>
      <c r="AF632" s="127"/>
      <c r="AG632" s="127"/>
      <c r="AH632" s="127"/>
      <c r="AI632" s="127"/>
      <c r="AJ632" s="127"/>
    </row>
    <row r="633" spans="1:36" ht="14.25" customHeight="1">
      <c r="A633" s="147"/>
      <c r="B633" s="147"/>
      <c r="C633" s="147"/>
      <c r="D633" s="147"/>
      <c r="E633" s="147"/>
      <c r="F633" s="148"/>
      <c r="G633" s="127"/>
      <c r="H633" s="127"/>
      <c r="I633" s="127"/>
      <c r="J633" s="127"/>
      <c r="K633" s="127"/>
      <c r="L633" s="127"/>
      <c r="M633" s="127"/>
      <c r="N633" s="127"/>
      <c r="O633" s="127"/>
      <c r="P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  <c r="AB633" s="127"/>
      <c r="AC633" s="127"/>
      <c r="AD633" s="127"/>
      <c r="AE633" s="127"/>
      <c r="AF633" s="127"/>
      <c r="AG633" s="127"/>
      <c r="AH633" s="127"/>
      <c r="AI633" s="127"/>
      <c r="AJ633" s="127"/>
    </row>
    <row r="634" spans="1:36" ht="14.25" customHeight="1">
      <c r="A634" s="147"/>
      <c r="B634" s="147"/>
      <c r="C634" s="147"/>
      <c r="D634" s="147"/>
      <c r="E634" s="147"/>
      <c r="F634" s="148"/>
      <c r="G634" s="127"/>
      <c r="H634" s="127"/>
      <c r="I634" s="127"/>
      <c r="J634" s="127"/>
      <c r="K634" s="127"/>
      <c r="L634" s="127"/>
      <c r="M634" s="127"/>
      <c r="N634" s="127"/>
      <c r="O634" s="127"/>
      <c r="P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  <c r="AB634" s="127"/>
      <c r="AC634" s="127"/>
      <c r="AD634" s="127"/>
      <c r="AE634" s="127"/>
      <c r="AF634" s="127"/>
      <c r="AG634" s="127"/>
      <c r="AH634" s="127"/>
      <c r="AI634" s="127"/>
      <c r="AJ634" s="127"/>
    </row>
    <row r="635" spans="1:36" ht="14.25" customHeight="1">
      <c r="A635" s="147"/>
      <c r="B635" s="147"/>
      <c r="C635" s="147"/>
      <c r="D635" s="147"/>
      <c r="E635" s="147"/>
      <c r="F635" s="148"/>
      <c r="G635" s="127"/>
      <c r="H635" s="127"/>
      <c r="I635" s="127"/>
      <c r="J635" s="127"/>
      <c r="K635" s="127"/>
      <c r="L635" s="127"/>
      <c r="M635" s="127"/>
      <c r="N635" s="127"/>
      <c r="O635" s="127"/>
      <c r="P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  <c r="AB635" s="127"/>
      <c r="AC635" s="127"/>
      <c r="AD635" s="127"/>
      <c r="AE635" s="127"/>
      <c r="AF635" s="127"/>
      <c r="AG635" s="127"/>
      <c r="AH635" s="127"/>
      <c r="AI635" s="127"/>
      <c r="AJ635" s="127"/>
    </row>
    <row r="636" spans="1:36" ht="14.25" customHeight="1">
      <c r="A636" s="147"/>
      <c r="B636" s="147"/>
      <c r="C636" s="147"/>
      <c r="D636" s="147"/>
      <c r="E636" s="147"/>
      <c r="F636" s="148"/>
      <c r="G636" s="127"/>
      <c r="H636" s="127"/>
      <c r="I636" s="127"/>
      <c r="J636" s="127"/>
      <c r="K636" s="127"/>
      <c r="L636" s="127"/>
      <c r="M636" s="127"/>
      <c r="N636" s="127"/>
      <c r="O636" s="127"/>
      <c r="P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  <c r="AB636" s="127"/>
      <c r="AC636" s="127"/>
      <c r="AD636" s="127"/>
      <c r="AE636" s="127"/>
      <c r="AF636" s="127"/>
      <c r="AG636" s="127"/>
      <c r="AH636" s="127"/>
      <c r="AI636" s="127"/>
      <c r="AJ636" s="127"/>
    </row>
    <row r="637" spans="1:36" ht="14.25" customHeight="1">
      <c r="A637" s="147"/>
      <c r="B637" s="147"/>
      <c r="C637" s="147"/>
      <c r="D637" s="147"/>
      <c r="E637" s="147"/>
      <c r="F637" s="148"/>
      <c r="G637" s="127"/>
      <c r="H637" s="127"/>
      <c r="I637" s="127"/>
      <c r="J637" s="127"/>
      <c r="K637" s="127"/>
      <c r="L637" s="127"/>
      <c r="M637" s="127"/>
      <c r="N637" s="127"/>
      <c r="O637" s="127"/>
      <c r="P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  <c r="AB637" s="127"/>
      <c r="AC637" s="127"/>
      <c r="AD637" s="127"/>
      <c r="AE637" s="127"/>
      <c r="AF637" s="127"/>
      <c r="AG637" s="127"/>
      <c r="AH637" s="127"/>
      <c r="AI637" s="127"/>
      <c r="AJ637" s="127"/>
    </row>
    <row r="638" spans="1:36" ht="14.25" customHeight="1">
      <c r="A638" s="147"/>
      <c r="B638" s="147"/>
      <c r="C638" s="147"/>
      <c r="D638" s="147"/>
      <c r="E638" s="147"/>
      <c r="F638" s="148"/>
      <c r="G638" s="127"/>
      <c r="H638" s="127"/>
      <c r="I638" s="127"/>
      <c r="J638" s="127"/>
      <c r="K638" s="127"/>
      <c r="L638" s="127"/>
      <c r="M638" s="127"/>
      <c r="N638" s="127"/>
      <c r="O638" s="127"/>
      <c r="P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  <c r="AB638" s="127"/>
      <c r="AC638" s="127"/>
      <c r="AD638" s="127"/>
      <c r="AE638" s="127"/>
      <c r="AF638" s="127"/>
      <c r="AG638" s="127"/>
      <c r="AH638" s="127"/>
      <c r="AI638" s="127"/>
      <c r="AJ638" s="127"/>
    </row>
    <row r="639" spans="1:36" ht="14.25" customHeight="1">
      <c r="A639" s="147"/>
      <c r="B639" s="147"/>
      <c r="C639" s="147"/>
      <c r="D639" s="147"/>
      <c r="E639" s="147"/>
      <c r="F639" s="148"/>
      <c r="G639" s="127"/>
      <c r="H639" s="127"/>
      <c r="I639" s="127"/>
      <c r="J639" s="127"/>
      <c r="K639" s="127"/>
      <c r="L639" s="127"/>
      <c r="M639" s="127"/>
      <c r="N639" s="127"/>
      <c r="O639" s="127"/>
      <c r="P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  <c r="AB639" s="127"/>
      <c r="AC639" s="127"/>
      <c r="AD639" s="127"/>
      <c r="AE639" s="127"/>
      <c r="AF639" s="127"/>
      <c r="AG639" s="127"/>
      <c r="AH639" s="127"/>
      <c r="AI639" s="127"/>
      <c r="AJ639" s="127"/>
    </row>
    <row r="640" spans="1:36" ht="14.25" customHeight="1">
      <c r="A640" s="147"/>
      <c r="B640" s="147"/>
      <c r="C640" s="147"/>
      <c r="D640" s="147"/>
      <c r="E640" s="147"/>
      <c r="F640" s="148"/>
      <c r="G640" s="127"/>
      <c r="H640" s="127"/>
      <c r="I640" s="127"/>
      <c r="J640" s="127"/>
      <c r="K640" s="127"/>
      <c r="L640" s="127"/>
      <c r="M640" s="127"/>
      <c r="N640" s="127"/>
      <c r="O640" s="127"/>
      <c r="P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  <c r="AB640" s="127"/>
      <c r="AC640" s="127"/>
      <c r="AD640" s="127"/>
      <c r="AE640" s="127"/>
      <c r="AF640" s="127"/>
      <c r="AG640" s="127"/>
      <c r="AH640" s="127"/>
      <c r="AI640" s="127"/>
      <c r="AJ640" s="127"/>
    </row>
    <row r="641" spans="1:36" ht="14.25" customHeight="1">
      <c r="A641" s="147"/>
      <c r="B641" s="147"/>
      <c r="C641" s="147"/>
      <c r="D641" s="147"/>
      <c r="E641" s="147"/>
      <c r="F641" s="148"/>
      <c r="G641" s="127"/>
      <c r="H641" s="127"/>
      <c r="I641" s="127"/>
      <c r="J641" s="127"/>
      <c r="K641" s="127"/>
      <c r="L641" s="127"/>
      <c r="M641" s="127"/>
      <c r="N641" s="127"/>
      <c r="O641" s="127"/>
      <c r="P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  <c r="AB641" s="127"/>
      <c r="AC641" s="127"/>
      <c r="AD641" s="127"/>
      <c r="AE641" s="127"/>
      <c r="AF641" s="127"/>
      <c r="AG641" s="127"/>
      <c r="AH641" s="127"/>
      <c r="AI641" s="127"/>
      <c r="AJ641" s="127"/>
    </row>
    <row r="642" spans="1:36" ht="14.25" customHeight="1">
      <c r="A642" s="147"/>
      <c r="B642" s="147"/>
      <c r="C642" s="147"/>
      <c r="D642" s="147"/>
      <c r="E642" s="147"/>
      <c r="F642" s="148"/>
      <c r="G642" s="127"/>
      <c r="H642" s="127"/>
      <c r="I642" s="127"/>
      <c r="J642" s="127"/>
      <c r="K642" s="127"/>
      <c r="L642" s="127"/>
      <c r="M642" s="127"/>
      <c r="N642" s="127"/>
      <c r="O642" s="127"/>
      <c r="P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  <c r="AB642" s="127"/>
      <c r="AC642" s="127"/>
      <c r="AD642" s="127"/>
      <c r="AE642" s="127"/>
      <c r="AF642" s="127"/>
      <c r="AG642" s="127"/>
      <c r="AH642" s="127"/>
      <c r="AI642" s="127"/>
      <c r="AJ642" s="127"/>
    </row>
    <row r="643" spans="1:36" ht="14.25" customHeight="1">
      <c r="A643" s="147"/>
      <c r="B643" s="147"/>
      <c r="C643" s="147"/>
      <c r="D643" s="147"/>
      <c r="E643" s="147"/>
      <c r="F643" s="148"/>
      <c r="G643" s="127"/>
      <c r="H643" s="127"/>
      <c r="I643" s="127"/>
      <c r="J643" s="127"/>
      <c r="K643" s="127"/>
      <c r="L643" s="127"/>
      <c r="M643" s="127"/>
      <c r="N643" s="127"/>
      <c r="O643" s="127"/>
      <c r="P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  <c r="AB643" s="127"/>
      <c r="AC643" s="127"/>
      <c r="AD643" s="127"/>
      <c r="AE643" s="127"/>
      <c r="AF643" s="127"/>
      <c r="AG643" s="127"/>
      <c r="AH643" s="127"/>
      <c r="AI643" s="127"/>
      <c r="AJ643" s="127"/>
    </row>
    <row r="644" spans="1:36" ht="14.25" customHeight="1">
      <c r="A644" s="147"/>
      <c r="B644" s="147"/>
      <c r="C644" s="147"/>
      <c r="D644" s="147"/>
      <c r="E644" s="147"/>
      <c r="F644" s="148"/>
      <c r="G644" s="127"/>
      <c r="H644" s="127"/>
      <c r="I644" s="127"/>
      <c r="J644" s="127"/>
      <c r="K644" s="127"/>
      <c r="L644" s="127"/>
      <c r="M644" s="127"/>
      <c r="N644" s="127"/>
      <c r="O644" s="127"/>
      <c r="P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  <c r="AB644" s="127"/>
      <c r="AC644" s="127"/>
      <c r="AD644" s="127"/>
      <c r="AE644" s="127"/>
      <c r="AF644" s="127"/>
      <c r="AG644" s="127"/>
      <c r="AH644" s="127"/>
      <c r="AI644" s="127"/>
      <c r="AJ644" s="127"/>
    </row>
    <row r="645" spans="1:36" ht="14.25" customHeight="1">
      <c r="A645" s="147"/>
      <c r="B645" s="147"/>
      <c r="C645" s="147"/>
      <c r="D645" s="147"/>
      <c r="E645" s="147"/>
      <c r="F645" s="148"/>
      <c r="G645" s="127"/>
      <c r="H645" s="127"/>
      <c r="I645" s="127"/>
      <c r="J645" s="127"/>
      <c r="K645" s="127"/>
      <c r="L645" s="127"/>
      <c r="M645" s="127"/>
      <c r="N645" s="127"/>
      <c r="O645" s="127"/>
      <c r="P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  <c r="AB645" s="127"/>
      <c r="AC645" s="127"/>
      <c r="AD645" s="127"/>
      <c r="AE645" s="127"/>
      <c r="AF645" s="127"/>
      <c r="AG645" s="127"/>
      <c r="AH645" s="127"/>
      <c r="AI645" s="127"/>
      <c r="AJ645" s="127"/>
    </row>
    <row r="646" spans="1:36" ht="14.25" customHeight="1">
      <c r="A646" s="147"/>
      <c r="B646" s="147"/>
      <c r="C646" s="147"/>
      <c r="D646" s="147"/>
      <c r="E646" s="147"/>
      <c r="F646" s="148"/>
      <c r="G646" s="127"/>
      <c r="H646" s="127"/>
      <c r="I646" s="127"/>
      <c r="J646" s="127"/>
      <c r="K646" s="127"/>
      <c r="L646" s="127"/>
      <c r="M646" s="127"/>
      <c r="N646" s="127"/>
      <c r="O646" s="127"/>
      <c r="P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  <c r="AB646" s="127"/>
      <c r="AC646" s="127"/>
      <c r="AD646" s="127"/>
      <c r="AE646" s="127"/>
      <c r="AF646" s="127"/>
      <c r="AG646" s="127"/>
      <c r="AH646" s="127"/>
      <c r="AI646" s="127"/>
      <c r="AJ646" s="127"/>
    </row>
    <row r="647" spans="1:36" ht="14.25" customHeight="1">
      <c r="A647" s="147"/>
      <c r="B647" s="147"/>
      <c r="C647" s="147"/>
      <c r="D647" s="147"/>
      <c r="E647" s="147"/>
      <c r="F647" s="148"/>
      <c r="G647" s="127"/>
      <c r="H647" s="127"/>
      <c r="I647" s="127"/>
      <c r="J647" s="127"/>
      <c r="K647" s="127"/>
      <c r="L647" s="127"/>
      <c r="M647" s="127"/>
      <c r="N647" s="127"/>
      <c r="O647" s="127"/>
      <c r="P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  <c r="AB647" s="127"/>
      <c r="AC647" s="127"/>
      <c r="AD647" s="127"/>
      <c r="AE647" s="127"/>
      <c r="AF647" s="127"/>
      <c r="AG647" s="127"/>
      <c r="AH647" s="127"/>
      <c r="AI647" s="127"/>
      <c r="AJ647" s="127"/>
    </row>
    <row r="648" spans="1:36" ht="14.25" customHeight="1">
      <c r="A648" s="147"/>
      <c r="B648" s="147"/>
      <c r="C648" s="147"/>
      <c r="D648" s="147"/>
      <c r="E648" s="147"/>
      <c r="F648" s="148"/>
      <c r="G648" s="127"/>
      <c r="H648" s="127"/>
      <c r="I648" s="127"/>
      <c r="J648" s="127"/>
      <c r="K648" s="127"/>
      <c r="L648" s="127"/>
      <c r="M648" s="127"/>
      <c r="N648" s="127"/>
      <c r="O648" s="127"/>
      <c r="P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  <c r="AB648" s="127"/>
      <c r="AC648" s="127"/>
      <c r="AD648" s="127"/>
      <c r="AE648" s="127"/>
      <c r="AF648" s="127"/>
      <c r="AG648" s="127"/>
      <c r="AH648" s="127"/>
      <c r="AI648" s="127"/>
      <c r="AJ648" s="127"/>
    </row>
    <row r="649" spans="1:36" ht="14.25" customHeight="1">
      <c r="A649" s="147"/>
      <c r="B649" s="147"/>
      <c r="C649" s="147"/>
      <c r="D649" s="147"/>
      <c r="E649" s="147"/>
      <c r="F649" s="148"/>
      <c r="G649" s="127"/>
      <c r="H649" s="127"/>
      <c r="I649" s="127"/>
      <c r="J649" s="127"/>
      <c r="K649" s="127"/>
      <c r="L649" s="127"/>
      <c r="M649" s="127"/>
      <c r="N649" s="127"/>
      <c r="O649" s="127"/>
      <c r="P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  <c r="AB649" s="127"/>
      <c r="AC649" s="127"/>
      <c r="AD649" s="127"/>
      <c r="AE649" s="127"/>
      <c r="AF649" s="127"/>
      <c r="AG649" s="127"/>
      <c r="AH649" s="127"/>
      <c r="AI649" s="127"/>
      <c r="AJ649" s="127"/>
    </row>
    <row r="650" spans="1:36" ht="14.25" customHeight="1">
      <c r="A650" s="147"/>
      <c r="B650" s="147"/>
      <c r="C650" s="147"/>
      <c r="D650" s="147"/>
      <c r="E650" s="147"/>
      <c r="F650" s="148"/>
      <c r="G650" s="127"/>
      <c r="H650" s="127"/>
      <c r="I650" s="127"/>
      <c r="J650" s="127"/>
      <c r="K650" s="127"/>
      <c r="L650" s="127"/>
      <c r="M650" s="127"/>
      <c r="N650" s="127"/>
      <c r="O650" s="127"/>
      <c r="P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  <c r="AB650" s="127"/>
      <c r="AC650" s="127"/>
      <c r="AD650" s="127"/>
      <c r="AE650" s="127"/>
      <c r="AF650" s="127"/>
      <c r="AG650" s="127"/>
      <c r="AH650" s="127"/>
      <c r="AI650" s="127"/>
      <c r="AJ650" s="127"/>
    </row>
    <row r="651" spans="1:36" ht="14.25" customHeight="1">
      <c r="A651" s="147"/>
      <c r="B651" s="147"/>
      <c r="C651" s="147"/>
      <c r="D651" s="147"/>
      <c r="E651" s="147"/>
      <c r="F651" s="148"/>
      <c r="G651" s="127"/>
      <c r="H651" s="127"/>
      <c r="I651" s="127"/>
      <c r="J651" s="127"/>
      <c r="K651" s="127"/>
      <c r="L651" s="127"/>
      <c r="M651" s="127"/>
      <c r="N651" s="127"/>
      <c r="O651" s="127"/>
      <c r="P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  <c r="AB651" s="127"/>
      <c r="AC651" s="127"/>
      <c r="AD651" s="127"/>
      <c r="AE651" s="127"/>
      <c r="AF651" s="127"/>
      <c r="AG651" s="127"/>
      <c r="AH651" s="127"/>
      <c r="AI651" s="127"/>
      <c r="AJ651" s="127"/>
    </row>
    <row r="652" spans="1:36" ht="14.25" customHeight="1">
      <c r="A652" s="147"/>
      <c r="B652" s="147"/>
      <c r="C652" s="147"/>
      <c r="D652" s="147"/>
      <c r="E652" s="147"/>
      <c r="F652" s="148"/>
      <c r="G652" s="127"/>
      <c r="H652" s="127"/>
      <c r="I652" s="127"/>
      <c r="J652" s="127"/>
      <c r="K652" s="127"/>
      <c r="L652" s="127"/>
      <c r="M652" s="127"/>
      <c r="N652" s="127"/>
      <c r="O652" s="127"/>
      <c r="P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  <c r="AB652" s="127"/>
      <c r="AC652" s="127"/>
      <c r="AD652" s="127"/>
      <c r="AE652" s="127"/>
      <c r="AF652" s="127"/>
      <c r="AG652" s="127"/>
      <c r="AH652" s="127"/>
      <c r="AI652" s="127"/>
      <c r="AJ652" s="127"/>
    </row>
    <row r="653" spans="1:36" ht="14.25" customHeight="1">
      <c r="A653" s="147"/>
      <c r="B653" s="147"/>
      <c r="C653" s="147"/>
      <c r="D653" s="147"/>
      <c r="E653" s="147"/>
      <c r="F653" s="148"/>
      <c r="G653" s="127"/>
      <c r="H653" s="127"/>
      <c r="I653" s="127"/>
      <c r="J653" s="127"/>
      <c r="K653" s="127"/>
      <c r="L653" s="127"/>
      <c r="M653" s="127"/>
      <c r="N653" s="127"/>
      <c r="O653" s="127"/>
      <c r="P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  <c r="AB653" s="127"/>
      <c r="AC653" s="127"/>
      <c r="AD653" s="127"/>
      <c r="AE653" s="127"/>
      <c r="AF653" s="127"/>
      <c r="AG653" s="127"/>
      <c r="AH653" s="127"/>
      <c r="AI653" s="127"/>
      <c r="AJ653" s="127"/>
    </row>
    <row r="654" spans="1:36" ht="14.25" customHeight="1">
      <c r="A654" s="147"/>
      <c r="B654" s="147"/>
      <c r="C654" s="147"/>
      <c r="D654" s="147"/>
      <c r="E654" s="147"/>
      <c r="F654" s="148"/>
      <c r="G654" s="127"/>
      <c r="H654" s="127"/>
      <c r="I654" s="127"/>
      <c r="J654" s="127"/>
      <c r="K654" s="127"/>
      <c r="L654" s="127"/>
      <c r="M654" s="127"/>
      <c r="N654" s="127"/>
      <c r="O654" s="127"/>
      <c r="P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  <c r="AB654" s="127"/>
      <c r="AC654" s="127"/>
      <c r="AD654" s="127"/>
      <c r="AE654" s="127"/>
      <c r="AF654" s="127"/>
      <c r="AG654" s="127"/>
      <c r="AH654" s="127"/>
      <c r="AI654" s="127"/>
      <c r="AJ654" s="127"/>
    </row>
    <row r="655" spans="1:36" ht="14.25" customHeight="1">
      <c r="A655" s="147"/>
      <c r="B655" s="147"/>
      <c r="C655" s="147"/>
      <c r="D655" s="147"/>
      <c r="E655" s="147"/>
      <c r="F655" s="148"/>
      <c r="G655" s="127"/>
      <c r="H655" s="127"/>
      <c r="I655" s="127"/>
      <c r="J655" s="127"/>
      <c r="K655" s="127"/>
      <c r="L655" s="127"/>
      <c r="M655" s="127"/>
      <c r="N655" s="127"/>
      <c r="O655" s="127"/>
      <c r="P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  <c r="AB655" s="127"/>
      <c r="AC655" s="127"/>
      <c r="AD655" s="127"/>
      <c r="AE655" s="127"/>
      <c r="AF655" s="127"/>
      <c r="AG655" s="127"/>
      <c r="AH655" s="127"/>
      <c r="AI655" s="127"/>
      <c r="AJ655" s="127"/>
    </row>
    <row r="656" spans="1:36" ht="14.25" customHeight="1">
      <c r="A656" s="147"/>
      <c r="B656" s="147"/>
      <c r="C656" s="147"/>
      <c r="D656" s="147"/>
      <c r="E656" s="147"/>
      <c r="F656" s="148"/>
      <c r="G656" s="127"/>
      <c r="H656" s="127"/>
      <c r="I656" s="127"/>
      <c r="J656" s="127"/>
      <c r="K656" s="127"/>
      <c r="L656" s="127"/>
      <c r="M656" s="127"/>
      <c r="N656" s="127"/>
      <c r="O656" s="127"/>
      <c r="P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  <c r="AB656" s="127"/>
      <c r="AC656" s="127"/>
      <c r="AD656" s="127"/>
      <c r="AE656" s="127"/>
      <c r="AF656" s="127"/>
      <c r="AG656" s="127"/>
      <c r="AH656" s="127"/>
      <c r="AI656" s="127"/>
      <c r="AJ656" s="127"/>
    </row>
    <row r="657" spans="1:36" ht="14.25" customHeight="1">
      <c r="A657" s="147"/>
      <c r="B657" s="147"/>
      <c r="C657" s="147"/>
      <c r="D657" s="147"/>
      <c r="E657" s="147"/>
      <c r="F657" s="148"/>
      <c r="G657" s="127"/>
      <c r="H657" s="127"/>
      <c r="I657" s="127"/>
      <c r="J657" s="127"/>
      <c r="K657" s="127"/>
      <c r="L657" s="127"/>
      <c r="M657" s="127"/>
      <c r="N657" s="127"/>
      <c r="O657" s="127"/>
      <c r="P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  <c r="AB657" s="127"/>
      <c r="AC657" s="127"/>
      <c r="AD657" s="127"/>
      <c r="AE657" s="127"/>
      <c r="AF657" s="127"/>
      <c r="AG657" s="127"/>
      <c r="AH657" s="127"/>
      <c r="AI657" s="127"/>
      <c r="AJ657" s="127"/>
    </row>
    <row r="658" spans="1:36" ht="14.25" customHeight="1">
      <c r="A658" s="147"/>
      <c r="B658" s="147"/>
      <c r="C658" s="147"/>
      <c r="D658" s="147"/>
      <c r="E658" s="147"/>
      <c r="F658" s="148"/>
      <c r="G658" s="127"/>
      <c r="H658" s="127"/>
      <c r="I658" s="127"/>
      <c r="J658" s="127"/>
      <c r="K658" s="127"/>
      <c r="L658" s="127"/>
      <c r="M658" s="127"/>
      <c r="N658" s="127"/>
      <c r="O658" s="127"/>
      <c r="P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  <c r="AB658" s="127"/>
      <c r="AC658" s="127"/>
      <c r="AD658" s="127"/>
      <c r="AE658" s="127"/>
      <c r="AF658" s="127"/>
      <c r="AG658" s="127"/>
      <c r="AH658" s="127"/>
      <c r="AI658" s="127"/>
      <c r="AJ658" s="127"/>
    </row>
    <row r="659" spans="1:36" ht="14.25" customHeight="1">
      <c r="A659" s="147"/>
      <c r="B659" s="147"/>
      <c r="C659" s="147"/>
      <c r="D659" s="147"/>
      <c r="E659" s="147"/>
      <c r="F659" s="148"/>
      <c r="G659" s="127"/>
      <c r="H659" s="127"/>
      <c r="I659" s="127"/>
      <c r="J659" s="127"/>
      <c r="K659" s="127"/>
      <c r="L659" s="127"/>
      <c r="M659" s="127"/>
      <c r="N659" s="127"/>
      <c r="O659" s="127"/>
      <c r="P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  <c r="AB659" s="127"/>
      <c r="AC659" s="127"/>
      <c r="AD659" s="127"/>
      <c r="AE659" s="127"/>
      <c r="AF659" s="127"/>
      <c r="AG659" s="127"/>
      <c r="AH659" s="127"/>
      <c r="AI659" s="127"/>
      <c r="AJ659" s="127"/>
    </row>
    <row r="660" spans="1:36" ht="14.25" customHeight="1">
      <c r="A660" s="147"/>
      <c r="B660" s="147"/>
      <c r="C660" s="147"/>
      <c r="D660" s="147"/>
      <c r="E660" s="147"/>
      <c r="F660" s="148"/>
      <c r="G660" s="127"/>
      <c r="H660" s="127"/>
      <c r="I660" s="127"/>
      <c r="J660" s="127"/>
      <c r="K660" s="127"/>
      <c r="L660" s="127"/>
      <c r="M660" s="127"/>
      <c r="N660" s="127"/>
      <c r="O660" s="127"/>
      <c r="P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  <c r="AB660" s="127"/>
      <c r="AC660" s="127"/>
      <c r="AD660" s="127"/>
      <c r="AE660" s="127"/>
      <c r="AF660" s="127"/>
      <c r="AG660" s="127"/>
      <c r="AH660" s="127"/>
      <c r="AI660" s="127"/>
      <c r="AJ660" s="127"/>
    </row>
    <row r="661" spans="1:36" ht="14.25" customHeight="1">
      <c r="A661" s="147"/>
      <c r="B661" s="147"/>
      <c r="C661" s="147"/>
      <c r="D661" s="147"/>
      <c r="E661" s="147"/>
      <c r="F661" s="148"/>
      <c r="G661" s="127"/>
      <c r="H661" s="127"/>
      <c r="I661" s="127"/>
      <c r="J661" s="127"/>
      <c r="K661" s="127"/>
      <c r="L661" s="127"/>
      <c r="M661" s="127"/>
      <c r="N661" s="127"/>
      <c r="O661" s="127"/>
      <c r="P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  <c r="AB661" s="127"/>
      <c r="AC661" s="127"/>
      <c r="AD661" s="127"/>
      <c r="AE661" s="127"/>
      <c r="AF661" s="127"/>
      <c r="AG661" s="127"/>
      <c r="AH661" s="127"/>
      <c r="AI661" s="127"/>
      <c r="AJ661" s="127"/>
    </row>
    <row r="662" spans="1:36" ht="14.25" customHeight="1">
      <c r="A662" s="147"/>
      <c r="B662" s="147"/>
      <c r="C662" s="147"/>
      <c r="D662" s="147"/>
      <c r="E662" s="147"/>
      <c r="F662" s="148"/>
      <c r="G662" s="127"/>
      <c r="H662" s="127"/>
      <c r="I662" s="127"/>
      <c r="J662" s="127"/>
      <c r="K662" s="127"/>
      <c r="L662" s="127"/>
      <c r="M662" s="127"/>
      <c r="N662" s="127"/>
      <c r="O662" s="127"/>
      <c r="P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  <c r="AB662" s="127"/>
      <c r="AC662" s="127"/>
      <c r="AD662" s="127"/>
      <c r="AE662" s="127"/>
      <c r="AF662" s="127"/>
      <c r="AG662" s="127"/>
      <c r="AH662" s="127"/>
      <c r="AI662" s="127"/>
      <c r="AJ662" s="127"/>
    </row>
    <row r="663" spans="1:36" ht="14.25" customHeight="1">
      <c r="A663" s="147"/>
      <c r="B663" s="147"/>
      <c r="C663" s="147"/>
      <c r="D663" s="147"/>
      <c r="E663" s="147"/>
      <c r="F663" s="148"/>
      <c r="G663" s="127"/>
      <c r="H663" s="127"/>
      <c r="I663" s="127"/>
      <c r="J663" s="127"/>
      <c r="K663" s="127"/>
      <c r="L663" s="127"/>
      <c r="M663" s="127"/>
      <c r="N663" s="127"/>
      <c r="O663" s="127"/>
      <c r="P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  <c r="AB663" s="127"/>
      <c r="AC663" s="127"/>
      <c r="AD663" s="127"/>
      <c r="AE663" s="127"/>
      <c r="AF663" s="127"/>
      <c r="AG663" s="127"/>
      <c r="AH663" s="127"/>
      <c r="AI663" s="127"/>
      <c r="AJ663" s="127"/>
    </row>
    <row r="664" spans="1:36" ht="14.25" customHeight="1">
      <c r="A664" s="147"/>
      <c r="B664" s="147"/>
      <c r="C664" s="147"/>
      <c r="D664" s="147"/>
      <c r="E664" s="147"/>
      <c r="F664" s="148"/>
      <c r="G664" s="127"/>
      <c r="H664" s="127"/>
      <c r="I664" s="127"/>
      <c r="J664" s="127"/>
      <c r="K664" s="127"/>
      <c r="L664" s="127"/>
      <c r="M664" s="127"/>
      <c r="N664" s="127"/>
      <c r="O664" s="127"/>
      <c r="P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  <c r="AB664" s="127"/>
      <c r="AC664" s="127"/>
      <c r="AD664" s="127"/>
      <c r="AE664" s="127"/>
      <c r="AF664" s="127"/>
      <c r="AG664" s="127"/>
      <c r="AH664" s="127"/>
      <c r="AI664" s="127"/>
      <c r="AJ664" s="127"/>
    </row>
    <row r="665" spans="1:36" ht="14.25" customHeight="1">
      <c r="A665" s="147"/>
      <c r="B665" s="147"/>
      <c r="C665" s="147"/>
      <c r="D665" s="147"/>
      <c r="E665" s="147"/>
      <c r="F665" s="148"/>
      <c r="G665" s="127"/>
      <c r="H665" s="127"/>
      <c r="I665" s="127"/>
      <c r="J665" s="127"/>
      <c r="K665" s="127"/>
      <c r="L665" s="127"/>
      <c r="M665" s="127"/>
      <c r="N665" s="127"/>
      <c r="O665" s="127"/>
      <c r="P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  <c r="AB665" s="127"/>
      <c r="AC665" s="127"/>
      <c r="AD665" s="127"/>
      <c r="AE665" s="127"/>
      <c r="AF665" s="127"/>
      <c r="AG665" s="127"/>
      <c r="AH665" s="127"/>
      <c r="AI665" s="127"/>
      <c r="AJ665" s="127"/>
    </row>
    <row r="666" spans="1:36" ht="14.25" customHeight="1">
      <c r="A666" s="147"/>
      <c r="B666" s="147"/>
      <c r="C666" s="147"/>
      <c r="D666" s="147"/>
      <c r="E666" s="147"/>
      <c r="F666" s="148"/>
      <c r="G666" s="127"/>
      <c r="H666" s="127"/>
      <c r="I666" s="127"/>
      <c r="J666" s="127"/>
      <c r="K666" s="127"/>
      <c r="L666" s="127"/>
      <c r="M666" s="127"/>
      <c r="N666" s="127"/>
      <c r="O666" s="127"/>
      <c r="P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  <c r="AB666" s="127"/>
      <c r="AC666" s="127"/>
      <c r="AD666" s="127"/>
      <c r="AE666" s="127"/>
      <c r="AF666" s="127"/>
      <c r="AG666" s="127"/>
      <c r="AH666" s="127"/>
      <c r="AI666" s="127"/>
      <c r="AJ666" s="127"/>
    </row>
    <row r="667" spans="1:36" ht="14.25" customHeight="1">
      <c r="A667" s="147"/>
      <c r="B667" s="147"/>
      <c r="C667" s="147"/>
      <c r="D667" s="147"/>
      <c r="E667" s="147"/>
      <c r="F667" s="148"/>
      <c r="G667" s="127"/>
      <c r="H667" s="127"/>
      <c r="I667" s="127"/>
      <c r="J667" s="127"/>
      <c r="K667" s="127"/>
      <c r="L667" s="127"/>
      <c r="M667" s="127"/>
      <c r="N667" s="127"/>
      <c r="O667" s="127"/>
      <c r="P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  <c r="AB667" s="127"/>
      <c r="AC667" s="127"/>
      <c r="AD667" s="127"/>
      <c r="AE667" s="127"/>
      <c r="AF667" s="127"/>
      <c r="AG667" s="127"/>
      <c r="AH667" s="127"/>
      <c r="AI667" s="127"/>
      <c r="AJ667" s="127"/>
    </row>
    <row r="668" spans="1:36" ht="14.25" customHeight="1">
      <c r="A668" s="147"/>
      <c r="B668" s="147"/>
      <c r="C668" s="147"/>
      <c r="D668" s="147"/>
      <c r="E668" s="147"/>
      <c r="F668" s="148"/>
      <c r="G668" s="127"/>
      <c r="H668" s="127"/>
      <c r="I668" s="127"/>
      <c r="J668" s="127"/>
      <c r="K668" s="127"/>
      <c r="L668" s="127"/>
      <c r="M668" s="127"/>
      <c r="N668" s="127"/>
      <c r="O668" s="127"/>
      <c r="P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  <c r="AB668" s="127"/>
      <c r="AC668" s="127"/>
      <c r="AD668" s="127"/>
      <c r="AE668" s="127"/>
      <c r="AF668" s="127"/>
      <c r="AG668" s="127"/>
      <c r="AH668" s="127"/>
      <c r="AI668" s="127"/>
      <c r="AJ668" s="127"/>
    </row>
    <row r="669" spans="1:36" ht="14.25" customHeight="1">
      <c r="A669" s="147"/>
      <c r="B669" s="147"/>
      <c r="C669" s="147"/>
      <c r="D669" s="147"/>
      <c r="E669" s="147"/>
      <c r="F669" s="148"/>
      <c r="G669" s="127"/>
      <c r="H669" s="127"/>
      <c r="I669" s="127"/>
      <c r="J669" s="127"/>
      <c r="K669" s="127"/>
      <c r="L669" s="127"/>
      <c r="M669" s="127"/>
      <c r="N669" s="127"/>
      <c r="O669" s="127"/>
      <c r="P669" s="127"/>
      <c r="Q669" s="127"/>
      <c r="R669" s="127"/>
      <c r="S669" s="127"/>
      <c r="T669" s="127"/>
      <c r="U669" s="127"/>
      <c r="V669" s="127"/>
      <c r="W669" s="127"/>
      <c r="X669" s="127"/>
      <c r="Y669" s="127"/>
      <c r="Z669" s="127"/>
      <c r="AA669" s="127"/>
      <c r="AB669" s="127"/>
      <c r="AC669" s="127"/>
      <c r="AD669" s="127"/>
      <c r="AE669" s="127"/>
      <c r="AF669" s="127"/>
      <c r="AG669" s="127"/>
      <c r="AH669" s="127"/>
      <c r="AI669" s="127"/>
      <c r="AJ669" s="127"/>
    </row>
    <row r="670" spans="1:36" ht="14.25" customHeight="1">
      <c r="A670" s="147"/>
      <c r="B670" s="147"/>
      <c r="C670" s="147"/>
      <c r="D670" s="147"/>
      <c r="E670" s="147"/>
      <c r="F670" s="148"/>
      <c r="G670" s="127"/>
      <c r="H670" s="127"/>
      <c r="I670" s="127"/>
      <c r="J670" s="127"/>
      <c r="K670" s="127"/>
      <c r="L670" s="127"/>
      <c r="M670" s="127"/>
      <c r="N670" s="127"/>
      <c r="O670" s="127"/>
      <c r="P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  <c r="AB670" s="127"/>
      <c r="AC670" s="127"/>
      <c r="AD670" s="127"/>
      <c r="AE670" s="127"/>
      <c r="AF670" s="127"/>
      <c r="AG670" s="127"/>
      <c r="AH670" s="127"/>
      <c r="AI670" s="127"/>
      <c r="AJ670" s="127"/>
    </row>
    <row r="671" spans="1:36" ht="14.25" customHeight="1">
      <c r="A671" s="147"/>
      <c r="B671" s="147"/>
      <c r="C671" s="147"/>
      <c r="D671" s="147"/>
      <c r="E671" s="147"/>
      <c r="F671" s="148"/>
      <c r="G671" s="127"/>
      <c r="H671" s="127"/>
      <c r="I671" s="127"/>
      <c r="J671" s="127"/>
      <c r="K671" s="127"/>
      <c r="L671" s="127"/>
      <c r="M671" s="127"/>
      <c r="N671" s="127"/>
      <c r="O671" s="127"/>
      <c r="P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  <c r="AB671" s="127"/>
      <c r="AC671" s="127"/>
      <c r="AD671" s="127"/>
      <c r="AE671" s="127"/>
      <c r="AF671" s="127"/>
      <c r="AG671" s="127"/>
      <c r="AH671" s="127"/>
      <c r="AI671" s="127"/>
      <c r="AJ671" s="127"/>
    </row>
    <row r="672" spans="1:36" ht="14.25" customHeight="1">
      <c r="A672" s="147"/>
      <c r="B672" s="147"/>
      <c r="C672" s="147"/>
      <c r="D672" s="147"/>
      <c r="E672" s="147"/>
      <c r="F672" s="148"/>
      <c r="G672" s="127"/>
      <c r="H672" s="127"/>
      <c r="I672" s="127"/>
      <c r="J672" s="127"/>
      <c r="K672" s="127"/>
      <c r="L672" s="127"/>
      <c r="M672" s="127"/>
      <c r="N672" s="127"/>
      <c r="O672" s="127"/>
      <c r="P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  <c r="AB672" s="127"/>
      <c r="AC672" s="127"/>
      <c r="AD672" s="127"/>
      <c r="AE672" s="127"/>
      <c r="AF672" s="127"/>
      <c r="AG672" s="127"/>
      <c r="AH672" s="127"/>
      <c r="AI672" s="127"/>
      <c r="AJ672" s="127"/>
    </row>
    <row r="673" spans="1:36" ht="14.25" customHeight="1">
      <c r="A673" s="147"/>
      <c r="B673" s="147"/>
      <c r="C673" s="147"/>
      <c r="D673" s="147"/>
      <c r="E673" s="147"/>
      <c r="F673" s="148"/>
      <c r="G673" s="127"/>
      <c r="H673" s="127"/>
      <c r="I673" s="127"/>
      <c r="J673" s="127"/>
      <c r="K673" s="127"/>
      <c r="L673" s="127"/>
      <c r="M673" s="127"/>
      <c r="N673" s="127"/>
      <c r="O673" s="127"/>
      <c r="P673" s="127"/>
      <c r="Q673" s="127"/>
      <c r="R673" s="127"/>
      <c r="S673" s="127"/>
      <c r="T673" s="127"/>
      <c r="U673" s="127"/>
      <c r="V673" s="127"/>
      <c r="W673" s="127"/>
      <c r="X673" s="127"/>
      <c r="Y673" s="127"/>
      <c r="Z673" s="127"/>
      <c r="AA673" s="127"/>
      <c r="AB673" s="127"/>
      <c r="AC673" s="127"/>
      <c r="AD673" s="127"/>
      <c r="AE673" s="127"/>
      <c r="AF673" s="127"/>
      <c r="AG673" s="127"/>
      <c r="AH673" s="127"/>
      <c r="AI673" s="127"/>
      <c r="AJ673" s="127"/>
    </row>
    <row r="674" spans="1:36" ht="14.25" customHeight="1">
      <c r="A674" s="147"/>
      <c r="B674" s="147"/>
      <c r="C674" s="147"/>
      <c r="D674" s="147"/>
      <c r="E674" s="147"/>
      <c r="F674" s="148"/>
      <c r="G674" s="127"/>
      <c r="H674" s="127"/>
      <c r="I674" s="127"/>
      <c r="J674" s="127"/>
      <c r="K674" s="127"/>
      <c r="L674" s="127"/>
      <c r="M674" s="127"/>
      <c r="N674" s="127"/>
      <c r="O674" s="127"/>
      <c r="P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  <c r="AB674" s="127"/>
      <c r="AC674" s="127"/>
      <c r="AD674" s="127"/>
      <c r="AE674" s="127"/>
      <c r="AF674" s="127"/>
      <c r="AG674" s="127"/>
      <c r="AH674" s="127"/>
      <c r="AI674" s="127"/>
      <c r="AJ674" s="127"/>
    </row>
    <row r="675" spans="1:36" ht="14.25" customHeight="1">
      <c r="A675" s="147"/>
      <c r="B675" s="147"/>
      <c r="C675" s="147"/>
      <c r="D675" s="147"/>
      <c r="E675" s="147"/>
      <c r="F675" s="148"/>
      <c r="G675" s="127"/>
      <c r="H675" s="127"/>
      <c r="I675" s="127"/>
      <c r="J675" s="127"/>
      <c r="K675" s="127"/>
      <c r="L675" s="127"/>
      <c r="M675" s="127"/>
      <c r="N675" s="127"/>
      <c r="O675" s="127"/>
      <c r="P675" s="127"/>
      <c r="Q675" s="127"/>
      <c r="R675" s="127"/>
      <c r="S675" s="127"/>
      <c r="T675" s="127"/>
      <c r="U675" s="127"/>
      <c r="V675" s="127"/>
      <c r="W675" s="127"/>
      <c r="X675" s="127"/>
      <c r="Y675" s="127"/>
      <c r="Z675" s="127"/>
      <c r="AA675" s="127"/>
      <c r="AB675" s="127"/>
      <c r="AC675" s="127"/>
      <c r="AD675" s="127"/>
      <c r="AE675" s="127"/>
      <c r="AF675" s="127"/>
      <c r="AG675" s="127"/>
      <c r="AH675" s="127"/>
      <c r="AI675" s="127"/>
      <c r="AJ675" s="127"/>
    </row>
    <row r="676" spans="1:36" ht="14.25" customHeight="1">
      <c r="A676" s="147"/>
      <c r="B676" s="147"/>
      <c r="C676" s="147"/>
      <c r="D676" s="147"/>
      <c r="E676" s="147"/>
      <c r="F676" s="148"/>
      <c r="G676" s="127"/>
      <c r="H676" s="127"/>
      <c r="I676" s="127"/>
      <c r="J676" s="127"/>
      <c r="K676" s="127"/>
      <c r="L676" s="127"/>
      <c r="M676" s="127"/>
      <c r="N676" s="127"/>
      <c r="O676" s="127"/>
      <c r="P676" s="127"/>
      <c r="Q676" s="127"/>
      <c r="R676" s="127"/>
      <c r="S676" s="127"/>
      <c r="T676" s="127"/>
      <c r="U676" s="127"/>
      <c r="V676" s="127"/>
      <c r="W676" s="127"/>
      <c r="X676" s="127"/>
      <c r="Y676" s="127"/>
      <c r="Z676" s="127"/>
      <c r="AA676" s="127"/>
      <c r="AB676" s="127"/>
      <c r="AC676" s="127"/>
      <c r="AD676" s="127"/>
      <c r="AE676" s="127"/>
      <c r="AF676" s="127"/>
      <c r="AG676" s="127"/>
      <c r="AH676" s="127"/>
      <c r="AI676" s="127"/>
      <c r="AJ676" s="127"/>
    </row>
    <row r="677" spans="1:36" ht="14.25" customHeight="1">
      <c r="A677" s="147"/>
      <c r="B677" s="147"/>
      <c r="C677" s="147"/>
      <c r="D677" s="147"/>
      <c r="E677" s="147"/>
      <c r="F677" s="148"/>
      <c r="G677" s="127"/>
      <c r="H677" s="127"/>
      <c r="I677" s="127"/>
      <c r="J677" s="127"/>
      <c r="K677" s="127"/>
      <c r="L677" s="127"/>
      <c r="M677" s="127"/>
      <c r="N677" s="127"/>
      <c r="O677" s="127"/>
      <c r="P677" s="127"/>
      <c r="Q677" s="127"/>
      <c r="R677" s="127"/>
      <c r="S677" s="127"/>
      <c r="T677" s="127"/>
      <c r="U677" s="127"/>
      <c r="V677" s="127"/>
      <c r="W677" s="127"/>
      <c r="X677" s="127"/>
      <c r="Y677" s="127"/>
      <c r="Z677" s="127"/>
      <c r="AA677" s="127"/>
      <c r="AB677" s="127"/>
      <c r="AC677" s="127"/>
      <c r="AD677" s="127"/>
      <c r="AE677" s="127"/>
      <c r="AF677" s="127"/>
      <c r="AG677" s="127"/>
      <c r="AH677" s="127"/>
      <c r="AI677" s="127"/>
      <c r="AJ677" s="127"/>
    </row>
    <row r="678" spans="1:36" ht="14.25" customHeight="1">
      <c r="A678" s="147"/>
      <c r="B678" s="147"/>
      <c r="C678" s="147"/>
      <c r="D678" s="147"/>
      <c r="E678" s="147"/>
      <c r="F678" s="148"/>
      <c r="G678" s="127"/>
      <c r="H678" s="127"/>
      <c r="I678" s="127"/>
      <c r="J678" s="127"/>
      <c r="K678" s="127"/>
      <c r="L678" s="127"/>
      <c r="M678" s="127"/>
      <c r="N678" s="127"/>
      <c r="O678" s="127"/>
      <c r="P678" s="127"/>
      <c r="Q678" s="127"/>
      <c r="R678" s="127"/>
      <c r="S678" s="127"/>
      <c r="T678" s="127"/>
      <c r="U678" s="127"/>
      <c r="V678" s="127"/>
      <c r="W678" s="127"/>
      <c r="X678" s="127"/>
      <c r="Y678" s="127"/>
      <c r="Z678" s="127"/>
      <c r="AA678" s="127"/>
      <c r="AB678" s="127"/>
      <c r="AC678" s="127"/>
      <c r="AD678" s="127"/>
      <c r="AE678" s="127"/>
      <c r="AF678" s="127"/>
      <c r="AG678" s="127"/>
      <c r="AH678" s="127"/>
      <c r="AI678" s="127"/>
      <c r="AJ678" s="127"/>
    </row>
    <row r="679" spans="1:36" ht="14.25" customHeight="1">
      <c r="A679" s="147"/>
      <c r="B679" s="147"/>
      <c r="C679" s="147"/>
      <c r="D679" s="147"/>
      <c r="E679" s="147"/>
      <c r="F679" s="148"/>
      <c r="G679" s="127"/>
      <c r="H679" s="127"/>
      <c r="I679" s="127"/>
      <c r="J679" s="127"/>
      <c r="K679" s="127"/>
      <c r="L679" s="127"/>
      <c r="M679" s="127"/>
      <c r="N679" s="127"/>
      <c r="O679" s="127"/>
      <c r="P679" s="127"/>
      <c r="Q679" s="127"/>
      <c r="R679" s="127"/>
      <c r="S679" s="127"/>
      <c r="T679" s="127"/>
      <c r="U679" s="127"/>
      <c r="V679" s="127"/>
      <c r="W679" s="127"/>
      <c r="X679" s="127"/>
      <c r="Y679" s="127"/>
      <c r="Z679" s="127"/>
      <c r="AA679" s="127"/>
      <c r="AB679" s="127"/>
      <c r="AC679" s="127"/>
      <c r="AD679" s="127"/>
      <c r="AE679" s="127"/>
      <c r="AF679" s="127"/>
      <c r="AG679" s="127"/>
      <c r="AH679" s="127"/>
      <c r="AI679" s="127"/>
      <c r="AJ679" s="127"/>
    </row>
    <row r="680" spans="1:36" ht="14.25" customHeight="1">
      <c r="A680" s="147"/>
      <c r="B680" s="147"/>
      <c r="C680" s="147"/>
      <c r="D680" s="147"/>
      <c r="E680" s="147"/>
      <c r="F680" s="148"/>
      <c r="G680" s="127"/>
      <c r="H680" s="127"/>
      <c r="I680" s="127"/>
      <c r="J680" s="127"/>
      <c r="K680" s="127"/>
      <c r="L680" s="127"/>
      <c r="M680" s="127"/>
      <c r="N680" s="127"/>
      <c r="O680" s="127"/>
      <c r="P680" s="127"/>
      <c r="Q680" s="127"/>
      <c r="R680" s="127"/>
      <c r="S680" s="127"/>
      <c r="T680" s="127"/>
      <c r="U680" s="127"/>
      <c r="V680" s="127"/>
      <c r="W680" s="127"/>
      <c r="X680" s="127"/>
      <c r="Y680" s="127"/>
      <c r="Z680" s="127"/>
      <c r="AA680" s="127"/>
      <c r="AB680" s="127"/>
      <c r="AC680" s="127"/>
      <c r="AD680" s="127"/>
      <c r="AE680" s="127"/>
      <c r="AF680" s="127"/>
      <c r="AG680" s="127"/>
      <c r="AH680" s="127"/>
      <c r="AI680" s="127"/>
      <c r="AJ680" s="127"/>
    </row>
    <row r="681" spans="1:36" ht="14.25" customHeight="1">
      <c r="A681" s="147"/>
      <c r="B681" s="147"/>
      <c r="C681" s="147"/>
      <c r="D681" s="147"/>
      <c r="E681" s="147"/>
      <c r="F681" s="148"/>
      <c r="G681" s="127"/>
      <c r="H681" s="127"/>
      <c r="I681" s="127"/>
      <c r="J681" s="127"/>
      <c r="K681" s="127"/>
      <c r="L681" s="127"/>
      <c r="M681" s="127"/>
      <c r="N681" s="127"/>
      <c r="O681" s="127"/>
      <c r="P681" s="127"/>
      <c r="Q681" s="127"/>
      <c r="R681" s="127"/>
      <c r="S681" s="127"/>
      <c r="T681" s="127"/>
      <c r="U681" s="127"/>
      <c r="V681" s="127"/>
      <c r="W681" s="127"/>
      <c r="X681" s="127"/>
      <c r="Y681" s="127"/>
      <c r="Z681" s="127"/>
      <c r="AA681" s="127"/>
      <c r="AB681" s="127"/>
      <c r="AC681" s="127"/>
      <c r="AD681" s="127"/>
      <c r="AE681" s="127"/>
      <c r="AF681" s="127"/>
      <c r="AG681" s="127"/>
      <c r="AH681" s="127"/>
      <c r="AI681" s="127"/>
      <c r="AJ681" s="127"/>
    </row>
    <row r="682" spans="1:36" ht="14.25" customHeight="1">
      <c r="A682" s="147"/>
      <c r="B682" s="147"/>
      <c r="C682" s="147"/>
      <c r="D682" s="147"/>
      <c r="E682" s="147"/>
      <c r="F682" s="148"/>
      <c r="G682" s="127"/>
      <c r="H682" s="127"/>
      <c r="I682" s="127"/>
      <c r="J682" s="127"/>
      <c r="K682" s="127"/>
      <c r="L682" s="127"/>
      <c r="M682" s="127"/>
      <c r="N682" s="127"/>
      <c r="O682" s="127"/>
      <c r="P682" s="127"/>
      <c r="Q682" s="127"/>
      <c r="R682" s="127"/>
      <c r="S682" s="127"/>
      <c r="T682" s="127"/>
      <c r="U682" s="127"/>
      <c r="V682" s="127"/>
      <c r="W682" s="127"/>
      <c r="X682" s="127"/>
      <c r="Y682" s="127"/>
      <c r="Z682" s="127"/>
      <c r="AA682" s="127"/>
      <c r="AB682" s="127"/>
      <c r="AC682" s="127"/>
      <c r="AD682" s="127"/>
      <c r="AE682" s="127"/>
      <c r="AF682" s="127"/>
      <c r="AG682" s="127"/>
      <c r="AH682" s="127"/>
      <c r="AI682" s="127"/>
      <c r="AJ682" s="127"/>
    </row>
    <row r="683" spans="1:36" ht="14.25" customHeight="1">
      <c r="A683" s="147"/>
      <c r="B683" s="147"/>
      <c r="C683" s="147"/>
      <c r="D683" s="147"/>
      <c r="E683" s="147"/>
      <c r="F683" s="148"/>
      <c r="G683" s="127"/>
      <c r="H683" s="127"/>
      <c r="I683" s="127"/>
      <c r="J683" s="127"/>
      <c r="K683" s="127"/>
      <c r="L683" s="127"/>
      <c r="M683" s="127"/>
      <c r="N683" s="127"/>
      <c r="O683" s="127"/>
      <c r="P683" s="127"/>
      <c r="Q683" s="127"/>
      <c r="R683" s="127"/>
      <c r="S683" s="127"/>
      <c r="T683" s="127"/>
      <c r="U683" s="127"/>
      <c r="V683" s="127"/>
      <c r="W683" s="127"/>
      <c r="X683" s="127"/>
      <c r="Y683" s="127"/>
      <c r="Z683" s="127"/>
      <c r="AA683" s="127"/>
      <c r="AB683" s="127"/>
      <c r="AC683" s="127"/>
      <c r="AD683" s="127"/>
      <c r="AE683" s="127"/>
      <c r="AF683" s="127"/>
      <c r="AG683" s="127"/>
      <c r="AH683" s="127"/>
      <c r="AI683" s="127"/>
      <c r="AJ683" s="127"/>
    </row>
    <row r="684" spans="1:36" ht="14.25" customHeight="1">
      <c r="A684" s="147"/>
      <c r="B684" s="147"/>
      <c r="C684" s="147"/>
      <c r="D684" s="147"/>
      <c r="E684" s="147"/>
      <c r="F684" s="148"/>
      <c r="G684" s="127"/>
      <c r="H684" s="127"/>
      <c r="I684" s="127"/>
      <c r="J684" s="127"/>
      <c r="K684" s="127"/>
      <c r="L684" s="127"/>
      <c r="M684" s="127"/>
      <c r="N684" s="127"/>
      <c r="O684" s="127"/>
      <c r="P684" s="127"/>
      <c r="Q684" s="127"/>
      <c r="R684" s="127"/>
      <c r="S684" s="127"/>
      <c r="T684" s="127"/>
      <c r="U684" s="127"/>
      <c r="V684" s="127"/>
      <c r="W684" s="127"/>
      <c r="X684" s="127"/>
      <c r="Y684" s="127"/>
      <c r="Z684" s="127"/>
      <c r="AA684" s="127"/>
      <c r="AB684" s="127"/>
      <c r="AC684" s="127"/>
      <c r="AD684" s="127"/>
      <c r="AE684" s="127"/>
      <c r="AF684" s="127"/>
      <c r="AG684" s="127"/>
      <c r="AH684" s="127"/>
      <c r="AI684" s="127"/>
      <c r="AJ684" s="127"/>
    </row>
    <row r="685" spans="1:36" ht="14.25" customHeight="1">
      <c r="A685" s="147"/>
      <c r="B685" s="147"/>
      <c r="C685" s="147"/>
      <c r="D685" s="147"/>
      <c r="E685" s="147"/>
      <c r="F685" s="148"/>
      <c r="G685" s="127"/>
      <c r="H685" s="127"/>
      <c r="I685" s="127"/>
      <c r="J685" s="127"/>
      <c r="K685" s="127"/>
      <c r="L685" s="127"/>
      <c r="M685" s="127"/>
      <c r="N685" s="127"/>
      <c r="O685" s="127"/>
      <c r="P685" s="127"/>
      <c r="Q685" s="127"/>
      <c r="R685" s="127"/>
      <c r="S685" s="127"/>
      <c r="T685" s="127"/>
      <c r="U685" s="127"/>
      <c r="V685" s="127"/>
      <c r="W685" s="127"/>
      <c r="X685" s="127"/>
      <c r="Y685" s="127"/>
      <c r="Z685" s="127"/>
      <c r="AA685" s="127"/>
      <c r="AB685" s="127"/>
      <c r="AC685" s="127"/>
      <c r="AD685" s="127"/>
      <c r="AE685" s="127"/>
      <c r="AF685" s="127"/>
      <c r="AG685" s="127"/>
      <c r="AH685" s="127"/>
      <c r="AI685" s="127"/>
      <c r="AJ685" s="127"/>
    </row>
    <row r="686" spans="1:36" ht="14.25" customHeight="1">
      <c r="A686" s="147"/>
      <c r="B686" s="147"/>
      <c r="C686" s="147"/>
      <c r="D686" s="147"/>
      <c r="E686" s="147"/>
      <c r="F686" s="148"/>
      <c r="G686" s="127"/>
      <c r="H686" s="127"/>
      <c r="I686" s="127"/>
      <c r="J686" s="127"/>
      <c r="K686" s="127"/>
      <c r="L686" s="127"/>
      <c r="M686" s="127"/>
      <c r="N686" s="127"/>
      <c r="O686" s="127"/>
      <c r="P686" s="127"/>
      <c r="Q686" s="127"/>
      <c r="R686" s="127"/>
      <c r="S686" s="127"/>
      <c r="T686" s="127"/>
      <c r="U686" s="127"/>
      <c r="V686" s="127"/>
      <c r="W686" s="127"/>
      <c r="X686" s="127"/>
      <c r="Y686" s="127"/>
      <c r="Z686" s="127"/>
      <c r="AA686" s="127"/>
      <c r="AB686" s="127"/>
      <c r="AC686" s="127"/>
      <c r="AD686" s="127"/>
      <c r="AE686" s="127"/>
      <c r="AF686" s="127"/>
      <c r="AG686" s="127"/>
      <c r="AH686" s="127"/>
      <c r="AI686" s="127"/>
      <c r="AJ686" s="127"/>
    </row>
    <row r="687" spans="1:36" ht="14.25" customHeight="1">
      <c r="A687" s="147"/>
      <c r="B687" s="147"/>
      <c r="C687" s="147"/>
      <c r="D687" s="147"/>
      <c r="E687" s="147"/>
      <c r="F687" s="148"/>
      <c r="G687" s="127"/>
      <c r="H687" s="127"/>
      <c r="I687" s="127"/>
      <c r="J687" s="127"/>
      <c r="K687" s="127"/>
      <c r="L687" s="127"/>
      <c r="M687" s="127"/>
      <c r="N687" s="127"/>
      <c r="O687" s="127"/>
      <c r="P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  <c r="AB687" s="127"/>
      <c r="AC687" s="127"/>
      <c r="AD687" s="127"/>
      <c r="AE687" s="127"/>
      <c r="AF687" s="127"/>
      <c r="AG687" s="127"/>
      <c r="AH687" s="127"/>
      <c r="AI687" s="127"/>
      <c r="AJ687" s="127"/>
    </row>
    <row r="688" spans="1:36" ht="14.25" customHeight="1">
      <c r="A688" s="147"/>
      <c r="B688" s="147"/>
      <c r="C688" s="147"/>
      <c r="D688" s="147"/>
      <c r="E688" s="147"/>
      <c r="F688" s="148"/>
      <c r="G688" s="127"/>
      <c r="H688" s="127"/>
      <c r="I688" s="127"/>
      <c r="J688" s="127"/>
      <c r="K688" s="127"/>
      <c r="L688" s="127"/>
      <c r="M688" s="127"/>
      <c r="N688" s="127"/>
      <c r="O688" s="127"/>
      <c r="P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  <c r="AB688" s="127"/>
      <c r="AC688" s="127"/>
      <c r="AD688" s="127"/>
      <c r="AE688" s="127"/>
      <c r="AF688" s="127"/>
      <c r="AG688" s="127"/>
      <c r="AH688" s="127"/>
      <c r="AI688" s="127"/>
      <c r="AJ688" s="127"/>
    </row>
    <row r="689" spans="1:36" ht="14.25" customHeight="1">
      <c r="A689" s="147"/>
      <c r="B689" s="147"/>
      <c r="C689" s="147"/>
      <c r="D689" s="147"/>
      <c r="E689" s="147"/>
      <c r="F689" s="148"/>
      <c r="G689" s="127"/>
      <c r="H689" s="127"/>
      <c r="I689" s="127"/>
      <c r="J689" s="127"/>
      <c r="K689" s="127"/>
      <c r="L689" s="127"/>
      <c r="M689" s="127"/>
      <c r="N689" s="127"/>
      <c r="O689" s="127"/>
      <c r="P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  <c r="AB689" s="127"/>
      <c r="AC689" s="127"/>
      <c r="AD689" s="127"/>
      <c r="AE689" s="127"/>
      <c r="AF689" s="127"/>
      <c r="AG689" s="127"/>
      <c r="AH689" s="127"/>
      <c r="AI689" s="127"/>
      <c r="AJ689" s="127"/>
    </row>
    <row r="690" spans="1:36" ht="14.25" customHeight="1">
      <c r="A690" s="147"/>
      <c r="B690" s="147"/>
      <c r="C690" s="147"/>
      <c r="D690" s="147"/>
      <c r="E690" s="147"/>
      <c r="F690" s="148"/>
      <c r="G690" s="127"/>
      <c r="H690" s="127"/>
      <c r="I690" s="127"/>
      <c r="J690" s="127"/>
      <c r="K690" s="127"/>
      <c r="L690" s="127"/>
      <c r="M690" s="127"/>
      <c r="N690" s="127"/>
      <c r="O690" s="127"/>
      <c r="P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  <c r="AB690" s="127"/>
      <c r="AC690" s="127"/>
      <c r="AD690" s="127"/>
      <c r="AE690" s="127"/>
      <c r="AF690" s="127"/>
      <c r="AG690" s="127"/>
      <c r="AH690" s="127"/>
      <c r="AI690" s="127"/>
      <c r="AJ690" s="127"/>
    </row>
    <row r="691" spans="1:36" ht="14.25" customHeight="1">
      <c r="A691" s="147"/>
      <c r="B691" s="147"/>
      <c r="C691" s="147"/>
      <c r="D691" s="147"/>
      <c r="E691" s="147"/>
      <c r="F691" s="148"/>
      <c r="G691" s="127"/>
      <c r="H691" s="127"/>
      <c r="I691" s="127"/>
      <c r="J691" s="127"/>
      <c r="K691" s="127"/>
      <c r="L691" s="127"/>
      <c r="M691" s="127"/>
      <c r="N691" s="127"/>
      <c r="O691" s="127"/>
      <c r="P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  <c r="AB691" s="127"/>
      <c r="AC691" s="127"/>
      <c r="AD691" s="127"/>
      <c r="AE691" s="127"/>
      <c r="AF691" s="127"/>
      <c r="AG691" s="127"/>
      <c r="AH691" s="127"/>
      <c r="AI691" s="127"/>
      <c r="AJ691" s="127"/>
    </row>
    <row r="692" spans="1:36" ht="14.25" customHeight="1">
      <c r="A692" s="147"/>
      <c r="B692" s="147"/>
      <c r="C692" s="147"/>
      <c r="D692" s="147"/>
      <c r="E692" s="147"/>
      <c r="F692" s="148"/>
      <c r="G692" s="127"/>
      <c r="H692" s="127"/>
      <c r="I692" s="127"/>
      <c r="J692" s="127"/>
      <c r="K692" s="127"/>
      <c r="L692" s="127"/>
      <c r="M692" s="127"/>
      <c r="N692" s="127"/>
      <c r="O692" s="127"/>
      <c r="P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  <c r="AB692" s="127"/>
      <c r="AC692" s="127"/>
      <c r="AD692" s="127"/>
      <c r="AE692" s="127"/>
      <c r="AF692" s="127"/>
      <c r="AG692" s="127"/>
      <c r="AH692" s="127"/>
      <c r="AI692" s="127"/>
      <c r="AJ692" s="127"/>
    </row>
    <row r="693" spans="1:36" ht="14.25" customHeight="1">
      <c r="A693" s="147"/>
      <c r="B693" s="147"/>
      <c r="C693" s="147"/>
      <c r="D693" s="147"/>
      <c r="E693" s="147"/>
      <c r="F693" s="148"/>
      <c r="G693" s="127"/>
      <c r="H693" s="127"/>
      <c r="I693" s="127"/>
      <c r="J693" s="127"/>
      <c r="K693" s="127"/>
      <c r="L693" s="127"/>
      <c r="M693" s="127"/>
      <c r="N693" s="127"/>
      <c r="O693" s="127"/>
      <c r="P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  <c r="AB693" s="127"/>
      <c r="AC693" s="127"/>
      <c r="AD693" s="127"/>
      <c r="AE693" s="127"/>
      <c r="AF693" s="127"/>
      <c r="AG693" s="127"/>
      <c r="AH693" s="127"/>
      <c r="AI693" s="127"/>
      <c r="AJ693" s="127"/>
    </row>
    <row r="694" spans="1:36" ht="14.25" customHeight="1">
      <c r="A694" s="147"/>
      <c r="B694" s="147"/>
      <c r="C694" s="147"/>
      <c r="D694" s="147"/>
      <c r="E694" s="147"/>
      <c r="F694" s="148"/>
      <c r="G694" s="127"/>
      <c r="H694" s="127"/>
      <c r="I694" s="127"/>
      <c r="J694" s="127"/>
      <c r="K694" s="127"/>
      <c r="L694" s="127"/>
      <c r="M694" s="127"/>
      <c r="N694" s="127"/>
      <c r="O694" s="127"/>
      <c r="P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  <c r="AB694" s="127"/>
      <c r="AC694" s="127"/>
      <c r="AD694" s="127"/>
      <c r="AE694" s="127"/>
      <c r="AF694" s="127"/>
      <c r="AG694" s="127"/>
      <c r="AH694" s="127"/>
      <c r="AI694" s="127"/>
      <c r="AJ694" s="127"/>
    </row>
    <row r="695" spans="1:36" ht="14.25" customHeight="1">
      <c r="A695" s="147"/>
      <c r="B695" s="147"/>
      <c r="C695" s="147"/>
      <c r="D695" s="147"/>
      <c r="E695" s="147"/>
      <c r="F695" s="148"/>
      <c r="G695" s="127"/>
      <c r="H695" s="127"/>
      <c r="I695" s="127"/>
      <c r="J695" s="127"/>
      <c r="K695" s="127"/>
      <c r="L695" s="127"/>
      <c r="M695" s="127"/>
      <c r="N695" s="127"/>
      <c r="O695" s="127"/>
      <c r="P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  <c r="AB695" s="127"/>
      <c r="AC695" s="127"/>
      <c r="AD695" s="127"/>
      <c r="AE695" s="127"/>
      <c r="AF695" s="127"/>
      <c r="AG695" s="127"/>
      <c r="AH695" s="127"/>
      <c r="AI695" s="127"/>
      <c r="AJ695" s="127"/>
    </row>
    <row r="696" spans="1:36" ht="14.25" customHeight="1">
      <c r="A696" s="147"/>
      <c r="B696" s="147"/>
      <c r="C696" s="147"/>
      <c r="D696" s="147"/>
      <c r="E696" s="147"/>
      <c r="F696" s="148"/>
      <c r="G696" s="127"/>
      <c r="H696" s="127"/>
      <c r="I696" s="127"/>
      <c r="J696" s="127"/>
      <c r="K696" s="127"/>
      <c r="L696" s="127"/>
      <c r="M696" s="127"/>
      <c r="N696" s="127"/>
      <c r="O696" s="127"/>
      <c r="P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  <c r="AB696" s="127"/>
      <c r="AC696" s="127"/>
      <c r="AD696" s="127"/>
      <c r="AE696" s="127"/>
      <c r="AF696" s="127"/>
      <c r="AG696" s="127"/>
      <c r="AH696" s="127"/>
      <c r="AI696" s="127"/>
      <c r="AJ696" s="127"/>
    </row>
    <row r="697" spans="1:36" ht="14.25" customHeight="1">
      <c r="A697" s="147"/>
      <c r="B697" s="147"/>
      <c r="C697" s="147"/>
      <c r="D697" s="147"/>
      <c r="E697" s="147"/>
      <c r="F697" s="148"/>
      <c r="G697" s="127"/>
      <c r="H697" s="127"/>
      <c r="I697" s="127"/>
      <c r="J697" s="127"/>
      <c r="K697" s="127"/>
      <c r="L697" s="127"/>
      <c r="M697" s="127"/>
      <c r="N697" s="127"/>
      <c r="O697" s="127"/>
      <c r="P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  <c r="AB697" s="127"/>
      <c r="AC697" s="127"/>
      <c r="AD697" s="127"/>
      <c r="AE697" s="127"/>
      <c r="AF697" s="127"/>
      <c r="AG697" s="127"/>
      <c r="AH697" s="127"/>
      <c r="AI697" s="127"/>
      <c r="AJ697" s="127"/>
    </row>
    <row r="698" spans="1:36" ht="14.25" customHeight="1">
      <c r="A698" s="147"/>
      <c r="B698" s="147"/>
      <c r="C698" s="147"/>
      <c r="D698" s="147"/>
      <c r="E698" s="147"/>
      <c r="F698" s="148"/>
      <c r="G698" s="127"/>
      <c r="H698" s="127"/>
      <c r="I698" s="127"/>
      <c r="J698" s="127"/>
      <c r="K698" s="127"/>
      <c r="L698" s="127"/>
      <c r="M698" s="127"/>
      <c r="N698" s="127"/>
      <c r="O698" s="127"/>
      <c r="P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  <c r="AB698" s="127"/>
      <c r="AC698" s="127"/>
      <c r="AD698" s="127"/>
      <c r="AE698" s="127"/>
      <c r="AF698" s="127"/>
      <c r="AG698" s="127"/>
      <c r="AH698" s="127"/>
      <c r="AI698" s="127"/>
      <c r="AJ698" s="127"/>
    </row>
    <row r="699" spans="1:36" ht="14.25" customHeight="1">
      <c r="A699" s="147"/>
      <c r="B699" s="147"/>
      <c r="C699" s="147"/>
      <c r="D699" s="147"/>
      <c r="E699" s="147"/>
      <c r="F699" s="148"/>
      <c r="G699" s="127"/>
      <c r="H699" s="127"/>
      <c r="I699" s="127"/>
      <c r="J699" s="127"/>
      <c r="K699" s="127"/>
      <c r="L699" s="127"/>
      <c r="M699" s="127"/>
      <c r="N699" s="127"/>
      <c r="O699" s="127"/>
      <c r="P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  <c r="AB699" s="127"/>
      <c r="AC699" s="127"/>
      <c r="AD699" s="127"/>
      <c r="AE699" s="127"/>
      <c r="AF699" s="127"/>
      <c r="AG699" s="127"/>
      <c r="AH699" s="127"/>
      <c r="AI699" s="127"/>
      <c r="AJ699" s="127"/>
    </row>
    <row r="700" spans="1:36" ht="14.25" customHeight="1">
      <c r="A700" s="147"/>
      <c r="B700" s="147"/>
      <c r="C700" s="147"/>
      <c r="D700" s="147"/>
      <c r="E700" s="147"/>
      <c r="F700" s="148"/>
      <c r="G700" s="127"/>
      <c r="H700" s="127"/>
      <c r="I700" s="127"/>
      <c r="J700" s="127"/>
      <c r="K700" s="127"/>
      <c r="L700" s="127"/>
      <c r="M700" s="127"/>
      <c r="N700" s="127"/>
      <c r="O700" s="127"/>
      <c r="P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  <c r="AB700" s="127"/>
      <c r="AC700" s="127"/>
      <c r="AD700" s="127"/>
      <c r="AE700" s="127"/>
      <c r="AF700" s="127"/>
      <c r="AG700" s="127"/>
      <c r="AH700" s="127"/>
      <c r="AI700" s="127"/>
      <c r="AJ700" s="127"/>
    </row>
    <row r="701" spans="1:36" ht="14.25" customHeight="1">
      <c r="A701" s="147"/>
      <c r="B701" s="147"/>
      <c r="C701" s="147"/>
      <c r="D701" s="147"/>
      <c r="E701" s="147"/>
      <c r="F701" s="148"/>
      <c r="G701" s="127"/>
      <c r="H701" s="127"/>
      <c r="I701" s="127"/>
      <c r="J701" s="127"/>
      <c r="K701" s="127"/>
      <c r="L701" s="127"/>
      <c r="M701" s="127"/>
      <c r="N701" s="127"/>
      <c r="O701" s="127"/>
      <c r="P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  <c r="AB701" s="127"/>
      <c r="AC701" s="127"/>
      <c r="AD701" s="127"/>
      <c r="AE701" s="127"/>
      <c r="AF701" s="127"/>
      <c r="AG701" s="127"/>
      <c r="AH701" s="127"/>
      <c r="AI701" s="127"/>
      <c r="AJ701" s="127"/>
    </row>
    <row r="702" spans="1:36" ht="14.25" customHeight="1">
      <c r="A702" s="147"/>
      <c r="B702" s="147"/>
      <c r="C702" s="147"/>
      <c r="D702" s="147"/>
      <c r="E702" s="147"/>
      <c r="F702" s="148"/>
      <c r="G702" s="127"/>
      <c r="H702" s="127"/>
      <c r="I702" s="127"/>
      <c r="J702" s="127"/>
      <c r="K702" s="127"/>
      <c r="L702" s="127"/>
      <c r="M702" s="127"/>
      <c r="N702" s="127"/>
      <c r="O702" s="127"/>
      <c r="P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  <c r="AB702" s="127"/>
      <c r="AC702" s="127"/>
      <c r="AD702" s="127"/>
      <c r="AE702" s="127"/>
      <c r="AF702" s="127"/>
      <c r="AG702" s="127"/>
      <c r="AH702" s="127"/>
      <c r="AI702" s="127"/>
      <c r="AJ702" s="127"/>
    </row>
    <row r="703" spans="1:36" ht="14.25" customHeight="1">
      <c r="A703" s="147"/>
      <c r="B703" s="147"/>
      <c r="C703" s="147"/>
      <c r="D703" s="147"/>
      <c r="E703" s="147"/>
      <c r="F703" s="148"/>
      <c r="G703" s="127"/>
      <c r="H703" s="127"/>
      <c r="I703" s="127"/>
      <c r="J703" s="127"/>
      <c r="K703" s="127"/>
      <c r="L703" s="127"/>
      <c r="M703" s="127"/>
      <c r="N703" s="127"/>
      <c r="O703" s="127"/>
      <c r="P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  <c r="AB703" s="127"/>
      <c r="AC703" s="127"/>
      <c r="AD703" s="127"/>
      <c r="AE703" s="127"/>
      <c r="AF703" s="127"/>
      <c r="AG703" s="127"/>
      <c r="AH703" s="127"/>
      <c r="AI703" s="127"/>
      <c r="AJ703" s="127"/>
    </row>
    <row r="704" spans="1:36" ht="14.25" customHeight="1">
      <c r="A704" s="147"/>
      <c r="B704" s="147"/>
      <c r="C704" s="147"/>
      <c r="D704" s="147"/>
      <c r="E704" s="147"/>
      <c r="F704" s="148"/>
      <c r="G704" s="127"/>
      <c r="H704" s="127"/>
      <c r="I704" s="127"/>
      <c r="J704" s="127"/>
      <c r="K704" s="127"/>
      <c r="L704" s="127"/>
      <c r="M704" s="127"/>
      <c r="N704" s="127"/>
      <c r="O704" s="127"/>
      <c r="P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  <c r="AB704" s="127"/>
      <c r="AC704" s="127"/>
      <c r="AD704" s="127"/>
      <c r="AE704" s="127"/>
      <c r="AF704" s="127"/>
      <c r="AG704" s="127"/>
      <c r="AH704" s="127"/>
      <c r="AI704" s="127"/>
      <c r="AJ704" s="127"/>
    </row>
    <row r="705" spans="1:36" ht="14.25" customHeight="1">
      <c r="A705" s="147"/>
      <c r="B705" s="147"/>
      <c r="C705" s="147"/>
      <c r="D705" s="147"/>
      <c r="E705" s="147"/>
      <c r="F705" s="148"/>
      <c r="G705" s="127"/>
      <c r="H705" s="127"/>
      <c r="I705" s="127"/>
      <c r="J705" s="127"/>
      <c r="K705" s="127"/>
      <c r="L705" s="127"/>
      <c r="M705" s="127"/>
      <c r="N705" s="127"/>
      <c r="O705" s="127"/>
      <c r="P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  <c r="AB705" s="127"/>
      <c r="AC705" s="127"/>
      <c r="AD705" s="127"/>
      <c r="AE705" s="127"/>
      <c r="AF705" s="127"/>
      <c r="AG705" s="127"/>
      <c r="AH705" s="127"/>
      <c r="AI705" s="127"/>
      <c r="AJ705" s="127"/>
    </row>
    <row r="706" spans="1:36" ht="14.25" customHeight="1">
      <c r="A706" s="147"/>
      <c r="B706" s="147"/>
      <c r="C706" s="147"/>
      <c r="D706" s="147"/>
      <c r="E706" s="147"/>
      <c r="F706" s="148"/>
      <c r="G706" s="127"/>
      <c r="H706" s="127"/>
      <c r="I706" s="127"/>
      <c r="J706" s="127"/>
      <c r="K706" s="127"/>
      <c r="L706" s="127"/>
      <c r="M706" s="127"/>
      <c r="N706" s="127"/>
      <c r="O706" s="127"/>
      <c r="P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  <c r="AB706" s="127"/>
      <c r="AC706" s="127"/>
      <c r="AD706" s="127"/>
      <c r="AE706" s="127"/>
      <c r="AF706" s="127"/>
      <c r="AG706" s="127"/>
      <c r="AH706" s="127"/>
      <c r="AI706" s="127"/>
      <c r="AJ706" s="127"/>
    </row>
    <row r="707" spans="1:36" ht="14.25" customHeight="1">
      <c r="A707" s="147"/>
      <c r="B707" s="147"/>
      <c r="C707" s="147"/>
      <c r="D707" s="147"/>
      <c r="E707" s="147"/>
      <c r="F707" s="148"/>
      <c r="G707" s="127"/>
      <c r="H707" s="127"/>
      <c r="I707" s="127"/>
      <c r="J707" s="127"/>
      <c r="K707" s="127"/>
      <c r="L707" s="127"/>
      <c r="M707" s="127"/>
      <c r="N707" s="127"/>
      <c r="O707" s="127"/>
      <c r="P707" s="127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  <c r="AB707" s="127"/>
      <c r="AC707" s="127"/>
      <c r="AD707" s="127"/>
      <c r="AE707" s="127"/>
      <c r="AF707" s="127"/>
      <c r="AG707" s="127"/>
      <c r="AH707" s="127"/>
      <c r="AI707" s="127"/>
      <c r="AJ707" s="127"/>
    </row>
    <row r="708" spans="1:36" ht="14.25" customHeight="1">
      <c r="A708" s="147"/>
      <c r="B708" s="147"/>
      <c r="C708" s="147"/>
      <c r="D708" s="147"/>
      <c r="E708" s="147"/>
      <c r="F708" s="148"/>
      <c r="G708" s="127"/>
      <c r="H708" s="127"/>
      <c r="I708" s="127"/>
      <c r="J708" s="127"/>
      <c r="K708" s="127"/>
      <c r="L708" s="127"/>
      <c r="M708" s="127"/>
      <c r="N708" s="127"/>
      <c r="O708" s="127"/>
      <c r="P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  <c r="AB708" s="127"/>
      <c r="AC708" s="127"/>
      <c r="AD708" s="127"/>
      <c r="AE708" s="127"/>
      <c r="AF708" s="127"/>
      <c r="AG708" s="127"/>
      <c r="AH708" s="127"/>
      <c r="AI708" s="127"/>
      <c r="AJ708" s="127"/>
    </row>
    <row r="709" spans="1:36" ht="14.25" customHeight="1">
      <c r="A709" s="147"/>
      <c r="B709" s="147"/>
      <c r="C709" s="147"/>
      <c r="D709" s="147"/>
      <c r="E709" s="147"/>
      <c r="F709" s="148"/>
      <c r="G709" s="127"/>
      <c r="H709" s="127"/>
      <c r="I709" s="127"/>
      <c r="J709" s="127"/>
      <c r="K709" s="127"/>
      <c r="L709" s="127"/>
      <c r="M709" s="127"/>
      <c r="N709" s="127"/>
      <c r="O709" s="127"/>
      <c r="P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  <c r="AB709" s="127"/>
      <c r="AC709" s="127"/>
      <c r="AD709" s="127"/>
      <c r="AE709" s="127"/>
      <c r="AF709" s="127"/>
      <c r="AG709" s="127"/>
      <c r="AH709" s="127"/>
      <c r="AI709" s="127"/>
      <c r="AJ709" s="127"/>
    </row>
    <row r="710" spans="1:36" ht="14.25" customHeight="1">
      <c r="A710" s="147"/>
      <c r="B710" s="147"/>
      <c r="C710" s="147"/>
      <c r="D710" s="147"/>
      <c r="E710" s="147"/>
      <c r="F710" s="148"/>
      <c r="G710" s="127"/>
      <c r="H710" s="127"/>
      <c r="I710" s="127"/>
      <c r="J710" s="127"/>
      <c r="K710" s="127"/>
      <c r="L710" s="127"/>
      <c r="M710" s="127"/>
      <c r="N710" s="127"/>
      <c r="O710" s="127"/>
      <c r="P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  <c r="AB710" s="127"/>
      <c r="AC710" s="127"/>
      <c r="AD710" s="127"/>
      <c r="AE710" s="127"/>
      <c r="AF710" s="127"/>
      <c r="AG710" s="127"/>
      <c r="AH710" s="127"/>
      <c r="AI710" s="127"/>
      <c r="AJ710" s="127"/>
    </row>
    <row r="711" spans="1:36" ht="14.25" customHeight="1">
      <c r="A711" s="147"/>
      <c r="B711" s="147"/>
      <c r="C711" s="147"/>
      <c r="D711" s="147"/>
      <c r="E711" s="147"/>
      <c r="F711" s="148"/>
      <c r="G711" s="127"/>
      <c r="H711" s="127"/>
      <c r="I711" s="127"/>
      <c r="J711" s="127"/>
      <c r="K711" s="127"/>
      <c r="L711" s="127"/>
      <c r="M711" s="127"/>
      <c r="N711" s="127"/>
      <c r="O711" s="127"/>
      <c r="P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  <c r="AB711" s="127"/>
      <c r="AC711" s="127"/>
      <c r="AD711" s="127"/>
      <c r="AE711" s="127"/>
      <c r="AF711" s="127"/>
      <c r="AG711" s="127"/>
      <c r="AH711" s="127"/>
      <c r="AI711" s="127"/>
      <c r="AJ711" s="127"/>
    </row>
    <row r="712" spans="1:36" ht="14.25" customHeight="1">
      <c r="A712" s="147"/>
      <c r="B712" s="147"/>
      <c r="C712" s="147"/>
      <c r="D712" s="147"/>
      <c r="E712" s="147"/>
      <c r="F712" s="148"/>
      <c r="G712" s="127"/>
      <c r="H712" s="127"/>
      <c r="I712" s="127"/>
      <c r="J712" s="127"/>
      <c r="K712" s="127"/>
      <c r="L712" s="127"/>
      <c r="M712" s="127"/>
      <c r="N712" s="127"/>
      <c r="O712" s="127"/>
      <c r="P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  <c r="AB712" s="127"/>
      <c r="AC712" s="127"/>
      <c r="AD712" s="127"/>
      <c r="AE712" s="127"/>
      <c r="AF712" s="127"/>
      <c r="AG712" s="127"/>
      <c r="AH712" s="127"/>
      <c r="AI712" s="127"/>
      <c r="AJ712" s="127"/>
    </row>
    <row r="713" spans="1:36" ht="14.25" customHeight="1">
      <c r="A713" s="147"/>
      <c r="B713" s="147"/>
      <c r="C713" s="147"/>
      <c r="D713" s="147"/>
      <c r="E713" s="147"/>
      <c r="F713" s="148"/>
      <c r="G713" s="127"/>
      <c r="H713" s="127"/>
      <c r="I713" s="127"/>
      <c r="J713" s="127"/>
      <c r="K713" s="127"/>
      <c r="L713" s="127"/>
      <c r="M713" s="127"/>
      <c r="N713" s="127"/>
      <c r="O713" s="127"/>
      <c r="P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  <c r="AB713" s="127"/>
      <c r="AC713" s="127"/>
      <c r="AD713" s="127"/>
      <c r="AE713" s="127"/>
      <c r="AF713" s="127"/>
      <c r="AG713" s="127"/>
      <c r="AH713" s="127"/>
      <c r="AI713" s="127"/>
      <c r="AJ713" s="127"/>
    </row>
    <row r="714" spans="1:36" ht="14.25" customHeight="1">
      <c r="A714" s="147"/>
      <c r="B714" s="147"/>
      <c r="C714" s="147"/>
      <c r="D714" s="147"/>
      <c r="E714" s="147"/>
      <c r="F714" s="148"/>
      <c r="G714" s="127"/>
      <c r="H714" s="127"/>
      <c r="I714" s="127"/>
      <c r="J714" s="127"/>
      <c r="K714" s="127"/>
      <c r="L714" s="127"/>
      <c r="M714" s="127"/>
      <c r="N714" s="127"/>
      <c r="O714" s="127"/>
      <c r="P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  <c r="AB714" s="127"/>
      <c r="AC714" s="127"/>
      <c r="AD714" s="127"/>
      <c r="AE714" s="127"/>
      <c r="AF714" s="127"/>
      <c r="AG714" s="127"/>
      <c r="AH714" s="127"/>
      <c r="AI714" s="127"/>
      <c r="AJ714" s="127"/>
    </row>
    <row r="715" spans="1:36" ht="14.25" customHeight="1">
      <c r="A715" s="147"/>
      <c r="B715" s="147"/>
      <c r="C715" s="147"/>
      <c r="D715" s="147"/>
      <c r="E715" s="147"/>
      <c r="F715" s="148"/>
      <c r="G715" s="127"/>
      <c r="H715" s="127"/>
      <c r="I715" s="127"/>
      <c r="J715" s="127"/>
      <c r="K715" s="127"/>
      <c r="L715" s="127"/>
      <c r="M715" s="127"/>
      <c r="N715" s="127"/>
      <c r="O715" s="127"/>
      <c r="P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  <c r="AB715" s="127"/>
      <c r="AC715" s="127"/>
      <c r="AD715" s="127"/>
      <c r="AE715" s="127"/>
      <c r="AF715" s="127"/>
      <c r="AG715" s="127"/>
      <c r="AH715" s="127"/>
      <c r="AI715" s="127"/>
      <c r="AJ715" s="127"/>
    </row>
    <row r="716" spans="1:36" ht="14.25" customHeight="1">
      <c r="A716" s="147"/>
      <c r="B716" s="147"/>
      <c r="C716" s="147"/>
      <c r="D716" s="147"/>
      <c r="E716" s="147"/>
      <c r="F716" s="148"/>
      <c r="G716" s="127"/>
      <c r="H716" s="127"/>
      <c r="I716" s="127"/>
      <c r="J716" s="127"/>
      <c r="K716" s="127"/>
      <c r="L716" s="127"/>
      <c r="M716" s="127"/>
      <c r="N716" s="127"/>
      <c r="O716" s="127"/>
      <c r="P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  <c r="AB716" s="127"/>
      <c r="AC716" s="127"/>
      <c r="AD716" s="127"/>
      <c r="AE716" s="127"/>
      <c r="AF716" s="127"/>
      <c r="AG716" s="127"/>
      <c r="AH716" s="127"/>
      <c r="AI716" s="127"/>
      <c r="AJ716" s="127"/>
    </row>
    <row r="717" spans="1:36" ht="14.25" customHeight="1">
      <c r="A717" s="147"/>
      <c r="B717" s="147"/>
      <c r="C717" s="147"/>
      <c r="D717" s="147"/>
      <c r="E717" s="147"/>
      <c r="F717" s="148"/>
      <c r="G717" s="127"/>
      <c r="H717" s="127"/>
      <c r="I717" s="127"/>
      <c r="J717" s="127"/>
      <c r="K717" s="127"/>
      <c r="L717" s="127"/>
      <c r="M717" s="127"/>
      <c r="N717" s="127"/>
      <c r="O717" s="127"/>
      <c r="P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  <c r="AB717" s="127"/>
      <c r="AC717" s="127"/>
      <c r="AD717" s="127"/>
      <c r="AE717" s="127"/>
      <c r="AF717" s="127"/>
      <c r="AG717" s="127"/>
      <c r="AH717" s="127"/>
      <c r="AI717" s="127"/>
      <c r="AJ717" s="127"/>
    </row>
    <row r="718" spans="1:36" ht="14.25" customHeight="1">
      <c r="A718" s="147"/>
      <c r="B718" s="147"/>
      <c r="C718" s="147"/>
      <c r="D718" s="147"/>
      <c r="E718" s="147"/>
      <c r="F718" s="148"/>
      <c r="G718" s="127"/>
      <c r="H718" s="127"/>
      <c r="I718" s="127"/>
      <c r="J718" s="127"/>
      <c r="K718" s="127"/>
      <c r="L718" s="127"/>
      <c r="M718" s="127"/>
      <c r="N718" s="127"/>
      <c r="O718" s="127"/>
      <c r="P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  <c r="AB718" s="127"/>
      <c r="AC718" s="127"/>
      <c r="AD718" s="127"/>
      <c r="AE718" s="127"/>
      <c r="AF718" s="127"/>
      <c r="AG718" s="127"/>
      <c r="AH718" s="127"/>
      <c r="AI718" s="127"/>
      <c r="AJ718" s="127"/>
    </row>
    <row r="719" spans="1:36" ht="14.25" customHeight="1">
      <c r="A719" s="147"/>
      <c r="B719" s="147"/>
      <c r="C719" s="147"/>
      <c r="D719" s="147"/>
      <c r="E719" s="147"/>
      <c r="F719" s="148"/>
      <c r="G719" s="127"/>
      <c r="H719" s="127"/>
      <c r="I719" s="127"/>
      <c r="J719" s="127"/>
      <c r="K719" s="127"/>
      <c r="L719" s="127"/>
      <c r="M719" s="127"/>
      <c r="N719" s="127"/>
      <c r="O719" s="127"/>
      <c r="P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  <c r="AB719" s="127"/>
      <c r="AC719" s="127"/>
      <c r="AD719" s="127"/>
      <c r="AE719" s="127"/>
      <c r="AF719" s="127"/>
      <c r="AG719" s="127"/>
      <c r="AH719" s="127"/>
      <c r="AI719" s="127"/>
      <c r="AJ719" s="127"/>
    </row>
    <row r="720" spans="1:36" ht="14.25" customHeight="1">
      <c r="A720" s="147"/>
      <c r="B720" s="147"/>
      <c r="C720" s="147"/>
      <c r="D720" s="147"/>
      <c r="E720" s="147"/>
      <c r="F720" s="148"/>
      <c r="G720" s="127"/>
      <c r="H720" s="127"/>
      <c r="I720" s="127"/>
      <c r="J720" s="127"/>
      <c r="K720" s="127"/>
      <c r="L720" s="127"/>
      <c r="M720" s="127"/>
      <c r="N720" s="127"/>
      <c r="O720" s="127"/>
      <c r="P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  <c r="AB720" s="127"/>
      <c r="AC720" s="127"/>
      <c r="AD720" s="127"/>
      <c r="AE720" s="127"/>
      <c r="AF720" s="127"/>
      <c r="AG720" s="127"/>
      <c r="AH720" s="127"/>
      <c r="AI720" s="127"/>
      <c r="AJ720" s="127"/>
    </row>
    <row r="721" spans="1:36" ht="14.25" customHeight="1">
      <c r="A721" s="147"/>
      <c r="B721" s="147"/>
      <c r="C721" s="147"/>
      <c r="D721" s="147"/>
      <c r="E721" s="147"/>
      <c r="F721" s="148"/>
      <c r="G721" s="127"/>
      <c r="H721" s="127"/>
      <c r="I721" s="127"/>
      <c r="J721" s="127"/>
      <c r="K721" s="127"/>
      <c r="L721" s="127"/>
      <c r="M721" s="127"/>
      <c r="N721" s="127"/>
      <c r="O721" s="127"/>
      <c r="P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  <c r="AB721" s="127"/>
      <c r="AC721" s="127"/>
      <c r="AD721" s="127"/>
      <c r="AE721" s="127"/>
      <c r="AF721" s="127"/>
      <c r="AG721" s="127"/>
      <c r="AH721" s="127"/>
      <c r="AI721" s="127"/>
      <c r="AJ721" s="127"/>
    </row>
    <row r="722" spans="1:36" ht="14.25" customHeight="1">
      <c r="A722" s="147"/>
      <c r="B722" s="147"/>
      <c r="C722" s="147"/>
      <c r="D722" s="147"/>
      <c r="E722" s="147"/>
      <c r="F722" s="148"/>
      <c r="G722" s="127"/>
      <c r="H722" s="127"/>
      <c r="I722" s="127"/>
      <c r="J722" s="127"/>
      <c r="K722" s="127"/>
      <c r="L722" s="127"/>
      <c r="M722" s="127"/>
      <c r="N722" s="127"/>
      <c r="O722" s="127"/>
      <c r="P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  <c r="AB722" s="127"/>
      <c r="AC722" s="127"/>
      <c r="AD722" s="127"/>
      <c r="AE722" s="127"/>
      <c r="AF722" s="127"/>
      <c r="AG722" s="127"/>
      <c r="AH722" s="127"/>
      <c r="AI722" s="127"/>
      <c r="AJ722" s="127"/>
    </row>
    <row r="723" spans="1:36" ht="14.25" customHeight="1">
      <c r="A723" s="147"/>
      <c r="B723" s="147"/>
      <c r="C723" s="147"/>
      <c r="D723" s="147"/>
      <c r="E723" s="147"/>
      <c r="F723" s="148"/>
      <c r="G723" s="127"/>
      <c r="H723" s="127"/>
      <c r="I723" s="127"/>
      <c r="J723" s="127"/>
      <c r="K723" s="127"/>
      <c r="L723" s="127"/>
      <c r="M723" s="127"/>
      <c r="N723" s="127"/>
      <c r="O723" s="127"/>
      <c r="P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  <c r="AB723" s="127"/>
      <c r="AC723" s="127"/>
      <c r="AD723" s="127"/>
      <c r="AE723" s="127"/>
      <c r="AF723" s="127"/>
      <c r="AG723" s="127"/>
      <c r="AH723" s="127"/>
      <c r="AI723" s="127"/>
      <c r="AJ723" s="127"/>
    </row>
    <row r="724" spans="1:36" ht="14.25" customHeight="1">
      <c r="A724" s="147"/>
      <c r="B724" s="147"/>
      <c r="C724" s="147"/>
      <c r="D724" s="147"/>
      <c r="E724" s="147"/>
      <c r="F724" s="148"/>
      <c r="G724" s="127"/>
      <c r="H724" s="127"/>
      <c r="I724" s="127"/>
      <c r="J724" s="127"/>
      <c r="K724" s="127"/>
      <c r="L724" s="127"/>
      <c r="M724" s="127"/>
      <c r="N724" s="127"/>
      <c r="O724" s="127"/>
      <c r="P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  <c r="AB724" s="127"/>
      <c r="AC724" s="127"/>
      <c r="AD724" s="127"/>
      <c r="AE724" s="127"/>
      <c r="AF724" s="127"/>
      <c r="AG724" s="127"/>
      <c r="AH724" s="127"/>
      <c r="AI724" s="127"/>
      <c r="AJ724" s="127"/>
    </row>
    <row r="725" spans="1:36" ht="14.25" customHeight="1">
      <c r="A725" s="147"/>
      <c r="B725" s="147"/>
      <c r="C725" s="147"/>
      <c r="D725" s="147"/>
      <c r="E725" s="147"/>
      <c r="F725" s="148"/>
      <c r="G725" s="127"/>
      <c r="H725" s="127"/>
      <c r="I725" s="127"/>
      <c r="J725" s="127"/>
      <c r="K725" s="127"/>
      <c r="L725" s="127"/>
      <c r="M725" s="127"/>
      <c r="N725" s="127"/>
      <c r="O725" s="127"/>
      <c r="P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  <c r="AB725" s="127"/>
      <c r="AC725" s="127"/>
      <c r="AD725" s="127"/>
      <c r="AE725" s="127"/>
      <c r="AF725" s="127"/>
      <c r="AG725" s="127"/>
      <c r="AH725" s="127"/>
      <c r="AI725" s="127"/>
      <c r="AJ725" s="127"/>
    </row>
    <row r="726" spans="1:36" ht="14.25" customHeight="1">
      <c r="A726" s="147"/>
      <c r="B726" s="147"/>
      <c r="C726" s="147"/>
      <c r="D726" s="147"/>
      <c r="E726" s="147"/>
      <c r="F726" s="148"/>
      <c r="G726" s="127"/>
      <c r="H726" s="127"/>
      <c r="I726" s="127"/>
      <c r="J726" s="127"/>
      <c r="K726" s="127"/>
      <c r="L726" s="127"/>
      <c r="M726" s="127"/>
      <c r="N726" s="127"/>
      <c r="O726" s="127"/>
      <c r="P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  <c r="AB726" s="127"/>
      <c r="AC726" s="127"/>
      <c r="AD726" s="127"/>
      <c r="AE726" s="127"/>
      <c r="AF726" s="127"/>
      <c r="AG726" s="127"/>
      <c r="AH726" s="127"/>
      <c r="AI726" s="127"/>
      <c r="AJ726" s="127"/>
    </row>
    <row r="727" spans="1:36" ht="14.25" customHeight="1">
      <c r="A727" s="147"/>
      <c r="B727" s="147"/>
      <c r="C727" s="147"/>
      <c r="D727" s="147"/>
      <c r="E727" s="147"/>
      <c r="F727" s="148"/>
      <c r="G727" s="127"/>
      <c r="H727" s="127"/>
      <c r="I727" s="127"/>
      <c r="J727" s="127"/>
      <c r="K727" s="127"/>
      <c r="L727" s="127"/>
      <c r="M727" s="127"/>
      <c r="N727" s="127"/>
      <c r="O727" s="127"/>
      <c r="P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  <c r="AB727" s="127"/>
      <c r="AC727" s="127"/>
      <c r="AD727" s="127"/>
      <c r="AE727" s="127"/>
      <c r="AF727" s="127"/>
      <c r="AG727" s="127"/>
      <c r="AH727" s="127"/>
      <c r="AI727" s="127"/>
      <c r="AJ727" s="127"/>
    </row>
    <row r="728" spans="1:36" ht="14.25" customHeight="1">
      <c r="A728" s="147"/>
      <c r="B728" s="147"/>
      <c r="C728" s="147"/>
      <c r="D728" s="147"/>
      <c r="E728" s="147"/>
      <c r="F728" s="148"/>
      <c r="G728" s="127"/>
      <c r="H728" s="127"/>
      <c r="I728" s="127"/>
      <c r="J728" s="127"/>
      <c r="K728" s="127"/>
      <c r="L728" s="127"/>
      <c r="M728" s="127"/>
      <c r="N728" s="127"/>
      <c r="O728" s="127"/>
      <c r="P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  <c r="AB728" s="127"/>
      <c r="AC728" s="127"/>
      <c r="AD728" s="127"/>
      <c r="AE728" s="127"/>
      <c r="AF728" s="127"/>
      <c r="AG728" s="127"/>
      <c r="AH728" s="127"/>
      <c r="AI728" s="127"/>
      <c r="AJ728" s="127"/>
    </row>
    <row r="729" spans="1:36" ht="14.25" customHeight="1">
      <c r="A729" s="147"/>
      <c r="B729" s="147"/>
      <c r="C729" s="147"/>
      <c r="D729" s="147"/>
      <c r="E729" s="147"/>
      <c r="F729" s="148"/>
      <c r="G729" s="127"/>
      <c r="H729" s="127"/>
      <c r="I729" s="127"/>
      <c r="J729" s="127"/>
      <c r="K729" s="127"/>
      <c r="L729" s="127"/>
      <c r="M729" s="127"/>
      <c r="N729" s="127"/>
      <c r="O729" s="127"/>
      <c r="P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  <c r="AB729" s="127"/>
      <c r="AC729" s="127"/>
      <c r="AD729" s="127"/>
      <c r="AE729" s="127"/>
      <c r="AF729" s="127"/>
      <c r="AG729" s="127"/>
      <c r="AH729" s="127"/>
      <c r="AI729" s="127"/>
      <c r="AJ729" s="127"/>
    </row>
    <row r="730" spans="1:36" ht="14.25" customHeight="1">
      <c r="A730" s="147"/>
      <c r="B730" s="147"/>
      <c r="C730" s="147"/>
      <c r="D730" s="147"/>
      <c r="E730" s="147"/>
      <c r="F730" s="148"/>
      <c r="G730" s="127"/>
      <c r="H730" s="127"/>
      <c r="I730" s="127"/>
      <c r="J730" s="127"/>
      <c r="K730" s="127"/>
      <c r="L730" s="127"/>
      <c r="M730" s="127"/>
      <c r="N730" s="127"/>
      <c r="O730" s="127"/>
      <c r="P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  <c r="AB730" s="127"/>
      <c r="AC730" s="127"/>
      <c r="AD730" s="127"/>
      <c r="AE730" s="127"/>
      <c r="AF730" s="127"/>
      <c r="AG730" s="127"/>
      <c r="AH730" s="127"/>
      <c r="AI730" s="127"/>
      <c r="AJ730" s="127"/>
    </row>
    <row r="731" spans="1:36" ht="14.25" customHeight="1">
      <c r="A731" s="147"/>
      <c r="B731" s="147"/>
      <c r="C731" s="147"/>
      <c r="D731" s="147"/>
      <c r="E731" s="147"/>
      <c r="F731" s="148"/>
      <c r="G731" s="127"/>
      <c r="H731" s="127"/>
      <c r="I731" s="127"/>
      <c r="J731" s="127"/>
      <c r="K731" s="127"/>
      <c r="L731" s="127"/>
      <c r="M731" s="127"/>
      <c r="N731" s="127"/>
      <c r="O731" s="127"/>
      <c r="P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  <c r="AB731" s="127"/>
      <c r="AC731" s="127"/>
      <c r="AD731" s="127"/>
      <c r="AE731" s="127"/>
      <c r="AF731" s="127"/>
      <c r="AG731" s="127"/>
      <c r="AH731" s="127"/>
      <c r="AI731" s="127"/>
      <c r="AJ731" s="127"/>
    </row>
    <row r="732" spans="1:36" ht="14.25" customHeight="1">
      <c r="A732" s="147"/>
      <c r="B732" s="147"/>
      <c r="C732" s="147"/>
      <c r="D732" s="147"/>
      <c r="E732" s="147"/>
      <c r="F732" s="148"/>
      <c r="G732" s="127"/>
      <c r="H732" s="127"/>
      <c r="I732" s="127"/>
      <c r="J732" s="127"/>
      <c r="K732" s="127"/>
      <c r="L732" s="127"/>
      <c r="M732" s="127"/>
      <c r="N732" s="127"/>
      <c r="O732" s="127"/>
      <c r="P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  <c r="AB732" s="127"/>
      <c r="AC732" s="127"/>
      <c r="AD732" s="127"/>
      <c r="AE732" s="127"/>
      <c r="AF732" s="127"/>
      <c r="AG732" s="127"/>
      <c r="AH732" s="127"/>
      <c r="AI732" s="127"/>
      <c r="AJ732" s="127"/>
    </row>
    <row r="733" spans="1:36" ht="14.25" customHeight="1">
      <c r="A733" s="147"/>
      <c r="B733" s="147"/>
      <c r="C733" s="147"/>
      <c r="D733" s="147"/>
      <c r="E733" s="147"/>
      <c r="F733" s="148"/>
      <c r="G733" s="127"/>
      <c r="H733" s="127"/>
      <c r="I733" s="127"/>
      <c r="J733" s="127"/>
      <c r="K733" s="127"/>
      <c r="L733" s="127"/>
      <c r="M733" s="127"/>
      <c r="N733" s="127"/>
      <c r="O733" s="127"/>
      <c r="P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  <c r="AB733" s="127"/>
      <c r="AC733" s="127"/>
      <c r="AD733" s="127"/>
      <c r="AE733" s="127"/>
      <c r="AF733" s="127"/>
      <c r="AG733" s="127"/>
      <c r="AH733" s="127"/>
      <c r="AI733" s="127"/>
      <c r="AJ733" s="127"/>
    </row>
    <row r="734" spans="1:36" ht="14.25" customHeight="1">
      <c r="A734" s="147"/>
      <c r="B734" s="147"/>
      <c r="C734" s="147"/>
      <c r="D734" s="147"/>
      <c r="E734" s="147"/>
      <c r="F734" s="148"/>
      <c r="G734" s="127"/>
      <c r="H734" s="127"/>
      <c r="I734" s="127"/>
      <c r="J734" s="127"/>
      <c r="K734" s="127"/>
      <c r="L734" s="127"/>
      <c r="M734" s="127"/>
      <c r="N734" s="127"/>
      <c r="O734" s="127"/>
      <c r="P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  <c r="AB734" s="127"/>
      <c r="AC734" s="127"/>
      <c r="AD734" s="127"/>
      <c r="AE734" s="127"/>
      <c r="AF734" s="127"/>
      <c r="AG734" s="127"/>
      <c r="AH734" s="127"/>
      <c r="AI734" s="127"/>
      <c r="AJ734" s="127"/>
    </row>
    <row r="735" spans="1:36" ht="14.25" customHeight="1">
      <c r="A735" s="147"/>
      <c r="B735" s="147"/>
      <c r="C735" s="147"/>
      <c r="D735" s="147"/>
      <c r="E735" s="147"/>
      <c r="F735" s="148"/>
      <c r="G735" s="127"/>
      <c r="H735" s="127"/>
      <c r="I735" s="127"/>
      <c r="J735" s="127"/>
      <c r="K735" s="127"/>
      <c r="L735" s="127"/>
      <c r="M735" s="127"/>
      <c r="N735" s="127"/>
      <c r="O735" s="127"/>
      <c r="P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  <c r="AB735" s="127"/>
      <c r="AC735" s="127"/>
      <c r="AD735" s="127"/>
      <c r="AE735" s="127"/>
      <c r="AF735" s="127"/>
      <c r="AG735" s="127"/>
      <c r="AH735" s="127"/>
      <c r="AI735" s="127"/>
      <c r="AJ735" s="127"/>
    </row>
    <row r="736" spans="1:36" ht="14.25" customHeight="1">
      <c r="A736" s="147"/>
      <c r="B736" s="147"/>
      <c r="C736" s="147"/>
      <c r="D736" s="147"/>
      <c r="E736" s="147"/>
      <c r="F736" s="148"/>
      <c r="G736" s="127"/>
      <c r="H736" s="127"/>
      <c r="I736" s="127"/>
      <c r="J736" s="127"/>
      <c r="K736" s="127"/>
      <c r="L736" s="127"/>
      <c r="M736" s="127"/>
      <c r="N736" s="127"/>
      <c r="O736" s="127"/>
      <c r="P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  <c r="AB736" s="127"/>
      <c r="AC736" s="127"/>
      <c r="AD736" s="127"/>
      <c r="AE736" s="127"/>
      <c r="AF736" s="127"/>
      <c r="AG736" s="127"/>
      <c r="AH736" s="127"/>
      <c r="AI736" s="127"/>
      <c r="AJ736" s="127"/>
    </row>
    <row r="737" spans="1:36" ht="14.25" customHeight="1">
      <c r="A737" s="147"/>
      <c r="B737" s="147"/>
      <c r="C737" s="147"/>
      <c r="D737" s="147"/>
      <c r="E737" s="147"/>
      <c r="F737" s="148"/>
      <c r="G737" s="127"/>
      <c r="H737" s="127"/>
      <c r="I737" s="127"/>
      <c r="J737" s="127"/>
      <c r="K737" s="127"/>
      <c r="L737" s="127"/>
      <c r="M737" s="127"/>
      <c r="N737" s="127"/>
      <c r="O737" s="127"/>
      <c r="P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  <c r="AB737" s="127"/>
      <c r="AC737" s="127"/>
      <c r="AD737" s="127"/>
      <c r="AE737" s="127"/>
      <c r="AF737" s="127"/>
      <c r="AG737" s="127"/>
      <c r="AH737" s="127"/>
      <c r="AI737" s="127"/>
      <c r="AJ737" s="127"/>
    </row>
    <row r="738" spans="1:36" ht="14.25" customHeight="1">
      <c r="A738" s="147"/>
      <c r="B738" s="147"/>
      <c r="C738" s="147"/>
      <c r="D738" s="147"/>
      <c r="E738" s="147"/>
      <c r="F738" s="148"/>
      <c r="G738" s="127"/>
      <c r="H738" s="127"/>
      <c r="I738" s="127"/>
      <c r="J738" s="127"/>
      <c r="K738" s="127"/>
      <c r="L738" s="127"/>
      <c r="M738" s="127"/>
      <c r="N738" s="127"/>
      <c r="O738" s="127"/>
      <c r="P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  <c r="AB738" s="127"/>
      <c r="AC738" s="127"/>
      <c r="AD738" s="127"/>
      <c r="AE738" s="127"/>
      <c r="AF738" s="127"/>
      <c r="AG738" s="127"/>
      <c r="AH738" s="127"/>
      <c r="AI738" s="127"/>
      <c r="AJ738" s="127"/>
    </row>
    <row r="739" spans="1:36" ht="14.25" customHeight="1">
      <c r="A739" s="147"/>
      <c r="B739" s="147"/>
      <c r="C739" s="147"/>
      <c r="D739" s="147"/>
      <c r="E739" s="147"/>
      <c r="F739" s="148"/>
      <c r="G739" s="127"/>
      <c r="H739" s="127"/>
      <c r="I739" s="127"/>
      <c r="J739" s="127"/>
      <c r="K739" s="127"/>
      <c r="L739" s="127"/>
      <c r="M739" s="127"/>
      <c r="N739" s="127"/>
      <c r="O739" s="127"/>
      <c r="P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  <c r="AB739" s="127"/>
      <c r="AC739" s="127"/>
      <c r="AD739" s="127"/>
      <c r="AE739" s="127"/>
      <c r="AF739" s="127"/>
      <c r="AG739" s="127"/>
      <c r="AH739" s="127"/>
      <c r="AI739" s="127"/>
      <c r="AJ739" s="127"/>
    </row>
    <row r="740" spans="1:36" ht="14.25" customHeight="1">
      <c r="A740" s="147"/>
      <c r="B740" s="147"/>
      <c r="C740" s="147"/>
      <c r="D740" s="147"/>
      <c r="E740" s="147"/>
      <c r="F740" s="148"/>
      <c r="G740" s="127"/>
      <c r="H740" s="127"/>
      <c r="I740" s="127"/>
      <c r="J740" s="127"/>
      <c r="K740" s="127"/>
      <c r="L740" s="127"/>
      <c r="M740" s="127"/>
      <c r="N740" s="127"/>
      <c r="O740" s="127"/>
      <c r="P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  <c r="AB740" s="127"/>
      <c r="AC740" s="127"/>
      <c r="AD740" s="127"/>
      <c r="AE740" s="127"/>
      <c r="AF740" s="127"/>
      <c r="AG740" s="127"/>
      <c r="AH740" s="127"/>
      <c r="AI740" s="127"/>
      <c r="AJ740" s="127"/>
    </row>
    <row r="741" spans="1:36" ht="14.25" customHeight="1">
      <c r="A741" s="147"/>
      <c r="B741" s="147"/>
      <c r="C741" s="147"/>
      <c r="D741" s="147"/>
      <c r="E741" s="147"/>
      <c r="F741" s="148"/>
      <c r="G741" s="127"/>
      <c r="H741" s="127"/>
      <c r="I741" s="127"/>
      <c r="J741" s="127"/>
      <c r="K741" s="127"/>
      <c r="L741" s="127"/>
      <c r="M741" s="127"/>
      <c r="N741" s="127"/>
      <c r="O741" s="127"/>
      <c r="P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  <c r="AB741" s="127"/>
      <c r="AC741" s="127"/>
      <c r="AD741" s="127"/>
      <c r="AE741" s="127"/>
      <c r="AF741" s="127"/>
      <c r="AG741" s="127"/>
      <c r="AH741" s="127"/>
      <c r="AI741" s="127"/>
      <c r="AJ741" s="127"/>
    </row>
    <row r="742" spans="1:36" ht="14.25" customHeight="1">
      <c r="A742" s="147"/>
      <c r="B742" s="147"/>
      <c r="C742" s="147"/>
      <c r="D742" s="147"/>
      <c r="E742" s="147"/>
      <c r="F742" s="148"/>
      <c r="G742" s="127"/>
      <c r="H742" s="127"/>
      <c r="I742" s="127"/>
      <c r="J742" s="127"/>
      <c r="K742" s="127"/>
      <c r="L742" s="127"/>
      <c r="M742" s="127"/>
      <c r="N742" s="127"/>
      <c r="O742" s="127"/>
      <c r="P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  <c r="AB742" s="127"/>
      <c r="AC742" s="127"/>
      <c r="AD742" s="127"/>
      <c r="AE742" s="127"/>
      <c r="AF742" s="127"/>
      <c r="AG742" s="127"/>
      <c r="AH742" s="127"/>
      <c r="AI742" s="127"/>
      <c r="AJ742" s="127"/>
    </row>
    <row r="743" spans="1:36" ht="14.25" customHeight="1">
      <c r="A743" s="147"/>
      <c r="B743" s="147"/>
      <c r="C743" s="147"/>
      <c r="D743" s="147"/>
      <c r="E743" s="147"/>
      <c r="F743" s="148"/>
      <c r="G743" s="127"/>
      <c r="H743" s="127"/>
      <c r="I743" s="127"/>
      <c r="J743" s="127"/>
      <c r="K743" s="127"/>
      <c r="L743" s="127"/>
      <c r="M743" s="127"/>
      <c r="N743" s="127"/>
      <c r="O743" s="127"/>
      <c r="P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  <c r="AB743" s="127"/>
      <c r="AC743" s="127"/>
      <c r="AD743" s="127"/>
      <c r="AE743" s="127"/>
      <c r="AF743" s="127"/>
      <c r="AG743" s="127"/>
      <c r="AH743" s="127"/>
      <c r="AI743" s="127"/>
      <c r="AJ743" s="127"/>
    </row>
    <row r="744" spans="1:36" ht="14.25" customHeight="1">
      <c r="A744" s="147"/>
      <c r="B744" s="147"/>
      <c r="C744" s="147"/>
      <c r="D744" s="147"/>
      <c r="E744" s="147"/>
      <c r="F744" s="148"/>
      <c r="G744" s="127"/>
      <c r="H744" s="127"/>
      <c r="I744" s="127"/>
      <c r="J744" s="127"/>
      <c r="K744" s="127"/>
      <c r="L744" s="127"/>
      <c r="M744" s="127"/>
      <c r="N744" s="127"/>
      <c r="O744" s="127"/>
      <c r="P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  <c r="AB744" s="127"/>
      <c r="AC744" s="127"/>
      <c r="AD744" s="127"/>
      <c r="AE744" s="127"/>
      <c r="AF744" s="127"/>
      <c r="AG744" s="127"/>
      <c r="AH744" s="127"/>
      <c r="AI744" s="127"/>
      <c r="AJ744" s="127"/>
    </row>
    <row r="745" spans="1:36" ht="14.25" customHeight="1">
      <c r="A745" s="147"/>
      <c r="B745" s="147"/>
      <c r="C745" s="147"/>
      <c r="D745" s="147"/>
      <c r="E745" s="147"/>
      <c r="F745" s="148"/>
      <c r="G745" s="127"/>
      <c r="H745" s="127"/>
      <c r="I745" s="127"/>
      <c r="J745" s="127"/>
      <c r="K745" s="127"/>
      <c r="L745" s="127"/>
      <c r="M745" s="127"/>
      <c r="N745" s="127"/>
      <c r="O745" s="127"/>
      <c r="P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  <c r="AB745" s="127"/>
      <c r="AC745" s="127"/>
      <c r="AD745" s="127"/>
      <c r="AE745" s="127"/>
      <c r="AF745" s="127"/>
      <c r="AG745" s="127"/>
      <c r="AH745" s="127"/>
      <c r="AI745" s="127"/>
      <c r="AJ745" s="127"/>
    </row>
    <row r="746" spans="1:36" ht="14.25" customHeight="1">
      <c r="A746" s="147"/>
      <c r="B746" s="147"/>
      <c r="C746" s="147"/>
      <c r="D746" s="147"/>
      <c r="E746" s="147"/>
      <c r="F746" s="148"/>
      <c r="G746" s="127"/>
      <c r="H746" s="127"/>
      <c r="I746" s="127"/>
      <c r="J746" s="127"/>
      <c r="K746" s="127"/>
      <c r="L746" s="127"/>
      <c r="M746" s="127"/>
      <c r="N746" s="127"/>
      <c r="O746" s="127"/>
      <c r="P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  <c r="AB746" s="127"/>
      <c r="AC746" s="127"/>
      <c r="AD746" s="127"/>
      <c r="AE746" s="127"/>
      <c r="AF746" s="127"/>
      <c r="AG746" s="127"/>
      <c r="AH746" s="127"/>
      <c r="AI746" s="127"/>
      <c r="AJ746" s="127"/>
    </row>
    <row r="747" spans="1:36" ht="14.25" customHeight="1">
      <c r="A747" s="147"/>
      <c r="B747" s="147"/>
      <c r="C747" s="147"/>
      <c r="D747" s="147"/>
      <c r="E747" s="147"/>
      <c r="F747" s="148"/>
      <c r="G747" s="127"/>
      <c r="H747" s="127"/>
      <c r="I747" s="127"/>
      <c r="J747" s="127"/>
      <c r="K747" s="127"/>
      <c r="L747" s="127"/>
      <c r="M747" s="127"/>
      <c r="N747" s="127"/>
      <c r="O747" s="127"/>
      <c r="P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  <c r="AB747" s="127"/>
      <c r="AC747" s="127"/>
      <c r="AD747" s="127"/>
      <c r="AE747" s="127"/>
      <c r="AF747" s="127"/>
      <c r="AG747" s="127"/>
      <c r="AH747" s="127"/>
      <c r="AI747" s="127"/>
      <c r="AJ747" s="127"/>
    </row>
    <row r="748" spans="1:36" ht="14.25" customHeight="1">
      <c r="A748" s="147"/>
      <c r="B748" s="147"/>
      <c r="C748" s="147"/>
      <c r="D748" s="147"/>
      <c r="E748" s="147"/>
      <c r="F748" s="148"/>
      <c r="G748" s="127"/>
      <c r="H748" s="127"/>
      <c r="I748" s="127"/>
      <c r="J748" s="127"/>
      <c r="K748" s="127"/>
      <c r="L748" s="127"/>
      <c r="M748" s="127"/>
      <c r="N748" s="127"/>
      <c r="O748" s="127"/>
      <c r="P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  <c r="AB748" s="127"/>
      <c r="AC748" s="127"/>
      <c r="AD748" s="127"/>
      <c r="AE748" s="127"/>
      <c r="AF748" s="127"/>
      <c r="AG748" s="127"/>
      <c r="AH748" s="127"/>
      <c r="AI748" s="127"/>
      <c r="AJ748" s="127"/>
    </row>
    <row r="749" spans="1:36" ht="14.25" customHeight="1">
      <c r="A749" s="147"/>
      <c r="B749" s="147"/>
      <c r="C749" s="147"/>
      <c r="D749" s="147"/>
      <c r="E749" s="147"/>
      <c r="F749" s="148"/>
      <c r="G749" s="127"/>
      <c r="H749" s="127"/>
      <c r="I749" s="127"/>
      <c r="J749" s="127"/>
      <c r="K749" s="127"/>
      <c r="L749" s="127"/>
      <c r="M749" s="127"/>
      <c r="N749" s="127"/>
      <c r="O749" s="127"/>
      <c r="P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  <c r="AB749" s="127"/>
      <c r="AC749" s="127"/>
      <c r="AD749" s="127"/>
      <c r="AE749" s="127"/>
      <c r="AF749" s="127"/>
      <c r="AG749" s="127"/>
      <c r="AH749" s="127"/>
      <c r="AI749" s="127"/>
      <c r="AJ749" s="127"/>
    </row>
    <row r="750" spans="1:36" ht="14.25" customHeight="1">
      <c r="A750" s="147"/>
      <c r="B750" s="147"/>
      <c r="C750" s="147"/>
      <c r="D750" s="147"/>
      <c r="E750" s="147"/>
      <c r="F750" s="148"/>
      <c r="G750" s="127"/>
      <c r="H750" s="127"/>
      <c r="I750" s="127"/>
      <c r="J750" s="127"/>
      <c r="K750" s="127"/>
      <c r="L750" s="127"/>
      <c r="M750" s="127"/>
      <c r="N750" s="127"/>
      <c r="O750" s="127"/>
      <c r="P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  <c r="AB750" s="127"/>
      <c r="AC750" s="127"/>
      <c r="AD750" s="127"/>
      <c r="AE750" s="127"/>
      <c r="AF750" s="127"/>
      <c r="AG750" s="127"/>
      <c r="AH750" s="127"/>
      <c r="AI750" s="127"/>
      <c r="AJ750" s="127"/>
    </row>
    <row r="751" spans="1:36" ht="14.25" customHeight="1">
      <c r="A751" s="147"/>
      <c r="B751" s="147"/>
      <c r="C751" s="147"/>
      <c r="D751" s="147"/>
      <c r="E751" s="147"/>
      <c r="F751" s="148"/>
      <c r="G751" s="127"/>
      <c r="H751" s="127"/>
      <c r="I751" s="127"/>
      <c r="J751" s="127"/>
      <c r="K751" s="127"/>
      <c r="L751" s="127"/>
      <c r="M751" s="127"/>
      <c r="N751" s="127"/>
      <c r="O751" s="127"/>
      <c r="P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  <c r="AB751" s="127"/>
      <c r="AC751" s="127"/>
      <c r="AD751" s="127"/>
      <c r="AE751" s="127"/>
      <c r="AF751" s="127"/>
      <c r="AG751" s="127"/>
      <c r="AH751" s="127"/>
      <c r="AI751" s="127"/>
      <c r="AJ751" s="127"/>
    </row>
    <row r="752" spans="1:36" ht="14.25" customHeight="1">
      <c r="A752" s="147"/>
      <c r="B752" s="147"/>
      <c r="C752" s="147"/>
      <c r="D752" s="147"/>
      <c r="E752" s="147"/>
      <c r="F752" s="148"/>
      <c r="G752" s="127"/>
      <c r="H752" s="127"/>
      <c r="I752" s="127"/>
      <c r="J752" s="127"/>
      <c r="K752" s="127"/>
      <c r="L752" s="127"/>
      <c r="M752" s="127"/>
      <c r="N752" s="127"/>
      <c r="O752" s="127"/>
      <c r="P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  <c r="AB752" s="127"/>
      <c r="AC752" s="127"/>
      <c r="AD752" s="127"/>
      <c r="AE752" s="127"/>
      <c r="AF752" s="127"/>
      <c r="AG752" s="127"/>
      <c r="AH752" s="127"/>
      <c r="AI752" s="127"/>
      <c r="AJ752" s="127"/>
    </row>
    <row r="753" spans="1:36" ht="14.25" customHeight="1">
      <c r="A753" s="147"/>
      <c r="B753" s="147"/>
      <c r="C753" s="147"/>
      <c r="D753" s="147"/>
      <c r="E753" s="147"/>
      <c r="F753" s="148"/>
      <c r="G753" s="127"/>
      <c r="H753" s="127"/>
      <c r="I753" s="127"/>
      <c r="J753" s="127"/>
      <c r="K753" s="127"/>
      <c r="L753" s="127"/>
      <c r="M753" s="127"/>
      <c r="N753" s="127"/>
      <c r="O753" s="127"/>
      <c r="P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  <c r="AB753" s="127"/>
      <c r="AC753" s="127"/>
      <c r="AD753" s="127"/>
      <c r="AE753" s="127"/>
      <c r="AF753" s="127"/>
      <c r="AG753" s="127"/>
      <c r="AH753" s="127"/>
      <c r="AI753" s="127"/>
      <c r="AJ753" s="127"/>
    </row>
    <row r="754" spans="1:36" ht="14.25" customHeight="1">
      <c r="A754" s="147"/>
      <c r="B754" s="147"/>
      <c r="C754" s="147"/>
      <c r="D754" s="147"/>
      <c r="E754" s="147"/>
      <c r="F754" s="148"/>
      <c r="G754" s="127"/>
      <c r="H754" s="127"/>
      <c r="I754" s="127"/>
      <c r="J754" s="127"/>
      <c r="K754" s="127"/>
      <c r="L754" s="127"/>
      <c r="M754" s="127"/>
      <c r="N754" s="127"/>
      <c r="O754" s="127"/>
      <c r="P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  <c r="AB754" s="127"/>
      <c r="AC754" s="127"/>
      <c r="AD754" s="127"/>
      <c r="AE754" s="127"/>
      <c r="AF754" s="127"/>
      <c r="AG754" s="127"/>
      <c r="AH754" s="127"/>
      <c r="AI754" s="127"/>
      <c r="AJ754" s="127"/>
    </row>
    <row r="755" spans="1:36" ht="14.25" customHeight="1">
      <c r="A755" s="147"/>
      <c r="B755" s="147"/>
      <c r="C755" s="147"/>
      <c r="D755" s="147"/>
      <c r="E755" s="147"/>
      <c r="F755" s="148"/>
      <c r="G755" s="127"/>
      <c r="H755" s="127"/>
      <c r="I755" s="127"/>
      <c r="J755" s="127"/>
      <c r="K755" s="127"/>
      <c r="L755" s="127"/>
      <c r="M755" s="127"/>
      <c r="N755" s="127"/>
      <c r="O755" s="127"/>
      <c r="P755" s="127"/>
      <c r="Q755" s="127"/>
      <c r="R755" s="127"/>
      <c r="S755" s="127"/>
      <c r="T755" s="127"/>
      <c r="U755" s="127"/>
      <c r="V755" s="127"/>
      <c r="W755" s="127"/>
      <c r="X755" s="127"/>
      <c r="Y755" s="127"/>
      <c r="Z755" s="127"/>
      <c r="AA755" s="127"/>
      <c r="AB755" s="127"/>
      <c r="AC755" s="127"/>
      <c r="AD755" s="127"/>
      <c r="AE755" s="127"/>
      <c r="AF755" s="127"/>
      <c r="AG755" s="127"/>
      <c r="AH755" s="127"/>
      <c r="AI755" s="127"/>
      <c r="AJ755" s="127"/>
    </row>
    <row r="756" spans="1:36" ht="14.25" customHeight="1">
      <c r="A756" s="147"/>
      <c r="B756" s="147"/>
      <c r="C756" s="147"/>
      <c r="D756" s="147"/>
      <c r="E756" s="147"/>
      <c r="F756" s="148"/>
      <c r="G756" s="127"/>
      <c r="H756" s="127"/>
      <c r="I756" s="127"/>
      <c r="J756" s="127"/>
      <c r="K756" s="127"/>
      <c r="L756" s="127"/>
      <c r="M756" s="127"/>
      <c r="N756" s="127"/>
      <c r="O756" s="127"/>
      <c r="P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  <c r="AB756" s="127"/>
      <c r="AC756" s="127"/>
      <c r="AD756" s="127"/>
      <c r="AE756" s="127"/>
      <c r="AF756" s="127"/>
      <c r="AG756" s="127"/>
      <c r="AH756" s="127"/>
      <c r="AI756" s="127"/>
      <c r="AJ756" s="127"/>
    </row>
    <row r="757" spans="1:36" ht="14.25" customHeight="1">
      <c r="A757" s="147"/>
      <c r="B757" s="147"/>
      <c r="C757" s="147"/>
      <c r="D757" s="147"/>
      <c r="E757" s="147"/>
      <c r="F757" s="148"/>
      <c r="G757" s="127"/>
      <c r="H757" s="127"/>
      <c r="I757" s="127"/>
      <c r="J757" s="127"/>
      <c r="K757" s="127"/>
      <c r="L757" s="127"/>
      <c r="M757" s="127"/>
      <c r="N757" s="127"/>
      <c r="O757" s="127"/>
      <c r="P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  <c r="AB757" s="127"/>
      <c r="AC757" s="127"/>
      <c r="AD757" s="127"/>
      <c r="AE757" s="127"/>
      <c r="AF757" s="127"/>
      <c r="AG757" s="127"/>
      <c r="AH757" s="127"/>
      <c r="AI757" s="127"/>
      <c r="AJ757" s="127"/>
    </row>
    <row r="758" spans="1:36" ht="14.25" customHeight="1">
      <c r="A758" s="147"/>
      <c r="B758" s="147"/>
      <c r="C758" s="147"/>
      <c r="D758" s="147"/>
      <c r="E758" s="147"/>
      <c r="F758" s="148"/>
      <c r="G758" s="127"/>
      <c r="H758" s="127"/>
      <c r="I758" s="127"/>
      <c r="J758" s="127"/>
      <c r="K758" s="127"/>
      <c r="L758" s="127"/>
      <c r="M758" s="127"/>
      <c r="N758" s="127"/>
      <c r="O758" s="127"/>
      <c r="P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  <c r="AB758" s="127"/>
      <c r="AC758" s="127"/>
      <c r="AD758" s="127"/>
      <c r="AE758" s="127"/>
      <c r="AF758" s="127"/>
      <c r="AG758" s="127"/>
      <c r="AH758" s="127"/>
      <c r="AI758" s="127"/>
      <c r="AJ758" s="127"/>
    </row>
    <row r="759" spans="1:36" ht="14.25" customHeight="1">
      <c r="A759" s="147"/>
      <c r="B759" s="147"/>
      <c r="C759" s="147"/>
      <c r="D759" s="147"/>
      <c r="E759" s="147"/>
      <c r="F759" s="148"/>
      <c r="G759" s="127"/>
      <c r="H759" s="127"/>
      <c r="I759" s="127"/>
      <c r="J759" s="127"/>
      <c r="K759" s="127"/>
      <c r="L759" s="127"/>
      <c r="M759" s="127"/>
      <c r="N759" s="127"/>
      <c r="O759" s="127"/>
      <c r="P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  <c r="AB759" s="127"/>
      <c r="AC759" s="127"/>
      <c r="AD759" s="127"/>
      <c r="AE759" s="127"/>
      <c r="AF759" s="127"/>
      <c r="AG759" s="127"/>
      <c r="AH759" s="127"/>
      <c r="AI759" s="127"/>
      <c r="AJ759" s="127"/>
    </row>
    <row r="760" spans="1:36" ht="14.25" customHeight="1">
      <c r="A760" s="147"/>
      <c r="B760" s="147"/>
      <c r="C760" s="147"/>
      <c r="D760" s="147"/>
      <c r="E760" s="147"/>
      <c r="F760" s="148"/>
      <c r="G760" s="127"/>
      <c r="H760" s="127"/>
      <c r="I760" s="127"/>
      <c r="J760" s="127"/>
      <c r="K760" s="127"/>
      <c r="L760" s="127"/>
      <c r="M760" s="127"/>
      <c r="N760" s="127"/>
      <c r="O760" s="127"/>
      <c r="P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  <c r="AB760" s="127"/>
      <c r="AC760" s="127"/>
      <c r="AD760" s="127"/>
      <c r="AE760" s="127"/>
      <c r="AF760" s="127"/>
      <c r="AG760" s="127"/>
      <c r="AH760" s="127"/>
      <c r="AI760" s="127"/>
      <c r="AJ760" s="127"/>
    </row>
    <row r="761" spans="1:36" ht="14.25" customHeight="1">
      <c r="A761" s="147"/>
      <c r="B761" s="147"/>
      <c r="C761" s="147"/>
      <c r="D761" s="147"/>
      <c r="E761" s="147"/>
      <c r="F761" s="148"/>
      <c r="G761" s="127"/>
      <c r="H761" s="127"/>
      <c r="I761" s="127"/>
      <c r="J761" s="127"/>
      <c r="K761" s="127"/>
      <c r="L761" s="127"/>
      <c r="M761" s="127"/>
      <c r="N761" s="127"/>
      <c r="O761" s="127"/>
      <c r="P761" s="127"/>
      <c r="Q761" s="127"/>
      <c r="R761" s="127"/>
      <c r="S761" s="127"/>
      <c r="T761" s="127"/>
      <c r="U761" s="127"/>
      <c r="V761" s="127"/>
      <c r="W761" s="127"/>
      <c r="X761" s="127"/>
      <c r="Y761" s="127"/>
      <c r="Z761" s="127"/>
      <c r="AA761" s="127"/>
      <c r="AB761" s="127"/>
      <c r="AC761" s="127"/>
      <c r="AD761" s="127"/>
      <c r="AE761" s="127"/>
      <c r="AF761" s="127"/>
      <c r="AG761" s="127"/>
      <c r="AH761" s="127"/>
      <c r="AI761" s="127"/>
      <c r="AJ761" s="127"/>
    </row>
    <row r="762" spans="1:36" ht="14.25" customHeight="1">
      <c r="A762" s="147"/>
      <c r="B762" s="147"/>
      <c r="C762" s="147"/>
      <c r="D762" s="147"/>
      <c r="E762" s="147"/>
      <c r="F762" s="148"/>
      <c r="G762" s="127"/>
      <c r="H762" s="127"/>
      <c r="I762" s="127"/>
      <c r="J762" s="127"/>
      <c r="K762" s="127"/>
      <c r="L762" s="127"/>
      <c r="M762" s="127"/>
      <c r="N762" s="127"/>
      <c r="O762" s="127"/>
      <c r="P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  <c r="AB762" s="127"/>
      <c r="AC762" s="127"/>
      <c r="AD762" s="127"/>
      <c r="AE762" s="127"/>
      <c r="AF762" s="127"/>
      <c r="AG762" s="127"/>
      <c r="AH762" s="127"/>
      <c r="AI762" s="127"/>
      <c r="AJ762" s="127"/>
    </row>
    <row r="763" spans="1:36" ht="14.25" customHeight="1">
      <c r="A763" s="147"/>
      <c r="B763" s="147"/>
      <c r="C763" s="147"/>
      <c r="D763" s="147"/>
      <c r="E763" s="147"/>
      <c r="F763" s="148"/>
      <c r="G763" s="127"/>
      <c r="H763" s="127"/>
      <c r="I763" s="127"/>
      <c r="J763" s="127"/>
      <c r="K763" s="127"/>
      <c r="L763" s="127"/>
      <c r="M763" s="127"/>
      <c r="N763" s="127"/>
      <c r="O763" s="127"/>
      <c r="P763" s="127"/>
      <c r="Q763" s="127"/>
      <c r="R763" s="127"/>
      <c r="S763" s="127"/>
      <c r="T763" s="127"/>
      <c r="U763" s="127"/>
      <c r="V763" s="127"/>
      <c r="W763" s="127"/>
      <c r="X763" s="127"/>
      <c r="Y763" s="127"/>
      <c r="Z763" s="127"/>
      <c r="AA763" s="127"/>
      <c r="AB763" s="127"/>
      <c r="AC763" s="127"/>
      <c r="AD763" s="127"/>
      <c r="AE763" s="127"/>
      <c r="AF763" s="127"/>
      <c r="AG763" s="127"/>
      <c r="AH763" s="127"/>
      <c r="AI763" s="127"/>
      <c r="AJ763" s="127"/>
    </row>
    <row r="764" spans="1:36" ht="14.25" customHeight="1">
      <c r="A764" s="147"/>
      <c r="B764" s="147"/>
      <c r="C764" s="147"/>
      <c r="D764" s="147"/>
      <c r="E764" s="147"/>
      <c r="F764" s="148"/>
      <c r="G764" s="127"/>
      <c r="H764" s="127"/>
      <c r="I764" s="127"/>
      <c r="J764" s="127"/>
      <c r="K764" s="127"/>
      <c r="L764" s="127"/>
      <c r="M764" s="127"/>
      <c r="N764" s="127"/>
      <c r="O764" s="127"/>
      <c r="P764" s="127"/>
      <c r="Q764" s="127"/>
      <c r="R764" s="127"/>
      <c r="S764" s="127"/>
      <c r="T764" s="127"/>
      <c r="U764" s="127"/>
      <c r="V764" s="127"/>
      <c r="W764" s="127"/>
      <c r="X764" s="127"/>
      <c r="Y764" s="127"/>
      <c r="Z764" s="127"/>
      <c r="AA764" s="127"/>
      <c r="AB764" s="127"/>
      <c r="AC764" s="127"/>
      <c r="AD764" s="127"/>
      <c r="AE764" s="127"/>
      <c r="AF764" s="127"/>
      <c r="AG764" s="127"/>
      <c r="AH764" s="127"/>
      <c r="AI764" s="127"/>
      <c r="AJ764" s="127"/>
    </row>
    <row r="765" spans="1:36" ht="14.25" customHeight="1">
      <c r="A765" s="147"/>
      <c r="B765" s="147"/>
      <c r="C765" s="147"/>
      <c r="D765" s="147"/>
      <c r="E765" s="147"/>
      <c r="F765" s="148"/>
      <c r="G765" s="127"/>
      <c r="H765" s="127"/>
      <c r="I765" s="127"/>
      <c r="J765" s="127"/>
      <c r="K765" s="127"/>
      <c r="L765" s="127"/>
      <c r="M765" s="127"/>
      <c r="N765" s="127"/>
      <c r="O765" s="127"/>
      <c r="P765" s="127"/>
      <c r="Q765" s="127"/>
      <c r="R765" s="127"/>
      <c r="S765" s="127"/>
      <c r="T765" s="127"/>
      <c r="U765" s="127"/>
      <c r="V765" s="127"/>
      <c r="W765" s="127"/>
      <c r="X765" s="127"/>
      <c r="Y765" s="127"/>
      <c r="Z765" s="127"/>
      <c r="AA765" s="127"/>
      <c r="AB765" s="127"/>
      <c r="AC765" s="127"/>
      <c r="AD765" s="127"/>
      <c r="AE765" s="127"/>
      <c r="AF765" s="127"/>
      <c r="AG765" s="127"/>
      <c r="AH765" s="127"/>
      <c r="AI765" s="127"/>
      <c r="AJ765" s="127"/>
    </row>
    <row r="766" spans="1:36" ht="14.25" customHeight="1">
      <c r="A766" s="147"/>
      <c r="B766" s="147"/>
      <c r="C766" s="147"/>
      <c r="D766" s="147"/>
      <c r="E766" s="147"/>
      <c r="F766" s="148"/>
      <c r="G766" s="127"/>
      <c r="H766" s="127"/>
      <c r="I766" s="127"/>
      <c r="J766" s="127"/>
      <c r="K766" s="127"/>
      <c r="L766" s="127"/>
      <c r="M766" s="127"/>
      <c r="N766" s="127"/>
      <c r="O766" s="127"/>
      <c r="P766" s="127"/>
      <c r="Q766" s="127"/>
      <c r="R766" s="127"/>
      <c r="S766" s="127"/>
      <c r="T766" s="127"/>
      <c r="U766" s="127"/>
      <c r="V766" s="127"/>
      <c r="W766" s="127"/>
      <c r="X766" s="127"/>
      <c r="Y766" s="127"/>
      <c r="Z766" s="127"/>
      <c r="AA766" s="127"/>
      <c r="AB766" s="127"/>
      <c r="AC766" s="127"/>
      <c r="AD766" s="127"/>
      <c r="AE766" s="127"/>
      <c r="AF766" s="127"/>
      <c r="AG766" s="127"/>
      <c r="AH766" s="127"/>
      <c r="AI766" s="127"/>
      <c r="AJ766" s="127"/>
    </row>
    <row r="767" spans="1:36" ht="14.25" customHeight="1">
      <c r="A767" s="147"/>
      <c r="B767" s="147"/>
      <c r="C767" s="147"/>
      <c r="D767" s="147"/>
      <c r="E767" s="147"/>
      <c r="F767" s="148"/>
      <c r="G767" s="127"/>
      <c r="H767" s="127"/>
      <c r="I767" s="127"/>
      <c r="J767" s="127"/>
      <c r="K767" s="127"/>
      <c r="L767" s="127"/>
      <c r="M767" s="127"/>
      <c r="N767" s="127"/>
      <c r="O767" s="127"/>
      <c r="P767" s="127"/>
      <c r="Q767" s="127"/>
      <c r="R767" s="127"/>
      <c r="S767" s="127"/>
      <c r="T767" s="127"/>
      <c r="U767" s="127"/>
      <c r="V767" s="127"/>
      <c r="W767" s="127"/>
      <c r="X767" s="127"/>
      <c r="Y767" s="127"/>
      <c r="Z767" s="127"/>
      <c r="AA767" s="127"/>
      <c r="AB767" s="127"/>
      <c r="AC767" s="127"/>
      <c r="AD767" s="127"/>
      <c r="AE767" s="127"/>
      <c r="AF767" s="127"/>
      <c r="AG767" s="127"/>
      <c r="AH767" s="127"/>
      <c r="AI767" s="127"/>
      <c r="AJ767" s="127"/>
    </row>
    <row r="768" spans="1:36" ht="14.25" customHeight="1">
      <c r="A768" s="147"/>
      <c r="B768" s="147"/>
      <c r="C768" s="147"/>
      <c r="D768" s="147"/>
      <c r="E768" s="147"/>
      <c r="F768" s="148"/>
      <c r="G768" s="127"/>
      <c r="H768" s="127"/>
      <c r="I768" s="127"/>
      <c r="J768" s="127"/>
      <c r="K768" s="127"/>
      <c r="L768" s="127"/>
      <c r="M768" s="127"/>
      <c r="N768" s="127"/>
      <c r="O768" s="127"/>
      <c r="P768" s="127"/>
      <c r="Q768" s="127"/>
      <c r="R768" s="127"/>
      <c r="S768" s="127"/>
      <c r="T768" s="127"/>
      <c r="U768" s="127"/>
      <c r="V768" s="127"/>
      <c r="W768" s="127"/>
      <c r="X768" s="127"/>
      <c r="Y768" s="127"/>
      <c r="Z768" s="127"/>
      <c r="AA768" s="127"/>
      <c r="AB768" s="127"/>
      <c r="AC768" s="127"/>
      <c r="AD768" s="127"/>
      <c r="AE768" s="127"/>
      <c r="AF768" s="127"/>
      <c r="AG768" s="127"/>
      <c r="AH768" s="127"/>
      <c r="AI768" s="127"/>
      <c r="AJ768" s="127"/>
    </row>
    <row r="769" spans="1:36" ht="14.25" customHeight="1">
      <c r="A769" s="147"/>
      <c r="B769" s="147"/>
      <c r="C769" s="147"/>
      <c r="D769" s="147"/>
      <c r="E769" s="147"/>
      <c r="F769" s="148"/>
      <c r="G769" s="127"/>
      <c r="H769" s="127"/>
      <c r="I769" s="127"/>
      <c r="J769" s="127"/>
      <c r="K769" s="127"/>
      <c r="L769" s="127"/>
      <c r="M769" s="127"/>
      <c r="N769" s="127"/>
      <c r="O769" s="127"/>
      <c r="P769" s="127"/>
      <c r="Q769" s="127"/>
      <c r="R769" s="127"/>
      <c r="S769" s="127"/>
      <c r="T769" s="127"/>
      <c r="U769" s="127"/>
      <c r="V769" s="127"/>
      <c r="W769" s="127"/>
      <c r="X769" s="127"/>
      <c r="Y769" s="127"/>
      <c r="Z769" s="127"/>
      <c r="AA769" s="127"/>
      <c r="AB769" s="127"/>
      <c r="AC769" s="127"/>
      <c r="AD769" s="127"/>
      <c r="AE769" s="127"/>
      <c r="AF769" s="127"/>
      <c r="AG769" s="127"/>
      <c r="AH769" s="127"/>
      <c r="AI769" s="127"/>
      <c r="AJ769" s="127"/>
    </row>
    <row r="770" spans="1:36" ht="14.25" customHeight="1">
      <c r="A770" s="147"/>
      <c r="B770" s="147"/>
      <c r="C770" s="147"/>
      <c r="D770" s="147"/>
      <c r="E770" s="147"/>
      <c r="F770" s="148"/>
      <c r="G770" s="127"/>
      <c r="H770" s="127"/>
      <c r="I770" s="127"/>
      <c r="J770" s="127"/>
      <c r="K770" s="127"/>
      <c r="L770" s="127"/>
      <c r="M770" s="127"/>
      <c r="N770" s="127"/>
      <c r="O770" s="127"/>
      <c r="P770" s="127"/>
      <c r="Q770" s="127"/>
      <c r="R770" s="127"/>
      <c r="S770" s="127"/>
      <c r="T770" s="127"/>
      <c r="U770" s="127"/>
      <c r="V770" s="127"/>
      <c r="W770" s="127"/>
      <c r="X770" s="127"/>
      <c r="Y770" s="127"/>
      <c r="Z770" s="127"/>
      <c r="AA770" s="127"/>
      <c r="AB770" s="127"/>
      <c r="AC770" s="127"/>
      <c r="AD770" s="127"/>
      <c r="AE770" s="127"/>
      <c r="AF770" s="127"/>
      <c r="AG770" s="127"/>
      <c r="AH770" s="127"/>
      <c r="AI770" s="127"/>
      <c r="AJ770" s="127"/>
    </row>
    <row r="771" spans="1:36" ht="14.25" customHeight="1">
      <c r="A771" s="147"/>
      <c r="B771" s="147"/>
      <c r="C771" s="147"/>
      <c r="D771" s="147"/>
      <c r="E771" s="147"/>
      <c r="F771" s="148"/>
      <c r="G771" s="127"/>
      <c r="H771" s="127"/>
      <c r="I771" s="127"/>
      <c r="J771" s="127"/>
      <c r="K771" s="127"/>
      <c r="L771" s="127"/>
      <c r="M771" s="127"/>
      <c r="N771" s="127"/>
      <c r="O771" s="127"/>
      <c r="P771" s="127"/>
      <c r="Q771" s="127"/>
      <c r="R771" s="127"/>
      <c r="S771" s="127"/>
      <c r="T771" s="127"/>
      <c r="U771" s="127"/>
      <c r="V771" s="127"/>
      <c r="W771" s="127"/>
      <c r="X771" s="127"/>
      <c r="Y771" s="127"/>
      <c r="Z771" s="127"/>
      <c r="AA771" s="127"/>
      <c r="AB771" s="127"/>
      <c r="AC771" s="127"/>
      <c r="AD771" s="127"/>
      <c r="AE771" s="127"/>
      <c r="AF771" s="127"/>
      <c r="AG771" s="127"/>
      <c r="AH771" s="127"/>
      <c r="AI771" s="127"/>
      <c r="AJ771" s="127"/>
    </row>
    <row r="772" spans="1:36" ht="14.25" customHeight="1">
      <c r="A772" s="147"/>
      <c r="B772" s="147"/>
      <c r="C772" s="147"/>
      <c r="D772" s="147"/>
      <c r="E772" s="147"/>
      <c r="F772" s="148"/>
      <c r="G772" s="127"/>
      <c r="H772" s="127"/>
      <c r="I772" s="127"/>
      <c r="J772" s="127"/>
      <c r="K772" s="127"/>
      <c r="L772" s="127"/>
      <c r="M772" s="127"/>
      <c r="N772" s="127"/>
      <c r="O772" s="127"/>
      <c r="P772" s="127"/>
      <c r="Q772" s="127"/>
      <c r="R772" s="127"/>
      <c r="S772" s="127"/>
      <c r="T772" s="127"/>
      <c r="U772" s="127"/>
      <c r="V772" s="127"/>
      <c r="W772" s="127"/>
      <c r="X772" s="127"/>
      <c r="Y772" s="127"/>
      <c r="Z772" s="127"/>
      <c r="AA772" s="127"/>
      <c r="AB772" s="127"/>
      <c r="AC772" s="127"/>
      <c r="AD772" s="127"/>
      <c r="AE772" s="127"/>
      <c r="AF772" s="127"/>
      <c r="AG772" s="127"/>
      <c r="AH772" s="127"/>
      <c r="AI772" s="127"/>
      <c r="AJ772" s="127"/>
    </row>
    <row r="773" spans="1:36" ht="14.25" customHeight="1">
      <c r="A773" s="147"/>
      <c r="B773" s="147"/>
      <c r="C773" s="147"/>
      <c r="D773" s="147"/>
      <c r="E773" s="147"/>
      <c r="F773" s="148"/>
      <c r="G773" s="127"/>
      <c r="H773" s="127"/>
      <c r="I773" s="127"/>
      <c r="J773" s="127"/>
      <c r="K773" s="127"/>
      <c r="L773" s="127"/>
      <c r="M773" s="127"/>
      <c r="N773" s="127"/>
      <c r="O773" s="127"/>
      <c r="P773" s="127"/>
      <c r="Q773" s="127"/>
      <c r="R773" s="127"/>
      <c r="S773" s="127"/>
      <c r="T773" s="127"/>
      <c r="U773" s="127"/>
      <c r="V773" s="127"/>
      <c r="W773" s="127"/>
      <c r="X773" s="127"/>
      <c r="Y773" s="127"/>
      <c r="Z773" s="127"/>
      <c r="AA773" s="127"/>
      <c r="AB773" s="127"/>
      <c r="AC773" s="127"/>
      <c r="AD773" s="127"/>
      <c r="AE773" s="127"/>
      <c r="AF773" s="127"/>
      <c r="AG773" s="127"/>
      <c r="AH773" s="127"/>
      <c r="AI773" s="127"/>
      <c r="AJ773" s="127"/>
    </row>
    <row r="774" spans="1:36" ht="14.25" customHeight="1">
      <c r="A774" s="147"/>
      <c r="B774" s="147"/>
      <c r="C774" s="147"/>
      <c r="D774" s="147"/>
      <c r="E774" s="147"/>
      <c r="F774" s="148"/>
      <c r="G774" s="127"/>
      <c r="H774" s="127"/>
      <c r="I774" s="127"/>
      <c r="J774" s="127"/>
      <c r="K774" s="127"/>
      <c r="L774" s="127"/>
      <c r="M774" s="127"/>
      <c r="N774" s="127"/>
      <c r="O774" s="127"/>
      <c r="P774" s="127"/>
      <c r="Q774" s="127"/>
      <c r="R774" s="127"/>
      <c r="S774" s="127"/>
      <c r="T774" s="127"/>
      <c r="U774" s="127"/>
      <c r="V774" s="127"/>
      <c r="W774" s="127"/>
      <c r="X774" s="127"/>
      <c r="Y774" s="127"/>
      <c r="Z774" s="127"/>
      <c r="AA774" s="127"/>
      <c r="AB774" s="127"/>
      <c r="AC774" s="127"/>
      <c r="AD774" s="127"/>
      <c r="AE774" s="127"/>
      <c r="AF774" s="127"/>
      <c r="AG774" s="127"/>
      <c r="AH774" s="127"/>
      <c r="AI774" s="127"/>
      <c r="AJ774" s="127"/>
    </row>
    <row r="775" spans="1:36" ht="14.25" customHeight="1">
      <c r="A775" s="147"/>
      <c r="B775" s="147"/>
      <c r="C775" s="147"/>
      <c r="D775" s="147"/>
      <c r="E775" s="147"/>
      <c r="F775" s="148"/>
      <c r="G775" s="127"/>
      <c r="H775" s="127"/>
      <c r="I775" s="127"/>
      <c r="J775" s="127"/>
      <c r="K775" s="127"/>
      <c r="L775" s="127"/>
      <c r="M775" s="127"/>
      <c r="N775" s="127"/>
      <c r="O775" s="127"/>
      <c r="P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  <c r="AB775" s="127"/>
      <c r="AC775" s="127"/>
      <c r="AD775" s="127"/>
      <c r="AE775" s="127"/>
      <c r="AF775" s="127"/>
      <c r="AG775" s="127"/>
      <c r="AH775" s="127"/>
      <c r="AI775" s="127"/>
      <c r="AJ775" s="127"/>
    </row>
    <row r="776" spans="1:36" ht="14.25" customHeight="1">
      <c r="A776" s="147"/>
      <c r="B776" s="147"/>
      <c r="C776" s="147"/>
      <c r="D776" s="147"/>
      <c r="E776" s="147"/>
      <c r="F776" s="148"/>
      <c r="G776" s="127"/>
      <c r="H776" s="127"/>
      <c r="I776" s="127"/>
      <c r="J776" s="127"/>
      <c r="K776" s="127"/>
      <c r="L776" s="127"/>
      <c r="M776" s="127"/>
      <c r="N776" s="127"/>
      <c r="O776" s="127"/>
      <c r="P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  <c r="AB776" s="127"/>
      <c r="AC776" s="127"/>
      <c r="AD776" s="127"/>
      <c r="AE776" s="127"/>
      <c r="AF776" s="127"/>
      <c r="AG776" s="127"/>
      <c r="AH776" s="127"/>
      <c r="AI776" s="127"/>
      <c r="AJ776" s="127"/>
    </row>
    <row r="777" spans="1:36" ht="14.25" customHeight="1">
      <c r="A777" s="147"/>
      <c r="B777" s="147"/>
      <c r="C777" s="147"/>
      <c r="D777" s="147"/>
      <c r="E777" s="147"/>
      <c r="F777" s="148"/>
      <c r="G777" s="127"/>
      <c r="H777" s="127"/>
      <c r="I777" s="127"/>
      <c r="J777" s="127"/>
      <c r="K777" s="127"/>
      <c r="L777" s="127"/>
      <c r="M777" s="127"/>
      <c r="N777" s="127"/>
      <c r="O777" s="127"/>
      <c r="P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  <c r="AB777" s="127"/>
      <c r="AC777" s="127"/>
      <c r="AD777" s="127"/>
      <c r="AE777" s="127"/>
      <c r="AF777" s="127"/>
      <c r="AG777" s="127"/>
      <c r="AH777" s="127"/>
      <c r="AI777" s="127"/>
      <c r="AJ777" s="127"/>
    </row>
    <row r="778" spans="1:36" ht="14.25" customHeight="1">
      <c r="A778" s="147"/>
      <c r="B778" s="147"/>
      <c r="C778" s="147"/>
      <c r="D778" s="147"/>
      <c r="E778" s="147"/>
      <c r="F778" s="148"/>
      <c r="G778" s="127"/>
      <c r="H778" s="127"/>
      <c r="I778" s="127"/>
      <c r="J778" s="127"/>
      <c r="K778" s="127"/>
      <c r="L778" s="127"/>
      <c r="M778" s="127"/>
      <c r="N778" s="127"/>
      <c r="O778" s="127"/>
      <c r="P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  <c r="AB778" s="127"/>
      <c r="AC778" s="127"/>
      <c r="AD778" s="127"/>
      <c r="AE778" s="127"/>
      <c r="AF778" s="127"/>
      <c r="AG778" s="127"/>
      <c r="AH778" s="127"/>
      <c r="AI778" s="127"/>
      <c r="AJ778" s="127"/>
    </row>
    <row r="779" spans="1:36" ht="14.25" customHeight="1">
      <c r="A779" s="147"/>
      <c r="B779" s="147"/>
      <c r="C779" s="147"/>
      <c r="D779" s="147"/>
      <c r="E779" s="147"/>
      <c r="F779" s="148"/>
      <c r="G779" s="127"/>
      <c r="H779" s="127"/>
      <c r="I779" s="127"/>
      <c r="J779" s="127"/>
      <c r="K779" s="127"/>
      <c r="L779" s="127"/>
      <c r="M779" s="127"/>
      <c r="N779" s="127"/>
      <c r="O779" s="127"/>
      <c r="P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  <c r="AB779" s="127"/>
      <c r="AC779" s="127"/>
      <c r="AD779" s="127"/>
      <c r="AE779" s="127"/>
      <c r="AF779" s="127"/>
      <c r="AG779" s="127"/>
      <c r="AH779" s="127"/>
      <c r="AI779" s="127"/>
      <c r="AJ779" s="127"/>
    </row>
    <row r="780" spans="1:36" ht="14.25" customHeight="1">
      <c r="A780" s="147"/>
      <c r="B780" s="147"/>
      <c r="C780" s="147"/>
      <c r="D780" s="147"/>
      <c r="E780" s="147"/>
      <c r="F780" s="148"/>
      <c r="G780" s="127"/>
      <c r="H780" s="127"/>
      <c r="I780" s="127"/>
      <c r="J780" s="127"/>
      <c r="K780" s="127"/>
      <c r="L780" s="127"/>
      <c r="M780" s="127"/>
      <c r="N780" s="127"/>
      <c r="O780" s="127"/>
      <c r="P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  <c r="AB780" s="127"/>
      <c r="AC780" s="127"/>
      <c r="AD780" s="127"/>
      <c r="AE780" s="127"/>
      <c r="AF780" s="127"/>
      <c r="AG780" s="127"/>
      <c r="AH780" s="127"/>
      <c r="AI780" s="127"/>
      <c r="AJ780" s="127"/>
    </row>
    <row r="781" spans="1:36" ht="14.25" customHeight="1">
      <c r="A781" s="147"/>
      <c r="B781" s="147"/>
      <c r="C781" s="147"/>
      <c r="D781" s="147"/>
      <c r="E781" s="147"/>
      <c r="F781" s="148"/>
      <c r="G781" s="127"/>
      <c r="H781" s="127"/>
      <c r="I781" s="127"/>
      <c r="J781" s="127"/>
      <c r="K781" s="127"/>
      <c r="L781" s="127"/>
      <c r="M781" s="127"/>
      <c r="N781" s="127"/>
      <c r="O781" s="127"/>
      <c r="P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  <c r="AB781" s="127"/>
      <c r="AC781" s="127"/>
      <c r="AD781" s="127"/>
      <c r="AE781" s="127"/>
      <c r="AF781" s="127"/>
      <c r="AG781" s="127"/>
      <c r="AH781" s="127"/>
      <c r="AI781" s="127"/>
      <c r="AJ781" s="127"/>
    </row>
    <row r="782" spans="1:36" ht="14.25" customHeight="1">
      <c r="A782" s="147"/>
      <c r="B782" s="147"/>
      <c r="C782" s="147"/>
      <c r="D782" s="147"/>
      <c r="E782" s="147"/>
      <c r="F782" s="148"/>
      <c r="G782" s="127"/>
      <c r="H782" s="127"/>
      <c r="I782" s="127"/>
      <c r="J782" s="127"/>
      <c r="K782" s="127"/>
      <c r="L782" s="127"/>
      <c r="M782" s="127"/>
      <c r="N782" s="127"/>
      <c r="O782" s="127"/>
      <c r="P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  <c r="AB782" s="127"/>
      <c r="AC782" s="127"/>
      <c r="AD782" s="127"/>
      <c r="AE782" s="127"/>
      <c r="AF782" s="127"/>
      <c r="AG782" s="127"/>
      <c r="AH782" s="127"/>
      <c r="AI782" s="127"/>
      <c r="AJ782" s="127"/>
    </row>
    <row r="783" spans="1:36" ht="14.25" customHeight="1">
      <c r="A783" s="147"/>
      <c r="B783" s="147"/>
      <c r="C783" s="147"/>
      <c r="D783" s="147"/>
      <c r="E783" s="147"/>
      <c r="F783" s="148"/>
      <c r="G783" s="127"/>
      <c r="H783" s="127"/>
      <c r="I783" s="127"/>
      <c r="J783" s="127"/>
      <c r="K783" s="127"/>
      <c r="L783" s="127"/>
      <c r="M783" s="127"/>
      <c r="N783" s="127"/>
      <c r="O783" s="127"/>
      <c r="P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  <c r="AB783" s="127"/>
      <c r="AC783" s="127"/>
      <c r="AD783" s="127"/>
      <c r="AE783" s="127"/>
      <c r="AF783" s="127"/>
      <c r="AG783" s="127"/>
      <c r="AH783" s="127"/>
      <c r="AI783" s="127"/>
      <c r="AJ783" s="127"/>
    </row>
    <row r="784" spans="1:36" ht="14.25" customHeight="1">
      <c r="A784" s="147"/>
      <c r="B784" s="147"/>
      <c r="C784" s="147"/>
      <c r="D784" s="147"/>
      <c r="E784" s="147"/>
      <c r="F784" s="148"/>
      <c r="G784" s="127"/>
      <c r="H784" s="127"/>
      <c r="I784" s="127"/>
      <c r="J784" s="127"/>
      <c r="K784" s="127"/>
      <c r="L784" s="127"/>
      <c r="M784" s="127"/>
      <c r="N784" s="127"/>
      <c r="O784" s="127"/>
      <c r="P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  <c r="AB784" s="127"/>
      <c r="AC784" s="127"/>
      <c r="AD784" s="127"/>
      <c r="AE784" s="127"/>
      <c r="AF784" s="127"/>
      <c r="AG784" s="127"/>
      <c r="AH784" s="127"/>
      <c r="AI784" s="127"/>
      <c r="AJ784" s="127"/>
    </row>
    <row r="785" spans="1:36" ht="14.25" customHeight="1">
      <c r="A785" s="147"/>
      <c r="B785" s="147"/>
      <c r="C785" s="147"/>
      <c r="D785" s="147"/>
      <c r="E785" s="147"/>
      <c r="F785" s="148"/>
      <c r="G785" s="127"/>
      <c r="H785" s="127"/>
      <c r="I785" s="127"/>
      <c r="J785" s="127"/>
      <c r="K785" s="127"/>
      <c r="L785" s="127"/>
      <c r="M785" s="127"/>
      <c r="N785" s="127"/>
      <c r="O785" s="127"/>
      <c r="P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  <c r="AB785" s="127"/>
      <c r="AC785" s="127"/>
      <c r="AD785" s="127"/>
      <c r="AE785" s="127"/>
      <c r="AF785" s="127"/>
      <c r="AG785" s="127"/>
      <c r="AH785" s="127"/>
      <c r="AI785" s="127"/>
      <c r="AJ785" s="127"/>
    </row>
    <row r="786" spans="1:36" ht="14.25" customHeight="1">
      <c r="A786" s="147"/>
      <c r="B786" s="147"/>
      <c r="C786" s="147"/>
      <c r="D786" s="147"/>
      <c r="E786" s="147"/>
      <c r="F786" s="148"/>
      <c r="G786" s="127"/>
      <c r="H786" s="127"/>
      <c r="I786" s="127"/>
      <c r="J786" s="127"/>
      <c r="K786" s="127"/>
      <c r="L786" s="127"/>
      <c r="M786" s="127"/>
      <c r="N786" s="127"/>
      <c r="O786" s="127"/>
      <c r="P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  <c r="AB786" s="127"/>
      <c r="AC786" s="127"/>
      <c r="AD786" s="127"/>
      <c r="AE786" s="127"/>
      <c r="AF786" s="127"/>
      <c r="AG786" s="127"/>
      <c r="AH786" s="127"/>
      <c r="AI786" s="127"/>
      <c r="AJ786" s="127"/>
    </row>
    <row r="787" spans="1:36" ht="14.25" customHeight="1">
      <c r="A787" s="147"/>
      <c r="B787" s="147"/>
      <c r="C787" s="147"/>
      <c r="D787" s="147"/>
      <c r="E787" s="147"/>
      <c r="F787" s="148"/>
      <c r="G787" s="127"/>
      <c r="H787" s="127"/>
      <c r="I787" s="127"/>
      <c r="J787" s="127"/>
      <c r="K787" s="127"/>
      <c r="L787" s="127"/>
      <c r="M787" s="127"/>
      <c r="N787" s="127"/>
      <c r="O787" s="127"/>
      <c r="P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  <c r="AB787" s="127"/>
      <c r="AC787" s="127"/>
      <c r="AD787" s="127"/>
      <c r="AE787" s="127"/>
      <c r="AF787" s="127"/>
      <c r="AG787" s="127"/>
      <c r="AH787" s="127"/>
      <c r="AI787" s="127"/>
      <c r="AJ787" s="127"/>
    </row>
    <row r="788" spans="1:36" ht="14.25" customHeight="1">
      <c r="A788" s="147"/>
      <c r="B788" s="147"/>
      <c r="C788" s="147"/>
      <c r="D788" s="147"/>
      <c r="E788" s="147"/>
      <c r="F788" s="148"/>
      <c r="G788" s="127"/>
      <c r="H788" s="127"/>
      <c r="I788" s="127"/>
      <c r="J788" s="127"/>
      <c r="K788" s="127"/>
      <c r="L788" s="127"/>
      <c r="M788" s="127"/>
      <c r="N788" s="127"/>
      <c r="O788" s="127"/>
      <c r="P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  <c r="AB788" s="127"/>
      <c r="AC788" s="127"/>
      <c r="AD788" s="127"/>
      <c r="AE788" s="127"/>
      <c r="AF788" s="127"/>
      <c r="AG788" s="127"/>
      <c r="AH788" s="127"/>
      <c r="AI788" s="127"/>
      <c r="AJ788" s="127"/>
    </row>
    <row r="789" spans="1:36" ht="14.25" customHeight="1">
      <c r="A789" s="147"/>
      <c r="B789" s="147"/>
      <c r="C789" s="147"/>
      <c r="D789" s="147"/>
      <c r="E789" s="147"/>
      <c r="F789" s="148"/>
      <c r="G789" s="127"/>
      <c r="H789" s="127"/>
      <c r="I789" s="127"/>
      <c r="J789" s="127"/>
      <c r="K789" s="127"/>
      <c r="L789" s="127"/>
      <c r="M789" s="127"/>
      <c r="N789" s="127"/>
      <c r="O789" s="127"/>
      <c r="P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  <c r="AB789" s="127"/>
      <c r="AC789" s="127"/>
      <c r="AD789" s="127"/>
      <c r="AE789" s="127"/>
      <c r="AF789" s="127"/>
      <c r="AG789" s="127"/>
      <c r="AH789" s="127"/>
      <c r="AI789" s="127"/>
      <c r="AJ789" s="127"/>
    </row>
    <row r="790" spans="1:36" ht="14.25" customHeight="1">
      <c r="A790" s="147"/>
      <c r="B790" s="147"/>
      <c r="C790" s="147"/>
      <c r="D790" s="147"/>
      <c r="E790" s="147"/>
      <c r="F790" s="148"/>
      <c r="G790" s="127"/>
      <c r="H790" s="127"/>
      <c r="I790" s="127"/>
      <c r="J790" s="127"/>
      <c r="K790" s="127"/>
      <c r="L790" s="127"/>
      <c r="M790" s="127"/>
      <c r="N790" s="127"/>
      <c r="O790" s="127"/>
      <c r="P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  <c r="AB790" s="127"/>
      <c r="AC790" s="127"/>
      <c r="AD790" s="127"/>
      <c r="AE790" s="127"/>
      <c r="AF790" s="127"/>
      <c r="AG790" s="127"/>
      <c r="AH790" s="127"/>
      <c r="AI790" s="127"/>
      <c r="AJ790" s="127"/>
    </row>
    <row r="791" spans="1:36" ht="14.25" customHeight="1">
      <c r="A791" s="147"/>
      <c r="B791" s="147"/>
      <c r="C791" s="147"/>
      <c r="D791" s="147"/>
      <c r="E791" s="147"/>
      <c r="F791" s="148"/>
      <c r="G791" s="127"/>
      <c r="H791" s="127"/>
      <c r="I791" s="127"/>
      <c r="J791" s="127"/>
      <c r="K791" s="127"/>
      <c r="L791" s="127"/>
      <c r="M791" s="127"/>
      <c r="N791" s="127"/>
      <c r="O791" s="127"/>
      <c r="P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  <c r="AB791" s="127"/>
      <c r="AC791" s="127"/>
      <c r="AD791" s="127"/>
      <c r="AE791" s="127"/>
      <c r="AF791" s="127"/>
      <c r="AG791" s="127"/>
      <c r="AH791" s="127"/>
      <c r="AI791" s="127"/>
      <c r="AJ791" s="127"/>
    </row>
    <row r="792" spans="1:36" ht="14.25" customHeight="1">
      <c r="A792" s="147"/>
      <c r="B792" s="147"/>
      <c r="C792" s="147"/>
      <c r="D792" s="147"/>
      <c r="E792" s="147"/>
      <c r="F792" s="148"/>
      <c r="G792" s="127"/>
      <c r="H792" s="127"/>
      <c r="I792" s="127"/>
      <c r="J792" s="127"/>
      <c r="K792" s="127"/>
      <c r="L792" s="127"/>
      <c r="M792" s="127"/>
      <c r="N792" s="127"/>
      <c r="O792" s="127"/>
      <c r="P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  <c r="AB792" s="127"/>
      <c r="AC792" s="127"/>
      <c r="AD792" s="127"/>
      <c r="AE792" s="127"/>
      <c r="AF792" s="127"/>
      <c r="AG792" s="127"/>
      <c r="AH792" s="127"/>
      <c r="AI792" s="127"/>
      <c r="AJ792" s="127"/>
    </row>
    <row r="793" spans="1:36" ht="14.25" customHeight="1">
      <c r="A793" s="147"/>
      <c r="B793" s="147"/>
      <c r="C793" s="147"/>
      <c r="D793" s="147"/>
      <c r="E793" s="147"/>
      <c r="F793" s="148"/>
      <c r="G793" s="127"/>
      <c r="H793" s="127"/>
      <c r="I793" s="127"/>
      <c r="J793" s="127"/>
      <c r="K793" s="127"/>
      <c r="L793" s="127"/>
      <c r="M793" s="127"/>
      <c r="N793" s="127"/>
      <c r="O793" s="127"/>
      <c r="P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  <c r="AB793" s="127"/>
      <c r="AC793" s="127"/>
      <c r="AD793" s="127"/>
      <c r="AE793" s="127"/>
      <c r="AF793" s="127"/>
      <c r="AG793" s="127"/>
      <c r="AH793" s="127"/>
      <c r="AI793" s="127"/>
      <c r="AJ793" s="127"/>
    </row>
    <row r="794" spans="1:36" ht="14.25" customHeight="1">
      <c r="A794" s="147"/>
      <c r="B794" s="147"/>
      <c r="C794" s="147"/>
      <c r="D794" s="147"/>
      <c r="E794" s="147"/>
      <c r="F794" s="148"/>
      <c r="G794" s="127"/>
      <c r="H794" s="127"/>
      <c r="I794" s="127"/>
      <c r="J794" s="127"/>
      <c r="K794" s="127"/>
      <c r="L794" s="127"/>
      <c r="M794" s="127"/>
      <c r="N794" s="127"/>
      <c r="O794" s="127"/>
      <c r="P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  <c r="AB794" s="127"/>
      <c r="AC794" s="127"/>
      <c r="AD794" s="127"/>
      <c r="AE794" s="127"/>
      <c r="AF794" s="127"/>
      <c r="AG794" s="127"/>
      <c r="AH794" s="127"/>
      <c r="AI794" s="127"/>
      <c r="AJ794" s="127"/>
    </row>
    <row r="795" spans="1:36" ht="14.25" customHeight="1">
      <c r="A795" s="147"/>
      <c r="B795" s="147"/>
      <c r="C795" s="147"/>
      <c r="D795" s="147"/>
      <c r="E795" s="147"/>
      <c r="F795" s="148"/>
      <c r="G795" s="127"/>
      <c r="H795" s="127"/>
      <c r="I795" s="127"/>
      <c r="J795" s="127"/>
      <c r="K795" s="127"/>
      <c r="L795" s="127"/>
      <c r="M795" s="127"/>
      <c r="N795" s="127"/>
      <c r="O795" s="127"/>
      <c r="P795" s="127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  <c r="AB795" s="127"/>
      <c r="AC795" s="127"/>
      <c r="AD795" s="127"/>
      <c r="AE795" s="127"/>
      <c r="AF795" s="127"/>
      <c r="AG795" s="127"/>
      <c r="AH795" s="127"/>
      <c r="AI795" s="127"/>
      <c r="AJ795" s="127"/>
    </row>
    <row r="796" spans="1:36" ht="14.25" customHeight="1">
      <c r="A796" s="147"/>
      <c r="B796" s="147"/>
      <c r="C796" s="147"/>
      <c r="D796" s="147"/>
      <c r="E796" s="147"/>
      <c r="F796" s="148"/>
      <c r="G796" s="127"/>
      <c r="H796" s="127"/>
      <c r="I796" s="127"/>
      <c r="J796" s="127"/>
      <c r="K796" s="127"/>
      <c r="L796" s="127"/>
      <c r="M796" s="127"/>
      <c r="N796" s="127"/>
      <c r="O796" s="127"/>
      <c r="P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  <c r="AB796" s="127"/>
      <c r="AC796" s="127"/>
      <c r="AD796" s="127"/>
      <c r="AE796" s="127"/>
      <c r="AF796" s="127"/>
      <c r="AG796" s="127"/>
      <c r="AH796" s="127"/>
      <c r="AI796" s="127"/>
      <c r="AJ796" s="127"/>
    </row>
    <row r="797" spans="1:36" ht="14.25" customHeight="1">
      <c r="A797" s="147"/>
      <c r="B797" s="147"/>
      <c r="C797" s="147"/>
      <c r="D797" s="147"/>
      <c r="E797" s="147"/>
      <c r="F797" s="148"/>
      <c r="G797" s="127"/>
      <c r="H797" s="127"/>
      <c r="I797" s="127"/>
      <c r="J797" s="127"/>
      <c r="K797" s="127"/>
      <c r="L797" s="127"/>
      <c r="M797" s="127"/>
      <c r="N797" s="127"/>
      <c r="O797" s="127"/>
      <c r="P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  <c r="AB797" s="127"/>
      <c r="AC797" s="127"/>
      <c r="AD797" s="127"/>
      <c r="AE797" s="127"/>
      <c r="AF797" s="127"/>
      <c r="AG797" s="127"/>
      <c r="AH797" s="127"/>
      <c r="AI797" s="127"/>
      <c r="AJ797" s="127"/>
    </row>
    <row r="798" spans="1:36" ht="14.25" customHeight="1">
      <c r="A798" s="147"/>
      <c r="B798" s="147"/>
      <c r="C798" s="147"/>
      <c r="D798" s="147"/>
      <c r="E798" s="147"/>
      <c r="F798" s="148"/>
      <c r="G798" s="127"/>
      <c r="H798" s="127"/>
      <c r="I798" s="127"/>
      <c r="J798" s="127"/>
      <c r="K798" s="127"/>
      <c r="L798" s="127"/>
      <c r="M798" s="127"/>
      <c r="N798" s="127"/>
      <c r="O798" s="127"/>
      <c r="P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  <c r="AB798" s="127"/>
      <c r="AC798" s="127"/>
      <c r="AD798" s="127"/>
      <c r="AE798" s="127"/>
      <c r="AF798" s="127"/>
      <c r="AG798" s="127"/>
      <c r="AH798" s="127"/>
      <c r="AI798" s="127"/>
      <c r="AJ798" s="127"/>
    </row>
    <row r="799" spans="1:36" ht="14.25" customHeight="1">
      <c r="A799" s="147"/>
      <c r="B799" s="147"/>
      <c r="C799" s="147"/>
      <c r="D799" s="147"/>
      <c r="E799" s="147"/>
      <c r="F799" s="148"/>
      <c r="G799" s="127"/>
      <c r="H799" s="127"/>
      <c r="I799" s="127"/>
      <c r="J799" s="127"/>
      <c r="K799" s="127"/>
      <c r="L799" s="127"/>
      <c r="M799" s="127"/>
      <c r="N799" s="127"/>
      <c r="O799" s="127"/>
      <c r="P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  <c r="AB799" s="127"/>
      <c r="AC799" s="127"/>
      <c r="AD799" s="127"/>
      <c r="AE799" s="127"/>
      <c r="AF799" s="127"/>
      <c r="AG799" s="127"/>
      <c r="AH799" s="127"/>
      <c r="AI799" s="127"/>
      <c r="AJ799" s="127"/>
    </row>
    <row r="800" spans="1:36" ht="14.25" customHeight="1">
      <c r="A800" s="147"/>
      <c r="B800" s="147"/>
      <c r="C800" s="147"/>
      <c r="D800" s="147"/>
      <c r="E800" s="147"/>
      <c r="F800" s="148"/>
      <c r="G800" s="127"/>
      <c r="H800" s="127"/>
      <c r="I800" s="127"/>
      <c r="J800" s="127"/>
      <c r="K800" s="127"/>
      <c r="L800" s="127"/>
      <c r="M800" s="127"/>
      <c r="N800" s="127"/>
      <c r="O800" s="127"/>
      <c r="P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  <c r="AB800" s="127"/>
      <c r="AC800" s="127"/>
      <c r="AD800" s="127"/>
      <c r="AE800" s="127"/>
      <c r="AF800" s="127"/>
      <c r="AG800" s="127"/>
      <c r="AH800" s="127"/>
      <c r="AI800" s="127"/>
      <c r="AJ800" s="127"/>
    </row>
    <row r="801" spans="1:36" ht="14.25" customHeight="1">
      <c r="A801" s="147"/>
      <c r="B801" s="147"/>
      <c r="C801" s="147"/>
      <c r="D801" s="147"/>
      <c r="E801" s="147"/>
      <c r="F801" s="148"/>
      <c r="G801" s="127"/>
      <c r="H801" s="127"/>
      <c r="I801" s="127"/>
      <c r="J801" s="127"/>
      <c r="K801" s="127"/>
      <c r="L801" s="127"/>
      <c r="M801" s="127"/>
      <c r="N801" s="127"/>
      <c r="O801" s="127"/>
      <c r="P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  <c r="AB801" s="127"/>
      <c r="AC801" s="127"/>
      <c r="AD801" s="127"/>
      <c r="AE801" s="127"/>
      <c r="AF801" s="127"/>
      <c r="AG801" s="127"/>
      <c r="AH801" s="127"/>
      <c r="AI801" s="127"/>
      <c r="AJ801" s="127"/>
    </row>
    <row r="802" spans="1:36" ht="14.25" customHeight="1">
      <c r="A802" s="147"/>
      <c r="B802" s="147"/>
      <c r="C802" s="147"/>
      <c r="D802" s="147"/>
      <c r="E802" s="147"/>
      <c r="F802" s="148"/>
      <c r="G802" s="127"/>
      <c r="H802" s="127"/>
      <c r="I802" s="127"/>
      <c r="J802" s="127"/>
      <c r="K802" s="127"/>
      <c r="L802" s="127"/>
      <c r="M802" s="127"/>
      <c r="N802" s="127"/>
      <c r="O802" s="127"/>
      <c r="P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  <c r="AB802" s="127"/>
      <c r="AC802" s="127"/>
      <c r="AD802" s="127"/>
      <c r="AE802" s="127"/>
      <c r="AF802" s="127"/>
      <c r="AG802" s="127"/>
      <c r="AH802" s="127"/>
      <c r="AI802" s="127"/>
      <c r="AJ802" s="127"/>
    </row>
    <row r="803" spans="1:36" ht="14.25" customHeight="1">
      <c r="A803" s="147"/>
      <c r="B803" s="147"/>
      <c r="C803" s="147"/>
      <c r="D803" s="147"/>
      <c r="E803" s="147"/>
      <c r="F803" s="148"/>
      <c r="G803" s="127"/>
      <c r="H803" s="127"/>
      <c r="I803" s="127"/>
      <c r="J803" s="127"/>
      <c r="K803" s="127"/>
      <c r="L803" s="127"/>
      <c r="M803" s="127"/>
      <c r="N803" s="127"/>
      <c r="O803" s="127"/>
      <c r="P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  <c r="AB803" s="127"/>
      <c r="AC803" s="127"/>
      <c r="AD803" s="127"/>
      <c r="AE803" s="127"/>
      <c r="AF803" s="127"/>
      <c r="AG803" s="127"/>
      <c r="AH803" s="127"/>
      <c r="AI803" s="127"/>
      <c r="AJ803" s="127"/>
    </row>
    <row r="804" spans="1:36" ht="14.25" customHeight="1">
      <c r="A804" s="147"/>
      <c r="B804" s="147"/>
      <c r="C804" s="147"/>
      <c r="D804" s="147"/>
      <c r="E804" s="147"/>
      <c r="F804" s="148"/>
      <c r="G804" s="127"/>
      <c r="H804" s="127"/>
      <c r="I804" s="127"/>
      <c r="J804" s="127"/>
      <c r="K804" s="127"/>
      <c r="L804" s="127"/>
      <c r="M804" s="127"/>
      <c r="N804" s="127"/>
      <c r="O804" s="127"/>
      <c r="P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  <c r="AB804" s="127"/>
      <c r="AC804" s="127"/>
      <c r="AD804" s="127"/>
      <c r="AE804" s="127"/>
      <c r="AF804" s="127"/>
      <c r="AG804" s="127"/>
      <c r="AH804" s="127"/>
      <c r="AI804" s="127"/>
      <c r="AJ804" s="127"/>
    </row>
    <row r="805" spans="1:36" ht="14.25" customHeight="1">
      <c r="A805" s="147"/>
      <c r="B805" s="147"/>
      <c r="C805" s="147"/>
      <c r="D805" s="147"/>
      <c r="E805" s="147"/>
      <c r="F805" s="148"/>
      <c r="G805" s="127"/>
      <c r="H805" s="127"/>
      <c r="I805" s="127"/>
      <c r="J805" s="127"/>
      <c r="K805" s="127"/>
      <c r="L805" s="127"/>
      <c r="M805" s="127"/>
      <c r="N805" s="127"/>
      <c r="O805" s="127"/>
      <c r="P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  <c r="AB805" s="127"/>
      <c r="AC805" s="127"/>
      <c r="AD805" s="127"/>
      <c r="AE805" s="127"/>
      <c r="AF805" s="127"/>
      <c r="AG805" s="127"/>
      <c r="AH805" s="127"/>
      <c r="AI805" s="127"/>
      <c r="AJ805" s="127"/>
    </row>
    <row r="806" spans="1:36" ht="14.25" customHeight="1">
      <c r="A806" s="147"/>
      <c r="B806" s="147"/>
      <c r="C806" s="147"/>
      <c r="D806" s="147"/>
      <c r="E806" s="147"/>
      <c r="F806" s="148"/>
      <c r="G806" s="127"/>
      <c r="H806" s="127"/>
      <c r="I806" s="127"/>
      <c r="J806" s="127"/>
      <c r="K806" s="127"/>
      <c r="L806" s="127"/>
      <c r="M806" s="127"/>
      <c r="N806" s="127"/>
      <c r="O806" s="127"/>
      <c r="P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  <c r="AB806" s="127"/>
      <c r="AC806" s="127"/>
      <c r="AD806" s="127"/>
      <c r="AE806" s="127"/>
      <c r="AF806" s="127"/>
      <c r="AG806" s="127"/>
      <c r="AH806" s="127"/>
      <c r="AI806" s="127"/>
      <c r="AJ806" s="127"/>
    </row>
    <row r="807" spans="1:36" ht="14.25" customHeight="1">
      <c r="A807" s="147"/>
      <c r="B807" s="147"/>
      <c r="C807" s="147"/>
      <c r="D807" s="147"/>
      <c r="E807" s="147"/>
      <c r="F807" s="148"/>
      <c r="G807" s="127"/>
      <c r="H807" s="127"/>
      <c r="I807" s="127"/>
      <c r="J807" s="127"/>
      <c r="K807" s="127"/>
      <c r="L807" s="127"/>
      <c r="M807" s="127"/>
      <c r="N807" s="127"/>
      <c r="O807" s="127"/>
      <c r="P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  <c r="AB807" s="127"/>
      <c r="AC807" s="127"/>
      <c r="AD807" s="127"/>
      <c r="AE807" s="127"/>
      <c r="AF807" s="127"/>
      <c r="AG807" s="127"/>
      <c r="AH807" s="127"/>
      <c r="AI807" s="127"/>
      <c r="AJ807" s="127"/>
    </row>
    <row r="808" spans="1:36" ht="14.25" customHeight="1">
      <c r="A808" s="147"/>
      <c r="B808" s="147"/>
      <c r="C808" s="147"/>
      <c r="D808" s="147"/>
      <c r="E808" s="147"/>
      <c r="F808" s="148"/>
      <c r="G808" s="127"/>
      <c r="H808" s="127"/>
      <c r="I808" s="127"/>
      <c r="J808" s="127"/>
      <c r="K808" s="127"/>
      <c r="L808" s="127"/>
      <c r="M808" s="127"/>
      <c r="N808" s="127"/>
      <c r="O808" s="127"/>
      <c r="P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  <c r="AB808" s="127"/>
      <c r="AC808" s="127"/>
      <c r="AD808" s="127"/>
      <c r="AE808" s="127"/>
      <c r="AF808" s="127"/>
      <c r="AG808" s="127"/>
      <c r="AH808" s="127"/>
      <c r="AI808" s="127"/>
      <c r="AJ808" s="127"/>
    </row>
    <row r="809" spans="1:36" ht="14.25" customHeight="1">
      <c r="A809" s="147"/>
      <c r="B809" s="147"/>
      <c r="C809" s="147"/>
      <c r="D809" s="147"/>
      <c r="E809" s="147"/>
      <c r="F809" s="148"/>
      <c r="G809" s="127"/>
      <c r="H809" s="127"/>
      <c r="I809" s="127"/>
      <c r="J809" s="127"/>
      <c r="K809" s="127"/>
      <c r="L809" s="127"/>
      <c r="M809" s="127"/>
      <c r="N809" s="127"/>
      <c r="O809" s="127"/>
      <c r="P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  <c r="AB809" s="127"/>
      <c r="AC809" s="127"/>
      <c r="AD809" s="127"/>
      <c r="AE809" s="127"/>
      <c r="AF809" s="127"/>
      <c r="AG809" s="127"/>
      <c r="AH809" s="127"/>
      <c r="AI809" s="127"/>
      <c r="AJ809" s="127"/>
    </row>
    <row r="810" spans="1:36" ht="14.25" customHeight="1">
      <c r="A810" s="147"/>
      <c r="B810" s="147"/>
      <c r="C810" s="147"/>
      <c r="D810" s="147"/>
      <c r="E810" s="147"/>
      <c r="F810" s="148"/>
      <c r="G810" s="127"/>
      <c r="H810" s="127"/>
      <c r="I810" s="127"/>
      <c r="J810" s="127"/>
      <c r="K810" s="127"/>
      <c r="L810" s="127"/>
      <c r="M810" s="127"/>
      <c r="N810" s="127"/>
      <c r="O810" s="127"/>
      <c r="P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  <c r="AB810" s="127"/>
      <c r="AC810" s="127"/>
      <c r="AD810" s="127"/>
      <c r="AE810" s="127"/>
      <c r="AF810" s="127"/>
      <c r="AG810" s="127"/>
      <c r="AH810" s="127"/>
      <c r="AI810" s="127"/>
      <c r="AJ810" s="127"/>
    </row>
    <row r="811" spans="1:36" ht="14.25" customHeight="1">
      <c r="A811" s="147"/>
      <c r="B811" s="147"/>
      <c r="C811" s="147"/>
      <c r="D811" s="147"/>
      <c r="E811" s="147"/>
      <c r="F811" s="148"/>
      <c r="G811" s="127"/>
      <c r="H811" s="127"/>
      <c r="I811" s="127"/>
      <c r="J811" s="127"/>
      <c r="K811" s="127"/>
      <c r="L811" s="127"/>
      <c r="M811" s="127"/>
      <c r="N811" s="127"/>
      <c r="O811" s="127"/>
      <c r="P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  <c r="AB811" s="127"/>
      <c r="AC811" s="127"/>
      <c r="AD811" s="127"/>
      <c r="AE811" s="127"/>
      <c r="AF811" s="127"/>
      <c r="AG811" s="127"/>
      <c r="AH811" s="127"/>
      <c r="AI811" s="127"/>
      <c r="AJ811" s="127"/>
    </row>
    <row r="812" spans="1:36" ht="14.25" customHeight="1">
      <c r="A812" s="147"/>
      <c r="B812" s="147"/>
      <c r="C812" s="147"/>
      <c r="D812" s="147"/>
      <c r="E812" s="147"/>
      <c r="F812" s="148"/>
      <c r="G812" s="127"/>
      <c r="H812" s="127"/>
      <c r="I812" s="127"/>
      <c r="J812" s="127"/>
      <c r="K812" s="127"/>
      <c r="L812" s="127"/>
      <c r="M812" s="127"/>
      <c r="N812" s="127"/>
      <c r="O812" s="127"/>
      <c r="P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  <c r="AB812" s="127"/>
      <c r="AC812" s="127"/>
      <c r="AD812" s="127"/>
      <c r="AE812" s="127"/>
      <c r="AF812" s="127"/>
      <c r="AG812" s="127"/>
      <c r="AH812" s="127"/>
      <c r="AI812" s="127"/>
      <c r="AJ812" s="127"/>
    </row>
    <row r="813" spans="1:36" ht="14.25" customHeight="1">
      <c r="A813" s="147"/>
      <c r="B813" s="147"/>
      <c r="C813" s="147"/>
      <c r="D813" s="147"/>
      <c r="E813" s="147"/>
      <c r="F813" s="148"/>
      <c r="G813" s="127"/>
      <c r="H813" s="127"/>
      <c r="I813" s="127"/>
      <c r="J813" s="127"/>
      <c r="K813" s="127"/>
      <c r="L813" s="127"/>
      <c r="M813" s="127"/>
      <c r="N813" s="127"/>
      <c r="O813" s="127"/>
      <c r="P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  <c r="AB813" s="127"/>
      <c r="AC813" s="127"/>
      <c r="AD813" s="127"/>
      <c r="AE813" s="127"/>
      <c r="AF813" s="127"/>
      <c r="AG813" s="127"/>
      <c r="AH813" s="127"/>
      <c r="AI813" s="127"/>
      <c r="AJ813" s="127"/>
    </row>
    <row r="814" spans="1:36" ht="14.25" customHeight="1">
      <c r="A814" s="147"/>
      <c r="B814" s="147"/>
      <c r="C814" s="147"/>
      <c r="D814" s="147"/>
      <c r="E814" s="147"/>
      <c r="F814" s="148"/>
      <c r="G814" s="127"/>
      <c r="H814" s="127"/>
      <c r="I814" s="127"/>
      <c r="J814" s="127"/>
      <c r="K814" s="127"/>
      <c r="L814" s="127"/>
      <c r="M814" s="127"/>
      <c r="N814" s="127"/>
      <c r="O814" s="127"/>
      <c r="P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  <c r="AB814" s="127"/>
      <c r="AC814" s="127"/>
      <c r="AD814" s="127"/>
      <c r="AE814" s="127"/>
      <c r="AF814" s="127"/>
      <c r="AG814" s="127"/>
      <c r="AH814" s="127"/>
      <c r="AI814" s="127"/>
      <c r="AJ814" s="127"/>
    </row>
    <row r="815" spans="1:36" ht="14.25" customHeight="1">
      <c r="A815" s="147"/>
      <c r="B815" s="147"/>
      <c r="C815" s="147"/>
      <c r="D815" s="147"/>
      <c r="E815" s="147"/>
      <c r="F815" s="148"/>
      <c r="G815" s="127"/>
      <c r="H815" s="127"/>
      <c r="I815" s="127"/>
      <c r="J815" s="127"/>
      <c r="K815" s="127"/>
      <c r="L815" s="127"/>
      <c r="M815" s="127"/>
      <c r="N815" s="127"/>
      <c r="O815" s="127"/>
      <c r="P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  <c r="AB815" s="127"/>
      <c r="AC815" s="127"/>
      <c r="AD815" s="127"/>
      <c r="AE815" s="127"/>
      <c r="AF815" s="127"/>
      <c r="AG815" s="127"/>
      <c r="AH815" s="127"/>
      <c r="AI815" s="127"/>
      <c r="AJ815" s="127"/>
    </row>
    <row r="816" spans="1:36" ht="14.25" customHeight="1">
      <c r="A816" s="147"/>
      <c r="B816" s="147"/>
      <c r="C816" s="147"/>
      <c r="D816" s="147"/>
      <c r="E816" s="147"/>
      <c r="F816" s="148"/>
      <c r="G816" s="127"/>
      <c r="H816" s="127"/>
      <c r="I816" s="127"/>
      <c r="J816" s="127"/>
      <c r="K816" s="127"/>
      <c r="L816" s="127"/>
      <c r="M816" s="127"/>
      <c r="N816" s="127"/>
      <c r="O816" s="127"/>
      <c r="P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  <c r="AB816" s="127"/>
      <c r="AC816" s="127"/>
      <c r="AD816" s="127"/>
      <c r="AE816" s="127"/>
      <c r="AF816" s="127"/>
      <c r="AG816" s="127"/>
      <c r="AH816" s="127"/>
      <c r="AI816" s="127"/>
      <c r="AJ816" s="127"/>
    </row>
    <row r="817" spans="1:36" ht="14.25" customHeight="1">
      <c r="A817" s="147"/>
      <c r="B817" s="147"/>
      <c r="C817" s="147"/>
      <c r="D817" s="147"/>
      <c r="E817" s="147"/>
      <c r="F817" s="148"/>
      <c r="G817" s="127"/>
      <c r="H817" s="127"/>
      <c r="I817" s="127"/>
      <c r="J817" s="127"/>
      <c r="K817" s="127"/>
      <c r="L817" s="127"/>
      <c r="M817" s="127"/>
      <c r="N817" s="127"/>
      <c r="O817" s="127"/>
      <c r="P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  <c r="AB817" s="127"/>
      <c r="AC817" s="127"/>
      <c r="AD817" s="127"/>
      <c r="AE817" s="127"/>
      <c r="AF817" s="127"/>
      <c r="AG817" s="127"/>
      <c r="AH817" s="127"/>
      <c r="AI817" s="127"/>
      <c r="AJ817" s="127"/>
    </row>
    <row r="818" spans="1:36" ht="14.25" customHeight="1">
      <c r="A818" s="147"/>
      <c r="B818" s="147"/>
      <c r="C818" s="147"/>
      <c r="D818" s="147"/>
      <c r="E818" s="147"/>
      <c r="F818" s="148"/>
      <c r="G818" s="127"/>
      <c r="H818" s="127"/>
      <c r="I818" s="127"/>
      <c r="J818" s="127"/>
      <c r="K818" s="127"/>
      <c r="L818" s="127"/>
      <c r="M818" s="127"/>
      <c r="N818" s="127"/>
      <c r="O818" s="127"/>
      <c r="P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  <c r="AB818" s="127"/>
      <c r="AC818" s="127"/>
      <c r="AD818" s="127"/>
      <c r="AE818" s="127"/>
      <c r="AF818" s="127"/>
      <c r="AG818" s="127"/>
      <c r="AH818" s="127"/>
      <c r="AI818" s="127"/>
      <c r="AJ818" s="127"/>
    </row>
    <row r="819" spans="1:36" ht="14.25" customHeight="1">
      <c r="A819" s="147"/>
      <c r="B819" s="147"/>
      <c r="C819" s="147"/>
      <c r="D819" s="147"/>
      <c r="E819" s="147"/>
      <c r="F819" s="148"/>
      <c r="G819" s="127"/>
      <c r="H819" s="127"/>
      <c r="I819" s="127"/>
      <c r="J819" s="127"/>
      <c r="K819" s="127"/>
      <c r="L819" s="127"/>
      <c r="M819" s="127"/>
      <c r="N819" s="127"/>
      <c r="O819" s="127"/>
      <c r="P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  <c r="AB819" s="127"/>
      <c r="AC819" s="127"/>
      <c r="AD819" s="127"/>
      <c r="AE819" s="127"/>
      <c r="AF819" s="127"/>
      <c r="AG819" s="127"/>
      <c r="AH819" s="127"/>
      <c r="AI819" s="127"/>
      <c r="AJ819" s="127"/>
    </row>
    <row r="820" spans="1:36" ht="14.25" customHeight="1">
      <c r="A820" s="147"/>
      <c r="B820" s="147"/>
      <c r="C820" s="147"/>
      <c r="D820" s="147"/>
      <c r="E820" s="147"/>
      <c r="F820" s="148"/>
      <c r="G820" s="127"/>
      <c r="H820" s="127"/>
      <c r="I820" s="127"/>
      <c r="J820" s="127"/>
      <c r="K820" s="127"/>
      <c r="L820" s="127"/>
      <c r="M820" s="127"/>
      <c r="N820" s="127"/>
      <c r="O820" s="127"/>
      <c r="P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  <c r="AB820" s="127"/>
      <c r="AC820" s="127"/>
      <c r="AD820" s="127"/>
      <c r="AE820" s="127"/>
      <c r="AF820" s="127"/>
      <c r="AG820" s="127"/>
      <c r="AH820" s="127"/>
      <c r="AI820" s="127"/>
      <c r="AJ820" s="127"/>
    </row>
    <row r="821" spans="1:36" ht="14.25" customHeight="1">
      <c r="A821" s="147"/>
      <c r="B821" s="147"/>
      <c r="C821" s="147"/>
      <c r="D821" s="147"/>
      <c r="E821" s="147"/>
      <c r="F821" s="148"/>
      <c r="G821" s="127"/>
      <c r="H821" s="127"/>
      <c r="I821" s="127"/>
      <c r="J821" s="127"/>
      <c r="K821" s="127"/>
      <c r="L821" s="127"/>
      <c r="M821" s="127"/>
      <c r="N821" s="127"/>
      <c r="O821" s="127"/>
      <c r="P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  <c r="AB821" s="127"/>
      <c r="AC821" s="127"/>
      <c r="AD821" s="127"/>
      <c r="AE821" s="127"/>
      <c r="AF821" s="127"/>
      <c r="AG821" s="127"/>
      <c r="AH821" s="127"/>
      <c r="AI821" s="127"/>
      <c r="AJ821" s="127"/>
    </row>
    <row r="822" spans="1:36" ht="14.25" customHeight="1">
      <c r="A822" s="147"/>
      <c r="B822" s="147"/>
      <c r="C822" s="147"/>
      <c r="D822" s="147"/>
      <c r="E822" s="147"/>
      <c r="F822" s="148"/>
      <c r="G822" s="127"/>
      <c r="H822" s="127"/>
      <c r="I822" s="127"/>
      <c r="J822" s="127"/>
      <c r="K822" s="127"/>
      <c r="L822" s="127"/>
      <c r="M822" s="127"/>
      <c r="N822" s="127"/>
      <c r="O822" s="127"/>
      <c r="P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  <c r="AB822" s="127"/>
      <c r="AC822" s="127"/>
      <c r="AD822" s="127"/>
      <c r="AE822" s="127"/>
      <c r="AF822" s="127"/>
      <c r="AG822" s="127"/>
      <c r="AH822" s="127"/>
      <c r="AI822" s="127"/>
      <c r="AJ822" s="127"/>
    </row>
    <row r="823" spans="1:36" ht="14.25" customHeight="1">
      <c r="A823" s="147"/>
      <c r="B823" s="147"/>
      <c r="C823" s="147"/>
      <c r="D823" s="147"/>
      <c r="E823" s="147"/>
      <c r="F823" s="148"/>
      <c r="G823" s="127"/>
      <c r="H823" s="127"/>
      <c r="I823" s="127"/>
      <c r="J823" s="127"/>
      <c r="K823" s="127"/>
      <c r="L823" s="127"/>
      <c r="M823" s="127"/>
      <c r="N823" s="127"/>
      <c r="O823" s="127"/>
      <c r="P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  <c r="AB823" s="127"/>
      <c r="AC823" s="127"/>
      <c r="AD823" s="127"/>
      <c r="AE823" s="127"/>
      <c r="AF823" s="127"/>
      <c r="AG823" s="127"/>
      <c r="AH823" s="127"/>
      <c r="AI823" s="127"/>
      <c r="AJ823" s="127"/>
    </row>
    <row r="824" spans="1:36" ht="14.25" customHeight="1">
      <c r="A824" s="147"/>
      <c r="B824" s="147"/>
      <c r="C824" s="147"/>
      <c r="D824" s="147"/>
      <c r="E824" s="147"/>
      <c r="F824" s="148"/>
      <c r="G824" s="127"/>
      <c r="H824" s="127"/>
      <c r="I824" s="127"/>
      <c r="J824" s="127"/>
      <c r="K824" s="127"/>
      <c r="L824" s="127"/>
      <c r="M824" s="127"/>
      <c r="N824" s="127"/>
      <c r="O824" s="127"/>
      <c r="P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  <c r="AB824" s="127"/>
      <c r="AC824" s="127"/>
      <c r="AD824" s="127"/>
      <c r="AE824" s="127"/>
      <c r="AF824" s="127"/>
      <c r="AG824" s="127"/>
      <c r="AH824" s="127"/>
      <c r="AI824" s="127"/>
      <c r="AJ824" s="127"/>
    </row>
    <row r="825" spans="1:36" ht="14.25" customHeight="1">
      <c r="A825" s="147"/>
      <c r="B825" s="147"/>
      <c r="C825" s="147"/>
      <c r="D825" s="147"/>
      <c r="E825" s="147"/>
      <c r="F825" s="148"/>
      <c r="G825" s="127"/>
      <c r="H825" s="127"/>
      <c r="I825" s="127"/>
      <c r="J825" s="127"/>
      <c r="K825" s="127"/>
      <c r="L825" s="127"/>
      <c r="M825" s="127"/>
      <c r="N825" s="127"/>
      <c r="O825" s="127"/>
      <c r="P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  <c r="AB825" s="127"/>
      <c r="AC825" s="127"/>
      <c r="AD825" s="127"/>
      <c r="AE825" s="127"/>
      <c r="AF825" s="127"/>
      <c r="AG825" s="127"/>
      <c r="AH825" s="127"/>
      <c r="AI825" s="127"/>
      <c r="AJ825" s="127"/>
    </row>
    <row r="826" spans="1:36" ht="14.25" customHeight="1">
      <c r="A826" s="147"/>
      <c r="B826" s="147"/>
      <c r="C826" s="147"/>
      <c r="D826" s="147"/>
      <c r="E826" s="147"/>
      <c r="F826" s="148"/>
      <c r="G826" s="127"/>
      <c r="H826" s="127"/>
      <c r="I826" s="127"/>
      <c r="J826" s="127"/>
      <c r="K826" s="127"/>
      <c r="L826" s="127"/>
      <c r="M826" s="127"/>
      <c r="N826" s="127"/>
      <c r="O826" s="127"/>
      <c r="P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  <c r="AB826" s="127"/>
      <c r="AC826" s="127"/>
      <c r="AD826" s="127"/>
      <c r="AE826" s="127"/>
      <c r="AF826" s="127"/>
      <c r="AG826" s="127"/>
      <c r="AH826" s="127"/>
      <c r="AI826" s="127"/>
      <c r="AJ826" s="127"/>
    </row>
    <row r="827" spans="1:36" ht="14.25" customHeight="1">
      <c r="A827" s="147"/>
      <c r="B827" s="147"/>
      <c r="C827" s="147"/>
      <c r="D827" s="147"/>
      <c r="E827" s="147"/>
      <c r="F827" s="148"/>
      <c r="G827" s="127"/>
      <c r="H827" s="127"/>
      <c r="I827" s="127"/>
      <c r="J827" s="127"/>
      <c r="K827" s="127"/>
      <c r="L827" s="127"/>
      <c r="M827" s="127"/>
      <c r="N827" s="127"/>
      <c r="O827" s="127"/>
      <c r="P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  <c r="AB827" s="127"/>
      <c r="AC827" s="127"/>
      <c r="AD827" s="127"/>
      <c r="AE827" s="127"/>
      <c r="AF827" s="127"/>
      <c r="AG827" s="127"/>
      <c r="AH827" s="127"/>
      <c r="AI827" s="127"/>
      <c r="AJ827" s="127"/>
    </row>
    <row r="828" spans="1:36" ht="14.25" customHeight="1">
      <c r="A828" s="147"/>
      <c r="B828" s="147"/>
      <c r="C828" s="147"/>
      <c r="D828" s="147"/>
      <c r="E828" s="147"/>
      <c r="F828" s="148"/>
      <c r="G828" s="127"/>
      <c r="H828" s="127"/>
      <c r="I828" s="127"/>
      <c r="J828" s="127"/>
      <c r="K828" s="127"/>
      <c r="L828" s="127"/>
      <c r="M828" s="127"/>
      <c r="N828" s="127"/>
      <c r="O828" s="127"/>
      <c r="P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  <c r="AB828" s="127"/>
      <c r="AC828" s="127"/>
      <c r="AD828" s="127"/>
      <c r="AE828" s="127"/>
      <c r="AF828" s="127"/>
      <c r="AG828" s="127"/>
      <c r="AH828" s="127"/>
      <c r="AI828" s="127"/>
      <c r="AJ828" s="127"/>
    </row>
    <row r="829" spans="1:36" ht="14.25" customHeight="1">
      <c r="A829" s="147"/>
      <c r="B829" s="147"/>
      <c r="C829" s="147"/>
      <c r="D829" s="147"/>
      <c r="E829" s="147"/>
      <c r="F829" s="148"/>
      <c r="G829" s="127"/>
      <c r="H829" s="127"/>
      <c r="I829" s="127"/>
      <c r="J829" s="127"/>
      <c r="K829" s="127"/>
      <c r="L829" s="127"/>
      <c r="M829" s="127"/>
      <c r="N829" s="127"/>
      <c r="O829" s="127"/>
      <c r="P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  <c r="AB829" s="127"/>
      <c r="AC829" s="127"/>
      <c r="AD829" s="127"/>
      <c r="AE829" s="127"/>
      <c r="AF829" s="127"/>
      <c r="AG829" s="127"/>
      <c r="AH829" s="127"/>
      <c r="AI829" s="127"/>
      <c r="AJ829" s="127"/>
    </row>
    <row r="830" spans="1:36" ht="14.25" customHeight="1">
      <c r="A830" s="147"/>
      <c r="B830" s="147"/>
      <c r="C830" s="147"/>
      <c r="D830" s="147"/>
      <c r="E830" s="147"/>
      <c r="F830" s="148"/>
      <c r="G830" s="127"/>
      <c r="H830" s="127"/>
      <c r="I830" s="127"/>
      <c r="J830" s="127"/>
      <c r="K830" s="127"/>
      <c r="L830" s="127"/>
      <c r="M830" s="127"/>
      <c r="N830" s="127"/>
      <c r="O830" s="127"/>
      <c r="P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  <c r="AB830" s="127"/>
      <c r="AC830" s="127"/>
      <c r="AD830" s="127"/>
      <c r="AE830" s="127"/>
      <c r="AF830" s="127"/>
      <c r="AG830" s="127"/>
      <c r="AH830" s="127"/>
      <c r="AI830" s="127"/>
      <c r="AJ830" s="127"/>
    </row>
    <row r="831" spans="1:36" ht="14.25" customHeight="1">
      <c r="A831" s="147"/>
      <c r="B831" s="147"/>
      <c r="C831" s="147"/>
      <c r="D831" s="147"/>
      <c r="E831" s="147"/>
      <c r="F831" s="148"/>
      <c r="G831" s="127"/>
      <c r="H831" s="127"/>
      <c r="I831" s="127"/>
      <c r="J831" s="127"/>
      <c r="K831" s="127"/>
      <c r="L831" s="127"/>
      <c r="M831" s="127"/>
      <c r="N831" s="127"/>
      <c r="O831" s="127"/>
      <c r="P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  <c r="AB831" s="127"/>
      <c r="AC831" s="127"/>
      <c r="AD831" s="127"/>
      <c r="AE831" s="127"/>
      <c r="AF831" s="127"/>
      <c r="AG831" s="127"/>
      <c r="AH831" s="127"/>
      <c r="AI831" s="127"/>
      <c r="AJ831" s="127"/>
    </row>
    <row r="832" spans="1:36" ht="14.25" customHeight="1">
      <c r="A832" s="147"/>
      <c r="B832" s="147"/>
      <c r="C832" s="147"/>
      <c r="D832" s="147"/>
      <c r="E832" s="147"/>
      <c r="F832" s="148"/>
      <c r="G832" s="127"/>
      <c r="H832" s="127"/>
      <c r="I832" s="127"/>
      <c r="J832" s="127"/>
      <c r="K832" s="127"/>
      <c r="L832" s="127"/>
      <c r="M832" s="127"/>
      <c r="N832" s="127"/>
      <c r="O832" s="127"/>
      <c r="P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  <c r="AB832" s="127"/>
      <c r="AC832" s="127"/>
      <c r="AD832" s="127"/>
      <c r="AE832" s="127"/>
      <c r="AF832" s="127"/>
      <c r="AG832" s="127"/>
      <c r="AH832" s="127"/>
      <c r="AI832" s="127"/>
      <c r="AJ832" s="127"/>
    </row>
    <row r="833" spans="1:36" ht="14.25" customHeight="1">
      <c r="A833" s="147"/>
      <c r="B833" s="147"/>
      <c r="C833" s="147"/>
      <c r="D833" s="147"/>
      <c r="E833" s="147"/>
      <c r="F833" s="148"/>
      <c r="G833" s="127"/>
      <c r="H833" s="127"/>
      <c r="I833" s="127"/>
      <c r="J833" s="127"/>
      <c r="K833" s="127"/>
      <c r="L833" s="127"/>
      <c r="M833" s="127"/>
      <c r="N833" s="127"/>
      <c r="O833" s="127"/>
      <c r="P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  <c r="AB833" s="127"/>
      <c r="AC833" s="127"/>
      <c r="AD833" s="127"/>
      <c r="AE833" s="127"/>
      <c r="AF833" s="127"/>
      <c r="AG833" s="127"/>
      <c r="AH833" s="127"/>
      <c r="AI833" s="127"/>
      <c r="AJ833" s="127"/>
    </row>
    <row r="834" spans="1:36" ht="14.25" customHeight="1">
      <c r="A834" s="147"/>
      <c r="B834" s="147"/>
      <c r="C834" s="147"/>
      <c r="D834" s="147"/>
      <c r="E834" s="147"/>
      <c r="F834" s="148"/>
      <c r="G834" s="127"/>
      <c r="H834" s="127"/>
      <c r="I834" s="127"/>
      <c r="J834" s="127"/>
      <c r="K834" s="127"/>
      <c r="L834" s="127"/>
      <c r="M834" s="127"/>
      <c r="N834" s="127"/>
      <c r="O834" s="127"/>
      <c r="P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  <c r="AB834" s="127"/>
      <c r="AC834" s="127"/>
      <c r="AD834" s="127"/>
      <c r="AE834" s="127"/>
      <c r="AF834" s="127"/>
      <c r="AG834" s="127"/>
      <c r="AH834" s="127"/>
      <c r="AI834" s="127"/>
      <c r="AJ834" s="127"/>
    </row>
    <row r="835" spans="1:36" ht="14.25" customHeight="1">
      <c r="A835" s="147"/>
      <c r="B835" s="147"/>
      <c r="C835" s="147"/>
      <c r="D835" s="147"/>
      <c r="E835" s="147"/>
      <c r="F835" s="148"/>
      <c r="G835" s="127"/>
      <c r="H835" s="127"/>
      <c r="I835" s="127"/>
      <c r="J835" s="127"/>
      <c r="K835" s="127"/>
      <c r="L835" s="127"/>
      <c r="M835" s="127"/>
      <c r="N835" s="127"/>
      <c r="O835" s="127"/>
      <c r="P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  <c r="AB835" s="127"/>
      <c r="AC835" s="127"/>
      <c r="AD835" s="127"/>
      <c r="AE835" s="127"/>
      <c r="AF835" s="127"/>
      <c r="AG835" s="127"/>
      <c r="AH835" s="127"/>
      <c r="AI835" s="127"/>
      <c r="AJ835" s="127"/>
    </row>
    <row r="836" spans="1:36" ht="14.25" customHeight="1">
      <c r="A836" s="147"/>
      <c r="B836" s="147"/>
      <c r="C836" s="147"/>
      <c r="D836" s="147"/>
      <c r="E836" s="147"/>
      <c r="F836" s="148"/>
      <c r="G836" s="127"/>
      <c r="H836" s="127"/>
      <c r="I836" s="127"/>
      <c r="J836" s="127"/>
      <c r="K836" s="127"/>
      <c r="L836" s="127"/>
      <c r="M836" s="127"/>
      <c r="N836" s="127"/>
      <c r="O836" s="127"/>
      <c r="P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  <c r="AB836" s="127"/>
      <c r="AC836" s="127"/>
      <c r="AD836" s="127"/>
      <c r="AE836" s="127"/>
      <c r="AF836" s="127"/>
      <c r="AG836" s="127"/>
      <c r="AH836" s="127"/>
      <c r="AI836" s="127"/>
      <c r="AJ836" s="127"/>
    </row>
    <row r="837" spans="1:36" ht="14.25" customHeight="1">
      <c r="A837" s="147"/>
      <c r="B837" s="147"/>
      <c r="C837" s="147"/>
      <c r="D837" s="147"/>
      <c r="E837" s="147"/>
      <c r="F837" s="148"/>
      <c r="G837" s="127"/>
      <c r="H837" s="127"/>
      <c r="I837" s="127"/>
      <c r="J837" s="127"/>
      <c r="K837" s="127"/>
      <c r="L837" s="127"/>
      <c r="M837" s="127"/>
      <c r="N837" s="127"/>
      <c r="O837" s="127"/>
      <c r="P837" s="127"/>
      <c r="Q837" s="127"/>
      <c r="R837" s="127"/>
      <c r="S837" s="127"/>
      <c r="T837" s="127"/>
      <c r="U837" s="127"/>
      <c r="V837" s="127"/>
      <c r="W837" s="127"/>
      <c r="X837" s="127"/>
      <c r="Y837" s="127"/>
      <c r="Z837" s="127"/>
      <c r="AA837" s="127"/>
      <c r="AB837" s="127"/>
      <c r="AC837" s="127"/>
      <c r="AD837" s="127"/>
      <c r="AE837" s="127"/>
      <c r="AF837" s="127"/>
      <c r="AG837" s="127"/>
      <c r="AH837" s="127"/>
      <c r="AI837" s="127"/>
      <c r="AJ837" s="127"/>
    </row>
    <row r="838" spans="1:36" ht="14.25" customHeight="1">
      <c r="A838" s="147"/>
      <c r="B838" s="147"/>
      <c r="C838" s="147"/>
      <c r="D838" s="147"/>
      <c r="E838" s="147"/>
      <c r="F838" s="148"/>
      <c r="G838" s="127"/>
      <c r="H838" s="127"/>
      <c r="I838" s="127"/>
      <c r="J838" s="127"/>
      <c r="K838" s="127"/>
      <c r="L838" s="127"/>
      <c r="M838" s="127"/>
      <c r="N838" s="127"/>
      <c r="O838" s="127"/>
      <c r="P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  <c r="AB838" s="127"/>
      <c r="AC838" s="127"/>
      <c r="AD838" s="127"/>
      <c r="AE838" s="127"/>
      <c r="AF838" s="127"/>
      <c r="AG838" s="127"/>
      <c r="AH838" s="127"/>
      <c r="AI838" s="127"/>
      <c r="AJ838" s="127"/>
    </row>
    <row r="839" spans="1:36" ht="14.25" customHeight="1">
      <c r="A839" s="147"/>
      <c r="B839" s="147"/>
      <c r="C839" s="147"/>
      <c r="D839" s="147"/>
      <c r="E839" s="147"/>
      <c r="F839" s="148"/>
      <c r="G839" s="127"/>
      <c r="H839" s="127"/>
      <c r="I839" s="127"/>
      <c r="J839" s="127"/>
      <c r="K839" s="127"/>
      <c r="L839" s="127"/>
      <c r="M839" s="127"/>
      <c r="N839" s="127"/>
      <c r="O839" s="127"/>
      <c r="P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  <c r="AB839" s="127"/>
      <c r="AC839" s="127"/>
      <c r="AD839" s="127"/>
      <c r="AE839" s="127"/>
      <c r="AF839" s="127"/>
      <c r="AG839" s="127"/>
      <c r="AH839" s="127"/>
      <c r="AI839" s="127"/>
      <c r="AJ839" s="127"/>
    </row>
    <row r="840" spans="1:36" ht="14.25" customHeight="1">
      <c r="A840" s="147"/>
      <c r="B840" s="147"/>
      <c r="C840" s="147"/>
      <c r="D840" s="147"/>
      <c r="E840" s="147"/>
      <c r="F840" s="148"/>
      <c r="G840" s="127"/>
      <c r="H840" s="127"/>
      <c r="I840" s="127"/>
      <c r="J840" s="127"/>
      <c r="K840" s="127"/>
      <c r="L840" s="127"/>
      <c r="M840" s="127"/>
      <c r="N840" s="127"/>
      <c r="O840" s="127"/>
      <c r="P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  <c r="AB840" s="127"/>
      <c r="AC840" s="127"/>
      <c r="AD840" s="127"/>
      <c r="AE840" s="127"/>
      <c r="AF840" s="127"/>
      <c r="AG840" s="127"/>
      <c r="AH840" s="127"/>
      <c r="AI840" s="127"/>
      <c r="AJ840" s="127"/>
    </row>
    <row r="841" spans="1:36" ht="14.25" customHeight="1">
      <c r="A841" s="147"/>
      <c r="B841" s="147"/>
      <c r="C841" s="147"/>
      <c r="D841" s="147"/>
      <c r="E841" s="147"/>
      <c r="F841" s="148"/>
      <c r="G841" s="127"/>
      <c r="H841" s="127"/>
      <c r="I841" s="127"/>
      <c r="J841" s="127"/>
      <c r="K841" s="127"/>
      <c r="L841" s="127"/>
      <c r="M841" s="127"/>
      <c r="N841" s="127"/>
      <c r="O841" s="127"/>
      <c r="P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  <c r="AB841" s="127"/>
      <c r="AC841" s="127"/>
      <c r="AD841" s="127"/>
      <c r="AE841" s="127"/>
      <c r="AF841" s="127"/>
      <c r="AG841" s="127"/>
      <c r="AH841" s="127"/>
      <c r="AI841" s="127"/>
      <c r="AJ841" s="127"/>
    </row>
    <row r="842" spans="1:36" ht="14.25" customHeight="1">
      <c r="A842" s="147"/>
      <c r="B842" s="147"/>
      <c r="C842" s="147"/>
      <c r="D842" s="147"/>
      <c r="E842" s="147"/>
      <c r="F842" s="148"/>
      <c r="G842" s="127"/>
      <c r="H842" s="127"/>
      <c r="I842" s="127"/>
      <c r="J842" s="127"/>
      <c r="K842" s="127"/>
      <c r="L842" s="127"/>
      <c r="M842" s="127"/>
      <c r="N842" s="127"/>
      <c r="O842" s="127"/>
      <c r="P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  <c r="AB842" s="127"/>
      <c r="AC842" s="127"/>
      <c r="AD842" s="127"/>
      <c r="AE842" s="127"/>
      <c r="AF842" s="127"/>
      <c r="AG842" s="127"/>
      <c r="AH842" s="127"/>
      <c r="AI842" s="127"/>
      <c r="AJ842" s="127"/>
    </row>
    <row r="843" spans="1:36" ht="14.25" customHeight="1">
      <c r="A843" s="147"/>
      <c r="B843" s="147"/>
      <c r="C843" s="147"/>
      <c r="D843" s="147"/>
      <c r="E843" s="147"/>
      <c r="F843" s="148"/>
      <c r="G843" s="127"/>
      <c r="H843" s="127"/>
      <c r="I843" s="127"/>
      <c r="J843" s="127"/>
      <c r="K843" s="127"/>
      <c r="L843" s="127"/>
      <c r="M843" s="127"/>
      <c r="N843" s="127"/>
      <c r="O843" s="127"/>
      <c r="P843" s="127"/>
      <c r="Q843" s="127"/>
      <c r="R843" s="127"/>
      <c r="S843" s="127"/>
      <c r="T843" s="127"/>
      <c r="U843" s="127"/>
      <c r="V843" s="127"/>
      <c r="W843" s="127"/>
      <c r="X843" s="127"/>
      <c r="Y843" s="127"/>
      <c r="Z843" s="127"/>
      <c r="AA843" s="127"/>
      <c r="AB843" s="127"/>
      <c r="AC843" s="127"/>
      <c r="AD843" s="127"/>
      <c r="AE843" s="127"/>
      <c r="AF843" s="127"/>
      <c r="AG843" s="127"/>
      <c r="AH843" s="127"/>
      <c r="AI843" s="127"/>
      <c r="AJ843" s="127"/>
    </row>
    <row r="844" spans="1:36" ht="14.25" customHeight="1">
      <c r="A844" s="147"/>
      <c r="B844" s="147"/>
      <c r="C844" s="147"/>
      <c r="D844" s="147"/>
      <c r="E844" s="147"/>
      <c r="F844" s="148"/>
      <c r="G844" s="127"/>
      <c r="H844" s="127"/>
      <c r="I844" s="127"/>
      <c r="J844" s="127"/>
      <c r="K844" s="127"/>
      <c r="L844" s="127"/>
      <c r="M844" s="127"/>
      <c r="N844" s="127"/>
      <c r="O844" s="127"/>
      <c r="P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  <c r="AB844" s="127"/>
      <c r="AC844" s="127"/>
      <c r="AD844" s="127"/>
      <c r="AE844" s="127"/>
      <c r="AF844" s="127"/>
      <c r="AG844" s="127"/>
      <c r="AH844" s="127"/>
      <c r="AI844" s="127"/>
      <c r="AJ844" s="127"/>
    </row>
    <row r="845" spans="1:36" ht="14.25" customHeight="1">
      <c r="A845" s="147"/>
      <c r="B845" s="147"/>
      <c r="C845" s="147"/>
      <c r="D845" s="147"/>
      <c r="E845" s="147"/>
      <c r="F845" s="148"/>
      <c r="G845" s="127"/>
      <c r="H845" s="127"/>
      <c r="I845" s="127"/>
      <c r="J845" s="127"/>
      <c r="K845" s="127"/>
      <c r="L845" s="127"/>
      <c r="M845" s="127"/>
      <c r="N845" s="127"/>
      <c r="O845" s="127"/>
      <c r="P845" s="127"/>
      <c r="Q845" s="127"/>
      <c r="R845" s="127"/>
      <c r="S845" s="127"/>
      <c r="T845" s="127"/>
      <c r="U845" s="127"/>
      <c r="V845" s="127"/>
      <c r="W845" s="127"/>
      <c r="X845" s="127"/>
      <c r="Y845" s="127"/>
      <c r="Z845" s="127"/>
      <c r="AA845" s="127"/>
      <c r="AB845" s="127"/>
      <c r="AC845" s="127"/>
      <c r="AD845" s="127"/>
      <c r="AE845" s="127"/>
      <c r="AF845" s="127"/>
      <c r="AG845" s="127"/>
      <c r="AH845" s="127"/>
      <c r="AI845" s="127"/>
      <c r="AJ845" s="127"/>
    </row>
    <row r="846" spans="1:36" ht="14.25" customHeight="1">
      <c r="A846" s="147"/>
      <c r="B846" s="147"/>
      <c r="C846" s="147"/>
      <c r="D846" s="147"/>
      <c r="E846" s="147"/>
      <c r="F846" s="148"/>
      <c r="G846" s="127"/>
      <c r="H846" s="127"/>
      <c r="I846" s="127"/>
      <c r="J846" s="127"/>
      <c r="K846" s="127"/>
      <c r="L846" s="127"/>
      <c r="M846" s="127"/>
      <c r="N846" s="127"/>
      <c r="O846" s="127"/>
      <c r="P846" s="127"/>
      <c r="Q846" s="127"/>
      <c r="R846" s="127"/>
      <c r="S846" s="127"/>
      <c r="T846" s="127"/>
      <c r="U846" s="127"/>
      <c r="V846" s="127"/>
      <c r="W846" s="127"/>
      <c r="X846" s="127"/>
      <c r="Y846" s="127"/>
      <c r="Z846" s="127"/>
      <c r="AA846" s="127"/>
      <c r="AB846" s="127"/>
      <c r="AC846" s="127"/>
      <c r="AD846" s="127"/>
      <c r="AE846" s="127"/>
      <c r="AF846" s="127"/>
      <c r="AG846" s="127"/>
      <c r="AH846" s="127"/>
      <c r="AI846" s="127"/>
      <c r="AJ846" s="127"/>
    </row>
    <row r="847" spans="1:36" ht="14.25" customHeight="1">
      <c r="A847" s="147"/>
      <c r="B847" s="147"/>
      <c r="C847" s="147"/>
      <c r="D847" s="147"/>
      <c r="E847" s="147"/>
      <c r="F847" s="148"/>
      <c r="G847" s="127"/>
      <c r="H847" s="127"/>
      <c r="I847" s="127"/>
      <c r="J847" s="127"/>
      <c r="K847" s="127"/>
      <c r="L847" s="127"/>
      <c r="M847" s="127"/>
      <c r="N847" s="127"/>
      <c r="O847" s="127"/>
      <c r="P847" s="127"/>
      <c r="Q847" s="127"/>
      <c r="R847" s="127"/>
      <c r="S847" s="127"/>
      <c r="T847" s="127"/>
      <c r="U847" s="127"/>
      <c r="V847" s="127"/>
      <c r="W847" s="127"/>
      <c r="X847" s="127"/>
      <c r="Y847" s="127"/>
      <c r="Z847" s="127"/>
      <c r="AA847" s="127"/>
      <c r="AB847" s="127"/>
      <c r="AC847" s="127"/>
      <c r="AD847" s="127"/>
      <c r="AE847" s="127"/>
      <c r="AF847" s="127"/>
      <c r="AG847" s="127"/>
      <c r="AH847" s="127"/>
      <c r="AI847" s="127"/>
      <c r="AJ847" s="127"/>
    </row>
    <row r="848" spans="1:36" ht="14.25" customHeight="1">
      <c r="A848" s="147"/>
      <c r="B848" s="147"/>
      <c r="C848" s="147"/>
      <c r="D848" s="147"/>
      <c r="E848" s="147"/>
      <c r="F848" s="148"/>
      <c r="G848" s="127"/>
      <c r="H848" s="127"/>
      <c r="I848" s="127"/>
      <c r="J848" s="127"/>
      <c r="K848" s="127"/>
      <c r="L848" s="127"/>
      <c r="M848" s="127"/>
      <c r="N848" s="127"/>
      <c r="O848" s="127"/>
      <c r="P848" s="127"/>
      <c r="Q848" s="127"/>
      <c r="R848" s="127"/>
      <c r="S848" s="127"/>
      <c r="T848" s="127"/>
      <c r="U848" s="127"/>
      <c r="V848" s="127"/>
      <c r="W848" s="127"/>
      <c r="X848" s="127"/>
      <c r="Y848" s="127"/>
      <c r="Z848" s="127"/>
      <c r="AA848" s="127"/>
      <c r="AB848" s="127"/>
      <c r="AC848" s="127"/>
      <c r="AD848" s="127"/>
      <c r="AE848" s="127"/>
      <c r="AF848" s="127"/>
      <c r="AG848" s="127"/>
      <c r="AH848" s="127"/>
      <c r="AI848" s="127"/>
      <c r="AJ848" s="127"/>
    </row>
    <row r="849" spans="1:36" ht="14.25" customHeight="1">
      <c r="A849" s="147"/>
      <c r="B849" s="147"/>
      <c r="C849" s="147"/>
      <c r="D849" s="147"/>
      <c r="E849" s="147"/>
      <c r="F849" s="148"/>
      <c r="G849" s="127"/>
      <c r="H849" s="127"/>
      <c r="I849" s="127"/>
      <c r="J849" s="127"/>
      <c r="K849" s="127"/>
      <c r="L849" s="127"/>
      <c r="M849" s="127"/>
      <c r="N849" s="127"/>
      <c r="O849" s="127"/>
      <c r="P849" s="127"/>
      <c r="Q849" s="127"/>
      <c r="R849" s="127"/>
      <c r="S849" s="127"/>
      <c r="T849" s="127"/>
      <c r="U849" s="127"/>
      <c r="V849" s="127"/>
      <c r="W849" s="127"/>
      <c r="X849" s="127"/>
      <c r="Y849" s="127"/>
      <c r="Z849" s="127"/>
      <c r="AA849" s="127"/>
      <c r="AB849" s="127"/>
      <c r="AC849" s="127"/>
      <c r="AD849" s="127"/>
      <c r="AE849" s="127"/>
      <c r="AF849" s="127"/>
      <c r="AG849" s="127"/>
      <c r="AH849" s="127"/>
      <c r="AI849" s="127"/>
      <c r="AJ849" s="127"/>
    </row>
    <row r="850" spans="1:36" ht="14.25" customHeight="1">
      <c r="A850" s="147"/>
      <c r="B850" s="147"/>
      <c r="C850" s="147"/>
      <c r="D850" s="147"/>
      <c r="E850" s="147"/>
      <c r="F850" s="148"/>
      <c r="G850" s="127"/>
      <c r="H850" s="127"/>
      <c r="I850" s="127"/>
      <c r="J850" s="127"/>
      <c r="K850" s="127"/>
      <c r="L850" s="127"/>
      <c r="M850" s="127"/>
      <c r="N850" s="127"/>
      <c r="O850" s="127"/>
      <c r="P850" s="127"/>
      <c r="Q850" s="127"/>
      <c r="R850" s="127"/>
      <c r="S850" s="127"/>
      <c r="T850" s="127"/>
      <c r="U850" s="127"/>
      <c r="V850" s="127"/>
      <c r="W850" s="127"/>
      <c r="X850" s="127"/>
      <c r="Y850" s="127"/>
      <c r="Z850" s="127"/>
      <c r="AA850" s="127"/>
      <c r="AB850" s="127"/>
      <c r="AC850" s="127"/>
      <c r="AD850" s="127"/>
      <c r="AE850" s="127"/>
      <c r="AF850" s="127"/>
      <c r="AG850" s="127"/>
      <c r="AH850" s="127"/>
      <c r="AI850" s="127"/>
      <c r="AJ850" s="127"/>
    </row>
    <row r="851" spans="1:36" ht="14.25" customHeight="1">
      <c r="A851" s="147"/>
      <c r="B851" s="147"/>
      <c r="C851" s="147"/>
      <c r="D851" s="147"/>
      <c r="E851" s="147"/>
      <c r="F851" s="148"/>
      <c r="G851" s="127"/>
      <c r="H851" s="127"/>
      <c r="I851" s="127"/>
      <c r="J851" s="127"/>
      <c r="K851" s="127"/>
      <c r="L851" s="127"/>
      <c r="M851" s="127"/>
      <c r="N851" s="127"/>
      <c r="O851" s="127"/>
      <c r="P851" s="127"/>
      <c r="Q851" s="127"/>
      <c r="R851" s="127"/>
      <c r="S851" s="127"/>
      <c r="T851" s="127"/>
      <c r="U851" s="127"/>
      <c r="V851" s="127"/>
      <c r="W851" s="127"/>
      <c r="X851" s="127"/>
      <c r="Y851" s="127"/>
      <c r="Z851" s="127"/>
      <c r="AA851" s="127"/>
      <c r="AB851" s="127"/>
      <c r="AC851" s="127"/>
      <c r="AD851" s="127"/>
      <c r="AE851" s="127"/>
      <c r="AF851" s="127"/>
      <c r="AG851" s="127"/>
      <c r="AH851" s="127"/>
      <c r="AI851" s="127"/>
      <c r="AJ851" s="127"/>
    </row>
    <row r="852" spans="1:36" ht="14.25" customHeight="1">
      <c r="A852" s="147"/>
      <c r="B852" s="147"/>
      <c r="C852" s="147"/>
      <c r="D852" s="147"/>
      <c r="E852" s="147"/>
      <c r="F852" s="148"/>
      <c r="G852" s="127"/>
      <c r="H852" s="127"/>
      <c r="I852" s="127"/>
      <c r="J852" s="127"/>
      <c r="K852" s="127"/>
      <c r="L852" s="127"/>
      <c r="M852" s="127"/>
      <c r="N852" s="127"/>
      <c r="O852" s="127"/>
      <c r="P852" s="127"/>
      <c r="Q852" s="127"/>
      <c r="R852" s="127"/>
      <c r="S852" s="127"/>
      <c r="T852" s="127"/>
      <c r="U852" s="127"/>
      <c r="V852" s="127"/>
      <c r="W852" s="127"/>
      <c r="X852" s="127"/>
      <c r="Y852" s="127"/>
      <c r="Z852" s="127"/>
      <c r="AA852" s="127"/>
      <c r="AB852" s="127"/>
      <c r="AC852" s="127"/>
      <c r="AD852" s="127"/>
      <c r="AE852" s="127"/>
      <c r="AF852" s="127"/>
      <c r="AG852" s="127"/>
      <c r="AH852" s="127"/>
      <c r="AI852" s="127"/>
      <c r="AJ852" s="127"/>
    </row>
    <row r="853" spans="1:36" ht="14.25" customHeight="1">
      <c r="A853" s="147"/>
      <c r="B853" s="147"/>
      <c r="C853" s="147"/>
      <c r="D853" s="147"/>
      <c r="E853" s="147"/>
      <c r="F853" s="148"/>
      <c r="G853" s="127"/>
      <c r="H853" s="127"/>
      <c r="I853" s="127"/>
      <c r="J853" s="127"/>
      <c r="K853" s="127"/>
      <c r="L853" s="127"/>
      <c r="M853" s="127"/>
      <c r="N853" s="127"/>
      <c r="O853" s="127"/>
      <c r="P853" s="127"/>
      <c r="Q853" s="127"/>
      <c r="R853" s="127"/>
      <c r="S853" s="127"/>
      <c r="T853" s="127"/>
      <c r="U853" s="127"/>
      <c r="V853" s="127"/>
      <c r="W853" s="127"/>
      <c r="X853" s="127"/>
      <c r="Y853" s="127"/>
      <c r="Z853" s="127"/>
      <c r="AA853" s="127"/>
      <c r="AB853" s="127"/>
      <c r="AC853" s="127"/>
      <c r="AD853" s="127"/>
      <c r="AE853" s="127"/>
      <c r="AF853" s="127"/>
      <c r="AG853" s="127"/>
      <c r="AH853" s="127"/>
      <c r="AI853" s="127"/>
      <c r="AJ853" s="127"/>
    </row>
    <row r="854" spans="1:36" ht="14.25" customHeight="1">
      <c r="A854" s="147"/>
      <c r="B854" s="147"/>
      <c r="C854" s="147"/>
      <c r="D854" s="147"/>
      <c r="E854" s="147"/>
      <c r="F854" s="148"/>
      <c r="G854" s="127"/>
      <c r="H854" s="127"/>
      <c r="I854" s="127"/>
      <c r="J854" s="127"/>
      <c r="K854" s="127"/>
      <c r="L854" s="127"/>
      <c r="M854" s="127"/>
      <c r="N854" s="127"/>
      <c r="O854" s="127"/>
      <c r="P854" s="127"/>
      <c r="Q854" s="127"/>
      <c r="R854" s="127"/>
      <c r="S854" s="127"/>
      <c r="T854" s="127"/>
      <c r="U854" s="127"/>
      <c r="V854" s="127"/>
      <c r="W854" s="127"/>
      <c r="X854" s="127"/>
      <c r="Y854" s="127"/>
      <c r="Z854" s="127"/>
      <c r="AA854" s="127"/>
      <c r="AB854" s="127"/>
      <c r="AC854" s="127"/>
      <c r="AD854" s="127"/>
      <c r="AE854" s="127"/>
      <c r="AF854" s="127"/>
      <c r="AG854" s="127"/>
      <c r="AH854" s="127"/>
      <c r="AI854" s="127"/>
      <c r="AJ854" s="127"/>
    </row>
    <row r="855" spans="1:36" ht="14.25" customHeight="1">
      <c r="A855" s="147"/>
      <c r="B855" s="147"/>
      <c r="C855" s="147"/>
      <c r="D855" s="147"/>
      <c r="E855" s="147"/>
      <c r="F855" s="148"/>
      <c r="G855" s="127"/>
      <c r="H855" s="127"/>
      <c r="I855" s="127"/>
      <c r="J855" s="127"/>
      <c r="K855" s="127"/>
      <c r="L855" s="127"/>
      <c r="M855" s="127"/>
      <c r="N855" s="127"/>
      <c r="O855" s="127"/>
      <c r="P855" s="127"/>
      <c r="Q855" s="127"/>
      <c r="R855" s="127"/>
      <c r="S855" s="127"/>
      <c r="T855" s="127"/>
      <c r="U855" s="127"/>
      <c r="V855" s="127"/>
      <c r="W855" s="127"/>
      <c r="X855" s="127"/>
      <c r="Y855" s="127"/>
      <c r="Z855" s="127"/>
      <c r="AA855" s="127"/>
      <c r="AB855" s="127"/>
      <c r="AC855" s="127"/>
      <c r="AD855" s="127"/>
      <c r="AE855" s="127"/>
      <c r="AF855" s="127"/>
      <c r="AG855" s="127"/>
      <c r="AH855" s="127"/>
      <c r="AI855" s="127"/>
      <c r="AJ855" s="127"/>
    </row>
    <row r="856" spans="1:36" ht="14.25" customHeight="1">
      <c r="A856" s="147"/>
      <c r="B856" s="147"/>
      <c r="C856" s="147"/>
      <c r="D856" s="147"/>
      <c r="E856" s="147"/>
      <c r="F856" s="148"/>
      <c r="G856" s="127"/>
      <c r="H856" s="127"/>
      <c r="I856" s="127"/>
      <c r="J856" s="127"/>
      <c r="K856" s="127"/>
      <c r="L856" s="127"/>
      <c r="M856" s="127"/>
      <c r="N856" s="127"/>
      <c r="O856" s="127"/>
      <c r="P856" s="127"/>
      <c r="Q856" s="127"/>
      <c r="R856" s="127"/>
      <c r="S856" s="127"/>
      <c r="T856" s="127"/>
      <c r="U856" s="127"/>
      <c r="V856" s="127"/>
      <c r="W856" s="127"/>
      <c r="X856" s="127"/>
      <c r="Y856" s="127"/>
      <c r="Z856" s="127"/>
      <c r="AA856" s="127"/>
      <c r="AB856" s="127"/>
      <c r="AC856" s="127"/>
      <c r="AD856" s="127"/>
      <c r="AE856" s="127"/>
      <c r="AF856" s="127"/>
      <c r="AG856" s="127"/>
      <c r="AH856" s="127"/>
      <c r="AI856" s="127"/>
      <c r="AJ856" s="127"/>
    </row>
    <row r="857" spans="1:36" ht="14.25" customHeight="1">
      <c r="A857" s="147"/>
      <c r="B857" s="147"/>
      <c r="C857" s="147"/>
      <c r="D857" s="147"/>
      <c r="E857" s="147"/>
      <c r="F857" s="148"/>
      <c r="G857" s="127"/>
      <c r="H857" s="127"/>
      <c r="I857" s="127"/>
      <c r="J857" s="127"/>
      <c r="K857" s="127"/>
      <c r="L857" s="127"/>
      <c r="M857" s="127"/>
      <c r="N857" s="127"/>
      <c r="O857" s="127"/>
      <c r="P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  <c r="AB857" s="127"/>
      <c r="AC857" s="127"/>
      <c r="AD857" s="127"/>
      <c r="AE857" s="127"/>
      <c r="AF857" s="127"/>
      <c r="AG857" s="127"/>
      <c r="AH857" s="127"/>
      <c r="AI857" s="127"/>
      <c r="AJ857" s="127"/>
    </row>
    <row r="858" spans="1:36" ht="14.25" customHeight="1">
      <c r="A858" s="147"/>
      <c r="B858" s="147"/>
      <c r="C858" s="147"/>
      <c r="D858" s="147"/>
      <c r="E858" s="147"/>
      <c r="F858" s="148"/>
      <c r="G858" s="127"/>
      <c r="H858" s="127"/>
      <c r="I858" s="127"/>
      <c r="J858" s="127"/>
      <c r="K858" s="127"/>
      <c r="L858" s="127"/>
      <c r="M858" s="127"/>
      <c r="N858" s="127"/>
      <c r="O858" s="127"/>
      <c r="P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  <c r="AB858" s="127"/>
      <c r="AC858" s="127"/>
      <c r="AD858" s="127"/>
      <c r="AE858" s="127"/>
      <c r="AF858" s="127"/>
      <c r="AG858" s="127"/>
      <c r="AH858" s="127"/>
      <c r="AI858" s="127"/>
      <c r="AJ858" s="127"/>
    </row>
    <row r="859" spans="1:36" ht="14.25" customHeight="1">
      <c r="A859" s="147"/>
      <c r="B859" s="147"/>
      <c r="C859" s="147"/>
      <c r="D859" s="147"/>
      <c r="E859" s="147"/>
      <c r="F859" s="148"/>
      <c r="G859" s="127"/>
      <c r="H859" s="127"/>
      <c r="I859" s="127"/>
      <c r="J859" s="127"/>
      <c r="K859" s="127"/>
      <c r="L859" s="127"/>
      <c r="M859" s="127"/>
      <c r="N859" s="127"/>
      <c r="O859" s="127"/>
      <c r="P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  <c r="AB859" s="127"/>
      <c r="AC859" s="127"/>
      <c r="AD859" s="127"/>
      <c r="AE859" s="127"/>
      <c r="AF859" s="127"/>
      <c r="AG859" s="127"/>
      <c r="AH859" s="127"/>
      <c r="AI859" s="127"/>
      <c r="AJ859" s="127"/>
    </row>
    <row r="860" spans="1:36" ht="14.25" customHeight="1">
      <c r="A860" s="147"/>
      <c r="B860" s="147"/>
      <c r="C860" s="147"/>
      <c r="D860" s="147"/>
      <c r="E860" s="147"/>
      <c r="F860" s="148"/>
      <c r="G860" s="127"/>
      <c r="H860" s="127"/>
      <c r="I860" s="127"/>
      <c r="J860" s="127"/>
      <c r="K860" s="127"/>
      <c r="L860" s="127"/>
      <c r="M860" s="127"/>
      <c r="N860" s="127"/>
      <c r="O860" s="127"/>
      <c r="P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  <c r="AB860" s="127"/>
      <c r="AC860" s="127"/>
      <c r="AD860" s="127"/>
      <c r="AE860" s="127"/>
      <c r="AF860" s="127"/>
      <c r="AG860" s="127"/>
      <c r="AH860" s="127"/>
      <c r="AI860" s="127"/>
      <c r="AJ860" s="127"/>
    </row>
    <row r="861" spans="1:36" ht="14.25" customHeight="1">
      <c r="A861" s="147"/>
      <c r="B861" s="147"/>
      <c r="C861" s="147"/>
      <c r="D861" s="147"/>
      <c r="E861" s="147"/>
      <c r="F861" s="148"/>
      <c r="G861" s="127"/>
      <c r="H861" s="127"/>
      <c r="I861" s="127"/>
      <c r="J861" s="127"/>
      <c r="K861" s="127"/>
      <c r="L861" s="127"/>
      <c r="M861" s="127"/>
      <c r="N861" s="127"/>
      <c r="O861" s="127"/>
      <c r="P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  <c r="AB861" s="127"/>
      <c r="AC861" s="127"/>
      <c r="AD861" s="127"/>
      <c r="AE861" s="127"/>
      <c r="AF861" s="127"/>
      <c r="AG861" s="127"/>
      <c r="AH861" s="127"/>
      <c r="AI861" s="127"/>
      <c r="AJ861" s="127"/>
    </row>
    <row r="862" spans="1:36" ht="14.25" customHeight="1">
      <c r="A862" s="147"/>
      <c r="B862" s="147"/>
      <c r="C862" s="147"/>
      <c r="D862" s="147"/>
      <c r="E862" s="147"/>
      <c r="F862" s="148"/>
      <c r="G862" s="127"/>
      <c r="H862" s="127"/>
      <c r="I862" s="127"/>
      <c r="J862" s="127"/>
      <c r="K862" s="127"/>
      <c r="L862" s="127"/>
      <c r="M862" s="127"/>
      <c r="N862" s="127"/>
      <c r="O862" s="127"/>
      <c r="P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  <c r="AB862" s="127"/>
      <c r="AC862" s="127"/>
      <c r="AD862" s="127"/>
      <c r="AE862" s="127"/>
      <c r="AF862" s="127"/>
      <c r="AG862" s="127"/>
      <c r="AH862" s="127"/>
      <c r="AI862" s="127"/>
      <c r="AJ862" s="127"/>
    </row>
    <row r="863" spans="1:36" ht="14.25" customHeight="1">
      <c r="A863" s="147"/>
      <c r="B863" s="147"/>
      <c r="C863" s="147"/>
      <c r="D863" s="147"/>
      <c r="E863" s="147"/>
      <c r="F863" s="148"/>
      <c r="G863" s="127"/>
      <c r="H863" s="127"/>
      <c r="I863" s="127"/>
      <c r="J863" s="127"/>
      <c r="K863" s="127"/>
      <c r="L863" s="127"/>
      <c r="M863" s="127"/>
      <c r="N863" s="127"/>
      <c r="O863" s="127"/>
      <c r="P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  <c r="AB863" s="127"/>
      <c r="AC863" s="127"/>
      <c r="AD863" s="127"/>
      <c r="AE863" s="127"/>
      <c r="AF863" s="127"/>
      <c r="AG863" s="127"/>
      <c r="AH863" s="127"/>
      <c r="AI863" s="127"/>
      <c r="AJ863" s="127"/>
    </row>
    <row r="864" spans="1:36" ht="14.25" customHeight="1">
      <c r="A864" s="147"/>
      <c r="B864" s="147"/>
      <c r="C864" s="147"/>
      <c r="D864" s="147"/>
      <c r="E864" s="147"/>
      <c r="F864" s="148"/>
      <c r="G864" s="127"/>
      <c r="H864" s="127"/>
      <c r="I864" s="127"/>
      <c r="J864" s="127"/>
      <c r="K864" s="127"/>
      <c r="L864" s="127"/>
      <c r="M864" s="127"/>
      <c r="N864" s="127"/>
      <c r="O864" s="127"/>
      <c r="P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  <c r="AB864" s="127"/>
      <c r="AC864" s="127"/>
      <c r="AD864" s="127"/>
      <c r="AE864" s="127"/>
      <c r="AF864" s="127"/>
      <c r="AG864" s="127"/>
      <c r="AH864" s="127"/>
      <c r="AI864" s="127"/>
      <c r="AJ864" s="127"/>
    </row>
    <row r="865" spans="1:36" ht="14.25" customHeight="1">
      <c r="A865" s="147"/>
      <c r="B865" s="147"/>
      <c r="C865" s="147"/>
      <c r="D865" s="147"/>
      <c r="E865" s="147"/>
      <c r="F865" s="148"/>
      <c r="G865" s="127"/>
      <c r="H865" s="127"/>
      <c r="I865" s="127"/>
      <c r="J865" s="127"/>
      <c r="K865" s="127"/>
      <c r="L865" s="127"/>
      <c r="M865" s="127"/>
      <c r="N865" s="127"/>
      <c r="O865" s="127"/>
      <c r="P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  <c r="AB865" s="127"/>
      <c r="AC865" s="127"/>
      <c r="AD865" s="127"/>
      <c r="AE865" s="127"/>
      <c r="AF865" s="127"/>
      <c r="AG865" s="127"/>
      <c r="AH865" s="127"/>
      <c r="AI865" s="127"/>
      <c r="AJ865" s="127"/>
    </row>
    <row r="866" spans="1:36" ht="14.25" customHeight="1">
      <c r="A866" s="147"/>
      <c r="B866" s="147"/>
      <c r="C866" s="147"/>
      <c r="D866" s="147"/>
      <c r="E866" s="147"/>
      <c r="F866" s="148"/>
      <c r="G866" s="127"/>
      <c r="H866" s="127"/>
      <c r="I866" s="127"/>
      <c r="J866" s="127"/>
      <c r="K866" s="127"/>
      <c r="L866" s="127"/>
      <c r="M866" s="127"/>
      <c r="N866" s="127"/>
      <c r="O866" s="127"/>
      <c r="P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  <c r="AB866" s="127"/>
      <c r="AC866" s="127"/>
      <c r="AD866" s="127"/>
      <c r="AE866" s="127"/>
      <c r="AF866" s="127"/>
      <c r="AG866" s="127"/>
      <c r="AH866" s="127"/>
      <c r="AI866" s="127"/>
      <c r="AJ866" s="127"/>
    </row>
    <row r="867" spans="1:36" ht="14.25" customHeight="1">
      <c r="A867" s="147"/>
      <c r="B867" s="147"/>
      <c r="C867" s="147"/>
      <c r="D867" s="147"/>
      <c r="E867" s="147"/>
      <c r="F867" s="148"/>
      <c r="G867" s="127"/>
      <c r="H867" s="127"/>
      <c r="I867" s="127"/>
      <c r="J867" s="127"/>
      <c r="K867" s="127"/>
      <c r="L867" s="127"/>
      <c r="M867" s="127"/>
      <c r="N867" s="127"/>
      <c r="O867" s="127"/>
      <c r="P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  <c r="AB867" s="127"/>
      <c r="AC867" s="127"/>
      <c r="AD867" s="127"/>
      <c r="AE867" s="127"/>
      <c r="AF867" s="127"/>
      <c r="AG867" s="127"/>
      <c r="AH867" s="127"/>
      <c r="AI867" s="127"/>
      <c r="AJ867" s="127"/>
    </row>
    <row r="868" spans="1:36" ht="14.25" customHeight="1">
      <c r="A868" s="147"/>
      <c r="B868" s="147"/>
      <c r="C868" s="147"/>
      <c r="D868" s="147"/>
      <c r="E868" s="147"/>
      <c r="F868" s="148"/>
      <c r="G868" s="127"/>
      <c r="H868" s="127"/>
      <c r="I868" s="127"/>
      <c r="J868" s="127"/>
      <c r="K868" s="127"/>
      <c r="L868" s="127"/>
      <c r="M868" s="127"/>
      <c r="N868" s="127"/>
      <c r="O868" s="127"/>
      <c r="P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  <c r="AB868" s="127"/>
      <c r="AC868" s="127"/>
      <c r="AD868" s="127"/>
      <c r="AE868" s="127"/>
      <c r="AF868" s="127"/>
      <c r="AG868" s="127"/>
      <c r="AH868" s="127"/>
      <c r="AI868" s="127"/>
      <c r="AJ868" s="127"/>
    </row>
    <row r="869" spans="1:36" ht="14.25" customHeight="1">
      <c r="A869" s="147"/>
      <c r="B869" s="147"/>
      <c r="C869" s="147"/>
      <c r="D869" s="147"/>
      <c r="E869" s="147"/>
      <c r="F869" s="148"/>
      <c r="G869" s="127"/>
      <c r="H869" s="127"/>
      <c r="I869" s="127"/>
      <c r="J869" s="127"/>
      <c r="K869" s="127"/>
      <c r="L869" s="127"/>
      <c r="M869" s="127"/>
      <c r="N869" s="127"/>
      <c r="O869" s="127"/>
      <c r="P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  <c r="AB869" s="127"/>
      <c r="AC869" s="127"/>
      <c r="AD869" s="127"/>
      <c r="AE869" s="127"/>
      <c r="AF869" s="127"/>
      <c r="AG869" s="127"/>
      <c r="AH869" s="127"/>
      <c r="AI869" s="127"/>
      <c r="AJ869" s="127"/>
    </row>
    <row r="870" spans="1:36" ht="14.25" customHeight="1">
      <c r="A870" s="147"/>
      <c r="B870" s="147"/>
      <c r="C870" s="147"/>
      <c r="D870" s="147"/>
      <c r="E870" s="147"/>
      <c r="F870" s="148"/>
      <c r="G870" s="127"/>
      <c r="H870" s="127"/>
      <c r="I870" s="127"/>
      <c r="J870" s="127"/>
      <c r="K870" s="127"/>
      <c r="L870" s="127"/>
      <c r="M870" s="127"/>
      <c r="N870" s="127"/>
      <c r="O870" s="127"/>
      <c r="P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  <c r="AB870" s="127"/>
      <c r="AC870" s="127"/>
      <c r="AD870" s="127"/>
      <c r="AE870" s="127"/>
      <c r="AF870" s="127"/>
      <c r="AG870" s="127"/>
      <c r="AH870" s="127"/>
      <c r="AI870" s="127"/>
      <c r="AJ870" s="127"/>
    </row>
    <row r="871" spans="1:36" ht="14.25" customHeight="1">
      <c r="A871" s="147"/>
      <c r="B871" s="147"/>
      <c r="C871" s="147"/>
      <c r="D871" s="147"/>
      <c r="E871" s="147"/>
      <c r="F871" s="148"/>
      <c r="G871" s="127"/>
      <c r="H871" s="127"/>
      <c r="I871" s="127"/>
      <c r="J871" s="127"/>
      <c r="K871" s="127"/>
      <c r="L871" s="127"/>
      <c r="M871" s="127"/>
      <c r="N871" s="127"/>
      <c r="O871" s="127"/>
      <c r="P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  <c r="AB871" s="127"/>
      <c r="AC871" s="127"/>
      <c r="AD871" s="127"/>
      <c r="AE871" s="127"/>
      <c r="AF871" s="127"/>
      <c r="AG871" s="127"/>
      <c r="AH871" s="127"/>
      <c r="AI871" s="127"/>
      <c r="AJ871" s="127"/>
    </row>
    <row r="872" spans="1:36" ht="14.25" customHeight="1">
      <c r="A872" s="147"/>
      <c r="B872" s="147"/>
      <c r="C872" s="147"/>
      <c r="D872" s="147"/>
      <c r="E872" s="147"/>
      <c r="F872" s="148"/>
      <c r="G872" s="127"/>
      <c r="H872" s="127"/>
      <c r="I872" s="127"/>
      <c r="J872" s="127"/>
      <c r="K872" s="127"/>
      <c r="L872" s="127"/>
      <c r="M872" s="127"/>
      <c r="N872" s="127"/>
      <c r="O872" s="127"/>
      <c r="P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  <c r="AB872" s="127"/>
      <c r="AC872" s="127"/>
      <c r="AD872" s="127"/>
      <c r="AE872" s="127"/>
      <c r="AF872" s="127"/>
      <c r="AG872" s="127"/>
      <c r="AH872" s="127"/>
      <c r="AI872" s="127"/>
      <c r="AJ872" s="127"/>
    </row>
    <row r="873" spans="1:36" ht="14.25" customHeight="1">
      <c r="A873" s="147"/>
      <c r="B873" s="147"/>
      <c r="C873" s="147"/>
      <c r="D873" s="147"/>
      <c r="E873" s="147"/>
      <c r="F873" s="148"/>
      <c r="G873" s="127"/>
      <c r="H873" s="127"/>
      <c r="I873" s="127"/>
      <c r="J873" s="127"/>
      <c r="K873" s="127"/>
      <c r="L873" s="127"/>
      <c r="M873" s="127"/>
      <c r="N873" s="127"/>
      <c r="O873" s="127"/>
      <c r="P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  <c r="AB873" s="127"/>
      <c r="AC873" s="127"/>
      <c r="AD873" s="127"/>
      <c r="AE873" s="127"/>
      <c r="AF873" s="127"/>
      <c r="AG873" s="127"/>
      <c r="AH873" s="127"/>
      <c r="AI873" s="127"/>
      <c r="AJ873" s="127"/>
    </row>
    <row r="874" spans="1:36" ht="14.25" customHeight="1">
      <c r="A874" s="147"/>
      <c r="B874" s="147"/>
      <c r="C874" s="147"/>
      <c r="D874" s="147"/>
      <c r="E874" s="147"/>
      <c r="F874" s="148"/>
      <c r="G874" s="127"/>
      <c r="H874" s="127"/>
      <c r="I874" s="127"/>
      <c r="J874" s="127"/>
      <c r="K874" s="127"/>
      <c r="L874" s="127"/>
      <c r="M874" s="127"/>
      <c r="N874" s="127"/>
      <c r="O874" s="127"/>
      <c r="P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  <c r="AB874" s="127"/>
      <c r="AC874" s="127"/>
      <c r="AD874" s="127"/>
      <c r="AE874" s="127"/>
      <c r="AF874" s="127"/>
      <c r="AG874" s="127"/>
      <c r="AH874" s="127"/>
      <c r="AI874" s="127"/>
      <c r="AJ874" s="127"/>
    </row>
    <row r="875" spans="1:36" ht="14.25" customHeight="1">
      <c r="A875" s="147"/>
      <c r="B875" s="147"/>
      <c r="C875" s="147"/>
      <c r="D875" s="147"/>
      <c r="E875" s="147"/>
      <c r="F875" s="148"/>
      <c r="G875" s="127"/>
      <c r="H875" s="127"/>
      <c r="I875" s="127"/>
      <c r="J875" s="127"/>
      <c r="K875" s="127"/>
      <c r="L875" s="127"/>
      <c r="M875" s="127"/>
      <c r="N875" s="127"/>
      <c r="O875" s="127"/>
      <c r="P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  <c r="AB875" s="127"/>
      <c r="AC875" s="127"/>
      <c r="AD875" s="127"/>
      <c r="AE875" s="127"/>
      <c r="AF875" s="127"/>
      <c r="AG875" s="127"/>
      <c r="AH875" s="127"/>
      <c r="AI875" s="127"/>
      <c r="AJ875" s="127"/>
    </row>
    <row r="876" spans="1:36" ht="14.25" customHeight="1">
      <c r="A876" s="147"/>
      <c r="B876" s="147"/>
      <c r="C876" s="147"/>
      <c r="D876" s="147"/>
      <c r="E876" s="147"/>
      <c r="F876" s="148"/>
      <c r="G876" s="127"/>
      <c r="H876" s="127"/>
      <c r="I876" s="127"/>
      <c r="J876" s="127"/>
      <c r="K876" s="127"/>
      <c r="L876" s="127"/>
      <c r="M876" s="127"/>
      <c r="N876" s="127"/>
      <c r="O876" s="127"/>
      <c r="P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  <c r="AB876" s="127"/>
      <c r="AC876" s="127"/>
      <c r="AD876" s="127"/>
      <c r="AE876" s="127"/>
      <c r="AF876" s="127"/>
      <c r="AG876" s="127"/>
      <c r="AH876" s="127"/>
      <c r="AI876" s="127"/>
      <c r="AJ876" s="127"/>
    </row>
    <row r="877" spans="1:36" ht="14.25" customHeight="1">
      <c r="A877" s="147"/>
      <c r="B877" s="147"/>
      <c r="C877" s="147"/>
      <c r="D877" s="147"/>
      <c r="E877" s="147"/>
      <c r="F877" s="148"/>
      <c r="G877" s="127"/>
      <c r="H877" s="127"/>
      <c r="I877" s="127"/>
      <c r="J877" s="127"/>
      <c r="K877" s="127"/>
      <c r="L877" s="127"/>
      <c r="M877" s="127"/>
      <c r="N877" s="127"/>
      <c r="O877" s="127"/>
      <c r="P877" s="127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  <c r="AB877" s="127"/>
      <c r="AC877" s="127"/>
      <c r="AD877" s="127"/>
      <c r="AE877" s="127"/>
      <c r="AF877" s="127"/>
      <c r="AG877" s="127"/>
      <c r="AH877" s="127"/>
      <c r="AI877" s="127"/>
      <c r="AJ877" s="127"/>
    </row>
    <row r="878" spans="1:36" ht="14.25" customHeight="1">
      <c r="A878" s="147"/>
      <c r="B878" s="147"/>
      <c r="C878" s="147"/>
      <c r="D878" s="147"/>
      <c r="E878" s="147"/>
      <c r="F878" s="148"/>
      <c r="G878" s="127"/>
      <c r="H878" s="127"/>
      <c r="I878" s="127"/>
      <c r="J878" s="127"/>
      <c r="K878" s="127"/>
      <c r="L878" s="127"/>
      <c r="M878" s="127"/>
      <c r="N878" s="127"/>
      <c r="O878" s="127"/>
      <c r="P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  <c r="AB878" s="127"/>
      <c r="AC878" s="127"/>
      <c r="AD878" s="127"/>
      <c r="AE878" s="127"/>
      <c r="AF878" s="127"/>
      <c r="AG878" s="127"/>
      <c r="AH878" s="127"/>
      <c r="AI878" s="127"/>
      <c r="AJ878" s="127"/>
    </row>
    <row r="879" spans="1:36" ht="14.25" customHeight="1">
      <c r="A879" s="147"/>
      <c r="B879" s="147"/>
      <c r="C879" s="147"/>
      <c r="D879" s="147"/>
      <c r="E879" s="147"/>
      <c r="F879" s="148"/>
      <c r="G879" s="127"/>
      <c r="H879" s="127"/>
      <c r="I879" s="127"/>
      <c r="J879" s="127"/>
      <c r="K879" s="127"/>
      <c r="L879" s="127"/>
      <c r="M879" s="127"/>
      <c r="N879" s="127"/>
      <c r="O879" s="127"/>
      <c r="P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  <c r="AB879" s="127"/>
      <c r="AC879" s="127"/>
      <c r="AD879" s="127"/>
      <c r="AE879" s="127"/>
      <c r="AF879" s="127"/>
      <c r="AG879" s="127"/>
      <c r="AH879" s="127"/>
      <c r="AI879" s="127"/>
      <c r="AJ879" s="127"/>
    </row>
    <row r="880" spans="1:36" ht="14.25" customHeight="1">
      <c r="A880" s="147"/>
      <c r="B880" s="147"/>
      <c r="C880" s="147"/>
      <c r="D880" s="147"/>
      <c r="E880" s="147"/>
      <c r="F880" s="148"/>
      <c r="G880" s="127"/>
      <c r="H880" s="127"/>
      <c r="I880" s="127"/>
      <c r="J880" s="127"/>
      <c r="K880" s="127"/>
      <c r="L880" s="127"/>
      <c r="M880" s="127"/>
      <c r="N880" s="127"/>
      <c r="O880" s="127"/>
      <c r="P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  <c r="AB880" s="127"/>
      <c r="AC880" s="127"/>
      <c r="AD880" s="127"/>
      <c r="AE880" s="127"/>
      <c r="AF880" s="127"/>
      <c r="AG880" s="127"/>
      <c r="AH880" s="127"/>
      <c r="AI880" s="127"/>
      <c r="AJ880" s="127"/>
    </row>
    <row r="881" spans="1:36" ht="14.25" customHeight="1">
      <c r="A881" s="147"/>
      <c r="B881" s="147"/>
      <c r="C881" s="147"/>
      <c r="D881" s="147"/>
      <c r="E881" s="147"/>
      <c r="F881" s="148"/>
      <c r="G881" s="127"/>
      <c r="H881" s="127"/>
      <c r="I881" s="127"/>
      <c r="J881" s="127"/>
      <c r="K881" s="127"/>
      <c r="L881" s="127"/>
      <c r="M881" s="127"/>
      <c r="N881" s="127"/>
      <c r="O881" s="127"/>
      <c r="P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  <c r="AB881" s="127"/>
      <c r="AC881" s="127"/>
      <c r="AD881" s="127"/>
      <c r="AE881" s="127"/>
      <c r="AF881" s="127"/>
      <c r="AG881" s="127"/>
      <c r="AH881" s="127"/>
      <c r="AI881" s="127"/>
      <c r="AJ881" s="127"/>
    </row>
    <row r="882" spans="1:36" ht="14.25" customHeight="1">
      <c r="A882" s="147"/>
      <c r="B882" s="147"/>
      <c r="C882" s="147"/>
      <c r="D882" s="147"/>
      <c r="E882" s="147"/>
      <c r="F882" s="148"/>
      <c r="G882" s="127"/>
      <c r="H882" s="127"/>
      <c r="I882" s="127"/>
      <c r="J882" s="127"/>
      <c r="K882" s="127"/>
      <c r="L882" s="127"/>
      <c r="M882" s="127"/>
      <c r="N882" s="127"/>
      <c r="O882" s="127"/>
      <c r="P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  <c r="AB882" s="127"/>
      <c r="AC882" s="127"/>
      <c r="AD882" s="127"/>
      <c r="AE882" s="127"/>
      <c r="AF882" s="127"/>
      <c r="AG882" s="127"/>
      <c r="AH882" s="127"/>
      <c r="AI882" s="127"/>
      <c r="AJ882" s="127"/>
    </row>
    <row r="883" spans="1:36" ht="14.25" customHeight="1">
      <c r="A883" s="147"/>
      <c r="B883" s="147"/>
      <c r="C883" s="147"/>
      <c r="D883" s="147"/>
      <c r="E883" s="147"/>
      <c r="F883" s="148"/>
      <c r="G883" s="127"/>
      <c r="H883" s="127"/>
      <c r="I883" s="127"/>
      <c r="J883" s="127"/>
      <c r="K883" s="127"/>
      <c r="L883" s="127"/>
      <c r="M883" s="127"/>
      <c r="N883" s="127"/>
      <c r="O883" s="127"/>
      <c r="P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  <c r="AB883" s="127"/>
      <c r="AC883" s="127"/>
      <c r="AD883" s="127"/>
      <c r="AE883" s="127"/>
      <c r="AF883" s="127"/>
      <c r="AG883" s="127"/>
      <c r="AH883" s="127"/>
      <c r="AI883" s="127"/>
      <c r="AJ883" s="127"/>
    </row>
    <row r="884" spans="1:36" ht="14.25" customHeight="1">
      <c r="A884" s="147"/>
      <c r="B884" s="147"/>
      <c r="C884" s="147"/>
      <c r="D884" s="147"/>
      <c r="E884" s="147"/>
      <c r="F884" s="148"/>
      <c r="G884" s="127"/>
      <c r="H884" s="127"/>
      <c r="I884" s="127"/>
      <c r="J884" s="127"/>
      <c r="K884" s="127"/>
      <c r="L884" s="127"/>
      <c r="M884" s="127"/>
      <c r="N884" s="127"/>
      <c r="O884" s="127"/>
      <c r="P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  <c r="AB884" s="127"/>
      <c r="AC884" s="127"/>
      <c r="AD884" s="127"/>
      <c r="AE884" s="127"/>
      <c r="AF884" s="127"/>
      <c r="AG884" s="127"/>
      <c r="AH884" s="127"/>
      <c r="AI884" s="127"/>
      <c r="AJ884" s="127"/>
    </row>
    <row r="885" spans="1:36" ht="14.25" customHeight="1">
      <c r="A885" s="147"/>
      <c r="B885" s="147"/>
      <c r="C885" s="147"/>
      <c r="D885" s="147"/>
      <c r="E885" s="147"/>
      <c r="F885" s="148"/>
      <c r="G885" s="127"/>
      <c r="H885" s="127"/>
      <c r="I885" s="127"/>
      <c r="J885" s="127"/>
      <c r="K885" s="127"/>
      <c r="L885" s="127"/>
      <c r="M885" s="127"/>
      <c r="N885" s="127"/>
      <c r="O885" s="127"/>
      <c r="P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  <c r="AB885" s="127"/>
      <c r="AC885" s="127"/>
      <c r="AD885" s="127"/>
      <c r="AE885" s="127"/>
      <c r="AF885" s="127"/>
      <c r="AG885" s="127"/>
      <c r="AH885" s="127"/>
      <c r="AI885" s="127"/>
      <c r="AJ885" s="127"/>
    </row>
    <row r="886" spans="1:36" ht="14.25" customHeight="1">
      <c r="A886" s="147"/>
      <c r="B886" s="147"/>
      <c r="C886" s="147"/>
      <c r="D886" s="147"/>
      <c r="E886" s="147"/>
      <c r="F886" s="148"/>
      <c r="G886" s="127"/>
      <c r="H886" s="127"/>
      <c r="I886" s="127"/>
      <c r="J886" s="127"/>
      <c r="K886" s="127"/>
      <c r="L886" s="127"/>
      <c r="M886" s="127"/>
      <c r="N886" s="127"/>
      <c r="O886" s="127"/>
      <c r="P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  <c r="AB886" s="127"/>
      <c r="AC886" s="127"/>
      <c r="AD886" s="127"/>
      <c r="AE886" s="127"/>
      <c r="AF886" s="127"/>
      <c r="AG886" s="127"/>
      <c r="AH886" s="127"/>
      <c r="AI886" s="127"/>
      <c r="AJ886" s="127"/>
    </row>
    <row r="887" spans="1:36" ht="14.25" customHeight="1">
      <c r="A887" s="147"/>
      <c r="B887" s="147"/>
      <c r="C887" s="147"/>
      <c r="D887" s="147"/>
      <c r="E887" s="147"/>
      <c r="F887" s="148"/>
      <c r="G887" s="127"/>
      <c r="H887" s="127"/>
      <c r="I887" s="127"/>
      <c r="J887" s="127"/>
      <c r="K887" s="127"/>
      <c r="L887" s="127"/>
      <c r="M887" s="127"/>
      <c r="N887" s="127"/>
      <c r="O887" s="127"/>
      <c r="P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  <c r="AB887" s="127"/>
      <c r="AC887" s="127"/>
      <c r="AD887" s="127"/>
      <c r="AE887" s="127"/>
      <c r="AF887" s="127"/>
      <c r="AG887" s="127"/>
      <c r="AH887" s="127"/>
      <c r="AI887" s="127"/>
      <c r="AJ887" s="127"/>
    </row>
    <row r="888" spans="1:36" ht="14.25" customHeight="1">
      <c r="A888" s="147"/>
      <c r="B888" s="147"/>
      <c r="C888" s="147"/>
      <c r="D888" s="147"/>
      <c r="E888" s="147"/>
      <c r="F888" s="148"/>
      <c r="G888" s="127"/>
      <c r="H888" s="127"/>
      <c r="I888" s="127"/>
      <c r="J888" s="127"/>
      <c r="K888" s="127"/>
      <c r="L888" s="127"/>
      <c r="M888" s="127"/>
      <c r="N888" s="127"/>
      <c r="O888" s="127"/>
      <c r="P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  <c r="AB888" s="127"/>
      <c r="AC888" s="127"/>
      <c r="AD888" s="127"/>
      <c r="AE888" s="127"/>
      <c r="AF888" s="127"/>
      <c r="AG888" s="127"/>
      <c r="AH888" s="127"/>
      <c r="AI888" s="127"/>
      <c r="AJ888" s="127"/>
    </row>
    <row r="889" spans="1:36" ht="14.25" customHeight="1">
      <c r="A889" s="147"/>
      <c r="B889" s="147"/>
      <c r="C889" s="147"/>
      <c r="D889" s="147"/>
      <c r="E889" s="147"/>
      <c r="F889" s="148"/>
      <c r="G889" s="127"/>
      <c r="H889" s="127"/>
      <c r="I889" s="127"/>
      <c r="J889" s="127"/>
      <c r="K889" s="127"/>
      <c r="L889" s="127"/>
      <c r="M889" s="127"/>
      <c r="N889" s="127"/>
      <c r="O889" s="127"/>
      <c r="P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  <c r="AB889" s="127"/>
      <c r="AC889" s="127"/>
      <c r="AD889" s="127"/>
      <c r="AE889" s="127"/>
      <c r="AF889" s="127"/>
      <c r="AG889" s="127"/>
      <c r="AH889" s="127"/>
      <c r="AI889" s="127"/>
      <c r="AJ889" s="127"/>
    </row>
    <row r="890" spans="1:36" ht="14.25" customHeight="1">
      <c r="A890" s="147"/>
      <c r="B890" s="147"/>
      <c r="C890" s="147"/>
      <c r="D890" s="147"/>
      <c r="E890" s="147"/>
      <c r="F890" s="148"/>
      <c r="G890" s="127"/>
      <c r="H890" s="127"/>
      <c r="I890" s="127"/>
      <c r="J890" s="127"/>
      <c r="K890" s="127"/>
      <c r="L890" s="127"/>
      <c r="M890" s="127"/>
      <c r="N890" s="127"/>
      <c r="O890" s="127"/>
      <c r="P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  <c r="AB890" s="127"/>
      <c r="AC890" s="127"/>
      <c r="AD890" s="127"/>
      <c r="AE890" s="127"/>
      <c r="AF890" s="127"/>
      <c r="AG890" s="127"/>
      <c r="AH890" s="127"/>
      <c r="AI890" s="127"/>
      <c r="AJ890" s="127"/>
    </row>
    <row r="891" spans="1:36" ht="14.25" customHeight="1">
      <c r="A891" s="147"/>
      <c r="B891" s="147"/>
      <c r="C891" s="147"/>
      <c r="D891" s="147"/>
      <c r="E891" s="147"/>
      <c r="F891" s="148"/>
      <c r="G891" s="127"/>
      <c r="H891" s="127"/>
      <c r="I891" s="127"/>
      <c r="J891" s="127"/>
      <c r="K891" s="127"/>
      <c r="L891" s="127"/>
      <c r="M891" s="127"/>
      <c r="N891" s="127"/>
      <c r="O891" s="127"/>
      <c r="P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  <c r="AB891" s="127"/>
      <c r="AC891" s="127"/>
      <c r="AD891" s="127"/>
      <c r="AE891" s="127"/>
      <c r="AF891" s="127"/>
      <c r="AG891" s="127"/>
      <c r="AH891" s="127"/>
      <c r="AI891" s="127"/>
      <c r="AJ891" s="127"/>
    </row>
    <row r="892" spans="1:36" ht="14.25" customHeight="1">
      <c r="A892" s="147"/>
      <c r="B892" s="147"/>
      <c r="C892" s="147"/>
      <c r="D892" s="147"/>
      <c r="E892" s="147"/>
      <c r="F892" s="148"/>
      <c r="G892" s="127"/>
      <c r="H892" s="127"/>
      <c r="I892" s="127"/>
      <c r="J892" s="127"/>
      <c r="K892" s="127"/>
      <c r="L892" s="127"/>
      <c r="M892" s="127"/>
      <c r="N892" s="127"/>
      <c r="O892" s="127"/>
      <c r="P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  <c r="AB892" s="127"/>
      <c r="AC892" s="127"/>
      <c r="AD892" s="127"/>
      <c r="AE892" s="127"/>
      <c r="AF892" s="127"/>
      <c r="AG892" s="127"/>
      <c r="AH892" s="127"/>
      <c r="AI892" s="127"/>
      <c r="AJ892" s="127"/>
    </row>
    <row r="893" spans="1:36" ht="14.25" customHeight="1">
      <c r="A893" s="147"/>
      <c r="B893" s="147"/>
      <c r="C893" s="147"/>
      <c r="D893" s="147"/>
      <c r="E893" s="147"/>
      <c r="F893" s="148"/>
      <c r="G893" s="127"/>
      <c r="H893" s="127"/>
      <c r="I893" s="127"/>
      <c r="J893" s="127"/>
      <c r="K893" s="127"/>
      <c r="L893" s="127"/>
      <c r="M893" s="127"/>
      <c r="N893" s="127"/>
      <c r="O893" s="127"/>
      <c r="P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  <c r="AB893" s="127"/>
      <c r="AC893" s="127"/>
      <c r="AD893" s="127"/>
      <c r="AE893" s="127"/>
      <c r="AF893" s="127"/>
      <c r="AG893" s="127"/>
      <c r="AH893" s="127"/>
      <c r="AI893" s="127"/>
      <c r="AJ893" s="127"/>
    </row>
    <row r="894" spans="1:36" ht="14.25" customHeight="1">
      <c r="A894" s="147"/>
      <c r="B894" s="147"/>
      <c r="C894" s="147"/>
      <c r="D894" s="147"/>
      <c r="E894" s="147"/>
      <c r="F894" s="148"/>
      <c r="G894" s="127"/>
      <c r="H894" s="127"/>
      <c r="I894" s="127"/>
      <c r="J894" s="127"/>
      <c r="K894" s="127"/>
      <c r="L894" s="127"/>
      <c r="M894" s="127"/>
      <c r="N894" s="127"/>
      <c r="O894" s="127"/>
      <c r="P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  <c r="AB894" s="127"/>
      <c r="AC894" s="127"/>
      <c r="AD894" s="127"/>
      <c r="AE894" s="127"/>
      <c r="AF894" s="127"/>
      <c r="AG894" s="127"/>
      <c r="AH894" s="127"/>
      <c r="AI894" s="127"/>
      <c r="AJ894" s="127"/>
    </row>
    <row r="895" spans="1:36" ht="14.25" customHeight="1">
      <c r="A895" s="147"/>
      <c r="B895" s="147"/>
      <c r="C895" s="147"/>
      <c r="D895" s="147"/>
      <c r="E895" s="147"/>
      <c r="F895" s="148"/>
      <c r="G895" s="127"/>
      <c r="H895" s="127"/>
      <c r="I895" s="127"/>
      <c r="J895" s="127"/>
      <c r="K895" s="127"/>
      <c r="L895" s="127"/>
      <c r="M895" s="127"/>
      <c r="N895" s="127"/>
      <c r="O895" s="127"/>
      <c r="P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  <c r="AB895" s="127"/>
      <c r="AC895" s="127"/>
      <c r="AD895" s="127"/>
      <c r="AE895" s="127"/>
      <c r="AF895" s="127"/>
      <c r="AG895" s="127"/>
      <c r="AH895" s="127"/>
      <c r="AI895" s="127"/>
      <c r="AJ895" s="127"/>
    </row>
    <row r="896" spans="1:36" ht="14.25" customHeight="1">
      <c r="A896" s="147"/>
      <c r="B896" s="147"/>
      <c r="C896" s="147"/>
      <c r="D896" s="147"/>
      <c r="E896" s="147"/>
      <c r="F896" s="148"/>
      <c r="G896" s="127"/>
      <c r="H896" s="127"/>
      <c r="I896" s="127"/>
      <c r="J896" s="127"/>
      <c r="K896" s="127"/>
      <c r="L896" s="127"/>
      <c r="M896" s="127"/>
      <c r="N896" s="127"/>
      <c r="O896" s="127"/>
      <c r="P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  <c r="AB896" s="127"/>
      <c r="AC896" s="127"/>
      <c r="AD896" s="127"/>
      <c r="AE896" s="127"/>
      <c r="AF896" s="127"/>
      <c r="AG896" s="127"/>
      <c r="AH896" s="127"/>
      <c r="AI896" s="127"/>
      <c r="AJ896" s="127"/>
    </row>
    <row r="897" spans="1:36" ht="14.25" customHeight="1">
      <c r="A897" s="147"/>
      <c r="B897" s="147"/>
      <c r="C897" s="147"/>
      <c r="D897" s="147"/>
      <c r="E897" s="147"/>
      <c r="F897" s="148"/>
      <c r="G897" s="127"/>
      <c r="H897" s="127"/>
      <c r="I897" s="127"/>
      <c r="J897" s="127"/>
      <c r="K897" s="127"/>
      <c r="L897" s="127"/>
      <c r="M897" s="127"/>
      <c r="N897" s="127"/>
      <c r="O897" s="127"/>
      <c r="P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  <c r="AB897" s="127"/>
      <c r="AC897" s="127"/>
      <c r="AD897" s="127"/>
      <c r="AE897" s="127"/>
      <c r="AF897" s="127"/>
      <c r="AG897" s="127"/>
      <c r="AH897" s="127"/>
      <c r="AI897" s="127"/>
      <c r="AJ897" s="127"/>
    </row>
    <row r="898" spans="1:36" ht="14.25" customHeight="1">
      <c r="A898" s="147"/>
      <c r="B898" s="147"/>
      <c r="C898" s="147"/>
      <c r="D898" s="147"/>
      <c r="E898" s="147"/>
      <c r="F898" s="148"/>
      <c r="G898" s="127"/>
      <c r="H898" s="127"/>
      <c r="I898" s="127"/>
      <c r="J898" s="127"/>
      <c r="K898" s="127"/>
      <c r="L898" s="127"/>
      <c r="M898" s="127"/>
      <c r="N898" s="127"/>
      <c r="O898" s="127"/>
      <c r="P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  <c r="AB898" s="127"/>
      <c r="AC898" s="127"/>
      <c r="AD898" s="127"/>
      <c r="AE898" s="127"/>
      <c r="AF898" s="127"/>
      <c r="AG898" s="127"/>
      <c r="AH898" s="127"/>
      <c r="AI898" s="127"/>
      <c r="AJ898" s="127"/>
    </row>
    <row r="899" spans="1:36" ht="14.25" customHeight="1">
      <c r="A899" s="147"/>
      <c r="B899" s="147"/>
      <c r="C899" s="147"/>
      <c r="D899" s="147"/>
      <c r="E899" s="147"/>
      <c r="F899" s="148"/>
      <c r="G899" s="127"/>
      <c r="H899" s="127"/>
      <c r="I899" s="127"/>
      <c r="J899" s="127"/>
      <c r="K899" s="127"/>
      <c r="L899" s="127"/>
      <c r="M899" s="127"/>
      <c r="N899" s="127"/>
      <c r="O899" s="127"/>
      <c r="P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  <c r="AB899" s="127"/>
      <c r="AC899" s="127"/>
      <c r="AD899" s="127"/>
      <c r="AE899" s="127"/>
      <c r="AF899" s="127"/>
      <c r="AG899" s="127"/>
      <c r="AH899" s="127"/>
      <c r="AI899" s="127"/>
      <c r="AJ899" s="127"/>
    </row>
    <row r="900" spans="1:36" ht="14.25" customHeight="1">
      <c r="A900" s="147"/>
      <c r="B900" s="147"/>
      <c r="C900" s="147"/>
      <c r="D900" s="147"/>
      <c r="E900" s="147"/>
      <c r="F900" s="148"/>
      <c r="G900" s="127"/>
      <c r="H900" s="127"/>
      <c r="I900" s="127"/>
      <c r="J900" s="127"/>
      <c r="K900" s="127"/>
      <c r="L900" s="127"/>
      <c r="M900" s="127"/>
      <c r="N900" s="127"/>
      <c r="O900" s="127"/>
      <c r="P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  <c r="AB900" s="127"/>
      <c r="AC900" s="127"/>
      <c r="AD900" s="127"/>
      <c r="AE900" s="127"/>
      <c r="AF900" s="127"/>
      <c r="AG900" s="127"/>
      <c r="AH900" s="127"/>
      <c r="AI900" s="127"/>
      <c r="AJ900" s="127"/>
    </row>
    <row r="901" spans="1:36" ht="14.25" customHeight="1">
      <c r="A901" s="147"/>
      <c r="B901" s="147"/>
      <c r="C901" s="147"/>
      <c r="D901" s="147"/>
      <c r="E901" s="147"/>
      <c r="F901" s="148"/>
      <c r="G901" s="127"/>
      <c r="H901" s="127"/>
      <c r="I901" s="127"/>
      <c r="J901" s="127"/>
      <c r="K901" s="127"/>
      <c r="L901" s="127"/>
      <c r="M901" s="127"/>
      <c r="N901" s="127"/>
      <c r="O901" s="127"/>
      <c r="P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  <c r="AB901" s="127"/>
      <c r="AC901" s="127"/>
      <c r="AD901" s="127"/>
      <c r="AE901" s="127"/>
      <c r="AF901" s="127"/>
      <c r="AG901" s="127"/>
      <c r="AH901" s="127"/>
      <c r="AI901" s="127"/>
      <c r="AJ901" s="127"/>
    </row>
    <row r="902" spans="1:36" ht="14.25" customHeight="1">
      <c r="A902" s="147"/>
      <c r="B902" s="147"/>
      <c r="C902" s="147"/>
      <c r="D902" s="147"/>
      <c r="E902" s="147"/>
      <c r="F902" s="148"/>
      <c r="G902" s="127"/>
      <c r="H902" s="127"/>
      <c r="I902" s="127"/>
      <c r="J902" s="127"/>
      <c r="K902" s="127"/>
      <c r="L902" s="127"/>
      <c r="M902" s="127"/>
      <c r="N902" s="127"/>
      <c r="O902" s="127"/>
      <c r="P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  <c r="AB902" s="127"/>
      <c r="AC902" s="127"/>
      <c r="AD902" s="127"/>
      <c r="AE902" s="127"/>
      <c r="AF902" s="127"/>
      <c r="AG902" s="127"/>
      <c r="AH902" s="127"/>
      <c r="AI902" s="127"/>
      <c r="AJ902" s="127"/>
    </row>
    <row r="903" spans="1:36" ht="14.25" customHeight="1">
      <c r="A903" s="147"/>
      <c r="B903" s="147"/>
      <c r="C903" s="147"/>
      <c r="D903" s="147"/>
      <c r="E903" s="147"/>
      <c r="F903" s="148"/>
      <c r="G903" s="127"/>
      <c r="H903" s="127"/>
      <c r="I903" s="127"/>
      <c r="J903" s="127"/>
      <c r="K903" s="127"/>
      <c r="L903" s="127"/>
      <c r="M903" s="127"/>
      <c r="N903" s="127"/>
      <c r="O903" s="127"/>
      <c r="P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  <c r="AB903" s="127"/>
      <c r="AC903" s="127"/>
      <c r="AD903" s="127"/>
      <c r="AE903" s="127"/>
      <c r="AF903" s="127"/>
      <c r="AG903" s="127"/>
      <c r="AH903" s="127"/>
      <c r="AI903" s="127"/>
      <c r="AJ903" s="127"/>
    </row>
    <row r="904" spans="1:36" ht="14.25" customHeight="1">
      <c r="A904" s="147"/>
      <c r="B904" s="147"/>
      <c r="C904" s="147"/>
      <c r="D904" s="147"/>
      <c r="E904" s="147"/>
      <c r="F904" s="148"/>
      <c r="G904" s="127"/>
      <c r="H904" s="127"/>
      <c r="I904" s="127"/>
      <c r="J904" s="127"/>
      <c r="K904" s="127"/>
      <c r="L904" s="127"/>
      <c r="M904" s="127"/>
      <c r="N904" s="127"/>
      <c r="O904" s="127"/>
      <c r="P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  <c r="AB904" s="127"/>
      <c r="AC904" s="127"/>
      <c r="AD904" s="127"/>
      <c r="AE904" s="127"/>
      <c r="AF904" s="127"/>
      <c r="AG904" s="127"/>
      <c r="AH904" s="127"/>
      <c r="AI904" s="127"/>
      <c r="AJ904" s="127"/>
    </row>
    <row r="905" spans="1:36" ht="14.25" customHeight="1">
      <c r="A905" s="147"/>
      <c r="B905" s="147"/>
      <c r="C905" s="147"/>
      <c r="D905" s="147"/>
      <c r="E905" s="147"/>
      <c r="F905" s="148"/>
      <c r="G905" s="127"/>
      <c r="H905" s="127"/>
      <c r="I905" s="127"/>
      <c r="J905" s="127"/>
      <c r="K905" s="127"/>
      <c r="L905" s="127"/>
      <c r="M905" s="127"/>
      <c r="N905" s="127"/>
      <c r="O905" s="127"/>
      <c r="P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  <c r="AB905" s="127"/>
      <c r="AC905" s="127"/>
      <c r="AD905" s="127"/>
      <c r="AE905" s="127"/>
      <c r="AF905" s="127"/>
      <c r="AG905" s="127"/>
      <c r="AH905" s="127"/>
      <c r="AI905" s="127"/>
      <c r="AJ905" s="127"/>
    </row>
    <row r="906" spans="1:36" ht="14.25" customHeight="1">
      <c r="A906" s="147"/>
      <c r="B906" s="147"/>
      <c r="C906" s="147"/>
      <c r="D906" s="147"/>
      <c r="E906" s="147"/>
      <c r="F906" s="148"/>
      <c r="G906" s="127"/>
      <c r="H906" s="127"/>
      <c r="I906" s="127"/>
      <c r="J906" s="127"/>
      <c r="K906" s="127"/>
      <c r="L906" s="127"/>
      <c r="M906" s="127"/>
      <c r="N906" s="127"/>
      <c r="O906" s="127"/>
      <c r="P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  <c r="AB906" s="127"/>
      <c r="AC906" s="127"/>
      <c r="AD906" s="127"/>
      <c r="AE906" s="127"/>
      <c r="AF906" s="127"/>
      <c r="AG906" s="127"/>
      <c r="AH906" s="127"/>
      <c r="AI906" s="127"/>
      <c r="AJ906" s="127"/>
    </row>
    <row r="907" spans="1:36" ht="14.25" customHeight="1">
      <c r="A907" s="147"/>
      <c r="B907" s="147"/>
      <c r="C907" s="147"/>
      <c r="D907" s="147"/>
      <c r="E907" s="147"/>
      <c r="F907" s="148"/>
      <c r="G907" s="127"/>
      <c r="H907" s="127"/>
      <c r="I907" s="127"/>
      <c r="J907" s="127"/>
      <c r="K907" s="127"/>
      <c r="L907" s="127"/>
      <c r="M907" s="127"/>
      <c r="N907" s="127"/>
      <c r="O907" s="127"/>
      <c r="P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  <c r="AB907" s="127"/>
      <c r="AC907" s="127"/>
      <c r="AD907" s="127"/>
      <c r="AE907" s="127"/>
      <c r="AF907" s="127"/>
      <c r="AG907" s="127"/>
      <c r="AH907" s="127"/>
      <c r="AI907" s="127"/>
      <c r="AJ907" s="127"/>
    </row>
    <row r="908" spans="1:36" ht="14.25" customHeight="1">
      <c r="A908" s="147"/>
      <c r="B908" s="147"/>
      <c r="C908" s="147"/>
      <c r="D908" s="147"/>
      <c r="E908" s="147"/>
      <c r="F908" s="148"/>
      <c r="G908" s="127"/>
      <c r="H908" s="127"/>
      <c r="I908" s="127"/>
      <c r="J908" s="127"/>
      <c r="K908" s="127"/>
      <c r="L908" s="127"/>
      <c r="M908" s="127"/>
      <c r="N908" s="127"/>
      <c r="O908" s="127"/>
      <c r="P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  <c r="AB908" s="127"/>
      <c r="AC908" s="127"/>
      <c r="AD908" s="127"/>
      <c r="AE908" s="127"/>
      <c r="AF908" s="127"/>
      <c r="AG908" s="127"/>
      <c r="AH908" s="127"/>
      <c r="AI908" s="127"/>
      <c r="AJ908" s="127"/>
    </row>
    <row r="909" spans="1:36" ht="14.25" customHeight="1">
      <c r="A909" s="147"/>
      <c r="B909" s="147"/>
      <c r="C909" s="147"/>
      <c r="D909" s="147"/>
      <c r="E909" s="147"/>
      <c r="F909" s="148"/>
      <c r="G909" s="127"/>
      <c r="H909" s="127"/>
      <c r="I909" s="127"/>
      <c r="J909" s="127"/>
      <c r="K909" s="127"/>
      <c r="L909" s="127"/>
      <c r="M909" s="127"/>
      <c r="N909" s="127"/>
      <c r="O909" s="127"/>
      <c r="P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  <c r="AB909" s="127"/>
      <c r="AC909" s="127"/>
      <c r="AD909" s="127"/>
      <c r="AE909" s="127"/>
      <c r="AF909" s="127"/>
      <c r="AG909" s="127"/>
      <c r="AH909" s="127"/>
      <c r="AI909" s="127"/>
      <c r="AJ909" s="127"/>
    </row>
    <row r="910" spans="1:36" ht="14.25" customHeight="1">
      <c r="A910" s="147"/>
      <c r="B910" s="147"/>
      <c r="C910" s="147"/>
      <c r="D910" s="147"/>
      <c r="E910" s="147"/>
      <c r="F910" s="148"/>
      <c r="G910" s="127"/>
      <c r="H910" s="127"/>
      <c r="I910" s="127"/>
      <c r="J910" s="127"/>
      <c r="K910" s="127"/>
      <c r="L910" s="127"/>
      <c r="M910" s="127"/>
      <c r="N910" s="127"/>
      <c r="O910" s="127"/>
      <c r="P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  <c r="AB910" s="127"/>
      <c r="AC910" s="127"/>
      <c r="AD910" s="127"/>
      <c r="AE910" s="127"/>
      <c r="AF910" s="127"/>
      <c r="AG910" s="127"/>
      <c r="AH910" s="127"/>
      <c r="AI910" s="127"/>
      <c r="AJ910" s="127"/>
    </row>
    <row r="911" spans="1:36" ht="14.25" customHeight="1">
      <c r="A911" s="147"/>
      <c r="B911" s="147"/>
      <c r="C911" s="147"/>
      <c r="D911" s="147"/>
      <c r="E911" s="147"/>
      <c r="F911" s="148"/>
      <c r="G911" s="127"/>
      <c r="H911" s="127"/>
      <c r="I911" s="127"/>
      <c r="J911" s="127"/>
      <c r="K911" s="127"/>
      <c r="L911" s="127"/>
      <c r="M911" s="127"/>
      <c r="N911" s="127"/>
      <c r="O911" s="127"/>
      <c r="P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  <c r="AB911" s="127"/>
      <c r="AC911" s="127"/>
      <c r="AD911" s="127"/>
      <c r="AE911" s="127"/>
      <c r="AF911" s="127"/>
      <c r="AG911" s="127"/>
      <c r="AH911" s="127"/>
      <c r="AI911" s="127"/>
      <c r="AJ911" s="127"/>
    </row>
    <row r="912" spans="1:36" ht="14.25" customHeight="1">
      <c r="A912" s="147"/>
      <c r="B912" s="147"/>
      <c r="C912" s="147"/>
      <c r="D912" s="147"/>
      <c r="E912" s="147"/>
      <c r="F912" s="148"/>
      <c r="G912" s="127"/>
      <c r="H912" s="127"/>
      <c r="I912" s="127"/>
      <c r="J912" s="127"/>
      <c r="K912" s="127"/>
      <c r="L912" s="127"/>
      <c r="M912" s="127"/>
      <c r="N912" s="127"/>
      <c r="O912" s="127"/>
      <c r="P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  <c r="AB912" s="127"/>
      <c r="AC912" s="127"/>
      <c r="AD912" s="127"/>
      <c r="AE912" s="127"/>
      <c r="AF912" s="127"/>
      <c r="AG912" s="127"/>
      <c r="AH912" s="127"/>
      <c r="AI912" s="127"/>
      <c r="AJ912" s="127"/>
    </row>
    <row r="913" spans="1:36" ht="14.25" customHeight="1">
      <c r="A913" s="147"/>
      <c r="B913" s="147"/>
      <c r="C913" s="147"/>
      <c r="D913" s="147"/>
      <c r="E913" s="147"/>
      <c r="F913" s="148"/>
      <c r="G913" s="127"/>
      <c r="H913" s="127"/>
      <c r="I913" s="127"/>
      <c r="J913" s="127"/>
      <c r="K913" s="127"/>
      <c r="L913" s="127"/>
      <c r="M913" s="127"/>
      <c r="N913" s="127"/>
      <c r="O913" s="127"/>
      <c r="P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  <c r="AB913" s="127"/>
      <c r="AC913" s="127"/>
      <c r="AD913" s="127"/>
      <c r="AE913" s="127"/>
      <c r="AF913" s="127"/>
      <c r="AG913" s="127"/>
      <c r="AH913" s="127"/>
      <c r="AI913" s="127"/>
      <c r="AJ913" s="127"/>
    </row>
    <row r="914" spans="1:36" ht="14.25" customHeight="1">
      <c r="A914" s="147"/>
      <c r="B914" s="147"/>
      <c r="C914" s="147"/>
      <c r="D914" s="147"/>
      <c r="E914" s="147"/>
      <c r="F914" s="148"/>
      <c r="G914" s="127"/>
      <c r="H914" s="127"/>
      <c r="I914" s="127"/>
      <c r="J914" s="127"/>
      <c r="K914" s="127"/>
      <c r="L914" s="127"/>
      <c r="M914" s="127"/>
      <c r="N914" s="127"/>
      <c r="O914" s="127"/>
      <c r="P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  <c r="AB914" s="127"/>
      <c r="AC914" s="127"/>
      <c r="AD914" s="127"/>
      <c r="AE914" s="127"/>
      <c r="AF914" s="127"/>
      <c r="AG914" s="127"/>
      <c r="AH914" s="127"/>
      <c r="AI914" s="127"/>
      <c r="AJ914" s="127"/>
    </row>
    <row r="915" spans="1:36" ht="14.25" customHeight="1">
      <c r="A915" s="147"/>
      <c r="B915" s="147"/>
      <c r="C915" s="147"/>
      <c r="D915" s="147"/>
      <c r="E915" s="147"/>
      <c r="F915" s="148"/>
      <c r="G915" s="127"/>
      <c r="H915" s="127"/>
      <c r="I915" s="127"/>
      <c r="J915" s="127"/>
      <c r="K915" s="127"/>
      <c r="L915" s="127"/>
      <c r="M915" s="127"/>
      <c r="N915" s="127"/>
      <c r="O915" s="127"/>
      <c r="P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  <c r="AB915" s="127"/>
      <c r="AC915" s="127"/>
      <c r="AD915" s="127"/>
      <c r="AE915" s="127"/>
      <c r="AF915" s="127"/>
      <c r="AG915" s="127"/>
      <c r="AH915" s="127"/>
      <c r="AI915" s="127"/>
      <c r="AJ915" s="127"/>
    </row>
    <row r="916" spans="1:36" ht="14.25" customHeight="1">
      <c r="A916" s="147"/>
      <c r="B916" s="147"/>
      <c r="C916" s="147"/>
      <c r="D916" s="147"/>
      <c r="E916" s="147"/>
      <c r="F916" s="148"/>
      <c r="G916" s="127"/>
      <c r="H916" s="127"/>
      <c r="I916" s="127"/>
      <c r="J916" s="127"/>
      <c r="K916" s="127"/>
      <c r="L916" s="127"/>
      <c r="M916" s="127"/>
      <c r="N916" s="127"/>
      <c r="O916" s="127"/>
      <c r="P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  <c r="AB916" s="127"/>
      <c r="AC916" s="127"/>
      <c r="AD916" s="127"/>
      <c r="AE916" s="127"/>
      <c r="AF916" s="127"/>
      <c r="AG916" s="127"/>
      <c r="AH916" s="127"/>
      <c r="AI916" s="127"/>
      <c r="AJ916" s="127"/>
    </row>
    <row r="917" spans="1:36" ht="14.25" customHeight="1">
      <c r="A917" s="147"/>
      <c r="B917" s="147"/>
      <c r="C917" s="147"/>
      <c r="D917" s="147"/>
      <c r="E917" s="147"/>
      <c r="F917" s="148"/>
      <c r="G917" s="127"/>
      <c r="H917" s="127"/>
      <c r="I917" s="127"/>
      <c r="J917" s="127"/>
      <c r="K917" s="127"/>
      <c r="L917" s="127"/>
      <c r="M917" s="127"/>
      <c r="N917" s="127"/>
      <c r="O917" s="127"/>
      <c r="P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  <c r="AB917" s="127"/>
      <c r="AC917" s="127"/>
      <c r="AD917" s="127"/>
      <c r="AE917" s="127"/>
      <c r="AF917" s="127"/>
      <c r="AG917" s="127"/>
      <c r="AH917" s="127"/>
      <c r="AI917" s="127"/>
      <c r="AJ917" s="127"/>
    </row>
    <row r="918" spans="1:36" ht="14.25" customHeight="1">
      <c r="A918" s="147"/>
      <c r="B918" s="147"/>
      <c r="C918" s="147"/>
      <c r="D918" s="147"/>
      <c r="E918" s="147"/>
      <c r="F918" s="148"/>
      <c r="G918" s="127"/>
      <c r="H918" s="127"/>
      <c r="I918" s="127"/>
      <c r="J918" s="127"/>
      <c r="K918" s="127"/>
      <c r="L918" s="127"/>
      <c r="M918" s="127"/>
      <c r="N918" s="127"/>
      <c r="O918" s="127"/>
      <c r="P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  <c r="AB918" s="127"/>
      <c r="AC918" s="127"/>
      <c r="AD918" s="127"/>
      <c r="AE918" s="127"/>
      <c r="AF918" s="127"/>
      <c r="AG918" s="127"/>
      <c r="AH918" s="127"/>
      <c r="AI918" s="127"/>
      <c r="AJ918" s="127"/>
    </row>
    <row r="919" spans="1:36" ht="14.25" customHeight="1">
      <c r="A919" s="147"/>
      <c r="B919" s="147"/>
      <c r="C919" s="147"/>
      <c r="D919" s="147"/>
      <c r="E919" s="147"/>
      <c r="F919" s="148"/>
      <c r="G919" s="127"/>
      <c r="H919" s="127"/>
      <c r="I919" s="127"/>
      <c r="J919" s="127"/>
      <c r="K919" s="127"/>
      <c r="L919" s="127"/>
      <c r="M919" s="127"/>
      <c r="N919" s="127"/>
      <c r="O919" s="127"/>
      <c r="P919" s="127"/>
      <c r="Q919" s="127"/>
      <c r="R919" s="127"/>
      <c r="S919" s="127"/>
      <c r="T919" s="127"/>
      <c r="U919" s="127"/>
      <c r="V919" s="127"/>
      <c r="W919" s="127"/>
      <c r="X919" s="127"/>
      <c r="Y919" s="127"/>
      <c r="Z919" s="127"/>
      <c r="AA919" s="127"/>
      <c r="AB919" s="127"/>
      <c r="AC919" s="127"/>
      <c r="AD919" s="127"/>
      <c r="AE919" s="127"/>
      <c r="AF919" s="127"/>
      <c r="AG919" s="127"/>
      <c r="AH919" s="127"/>
      <c r="AI919" s="127"/>
      <c r="AJ919" s="127"/>
    </row>
    <row r="920" spans="1:36" ht="14.25" customHeight="1">
      <c r="A920" s="147"/>
      <c r="B920" s="147"/>
      <c r="C920" s="147"/>
      <c r="D920" s="147"/>
      <c r="E920" s="147"/>
      <c r="F920" s="148"/>
      <c r="G920" s="127"/>
      <c r="H920" s="127"/>
      <c r="I920" s="127"/>
      <c r="J920" s="127"/>
      <c r="K920" s="127"/>
      <c r="L920" s="127"/>
      <c r="M920" s="127"/>
      <c r="N920" s="127"/>
      <c r="O920" s="127"/>
      <c r="P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  <c r="AB920" s="127"/>
      <c r="AC920" s="127"/>
      <c r="AD920" s="127"/>
      <c r="AE920" s="127"/>
      <c r="AF920" s="127"/>
      <c r="AG920" s="127"/>
      <c r="AH920" s="127"/>
      <c r="AI920" s="127"/>
      <c r="AJ920" s="127"/>
    </row>
    <row r="921" spans="1:36" ht="14.25" customHeight="1">
      <c r="A921" s="147"/>
      <c r="B921" s="147"/>
      <c r="C921" s="147"/>
      <c r="D921" s="147"/>
      <c r="E921" s="147"/>
      <c r="F921" s="148"/>
      <c r="G921" s="127"/>
      <c r="H921" s="127"/>
      <c r="I921" s="127"/>
      <c r="J921" s="127"/>
      <c r="K921" s="127"/>
      <c r="L921" s="127"/>
      <c r="M921" s="127"/>
      <c r="N921" s="127"/>
      <c r="O921" s="127"/>
      <c r="P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  <c r="AB921" s="127"/>
      <c r="AC921" s="127"/>
      <c r="AD921" s="127"/>
      <c r="AE921" s="127"/>
      <c r="AF921" s="127"/>
      <c r="AG921" s="127"/>
      <c r="AH921" s="127"/>
      <c r="AI921" s="127"/>
      <c r="AJ921" s="127"/>
    </row>
    <row r="922" spans="1:36" ht="14.25" customHeight="1">
      <c r="A922" s="147"/>
      <c r="B922" s="147"/>
      <c r="C922" s="147"/>
      <c r="D922" s="147"/>
      <c r="E922" s="147"/>
      <c r="F922" s="148"/>
      <c r="G922" s="127"/>
      <c r="H922" s="127"/>
      <c r="I922" s="127"/>
      <c r="J922" s="127"/>
      <c r="K922" s="127"/>
      <c r="L922" s="127"/>
      <c r="M922" s="127"/>
      <c r="N922" s="127"/>
      <c r="O922" s="127"/>
      <c r="P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  <c r="AB922" s="127"/>
      <c r="AC922" s="127"/>
      <c r="AD922" s="127"/>
      <c r="AE922" s="127"/>
      <c r="AF922" s="127"/>
      <c r="AG922" s="127"/>
      <c r="AH922" s="127"/>
      <c r="AI922" s="127"/>
      <c r="AJ922" s="127"/>
    </row>
    <row r="923" spans="1:36" ht="14.25" customHeight="1">
      <c r="A923" s="147"/>
      <c r="B923" s="147"/>
      <c r="C923" s="147"/>
      <c r="D923" s="147"/>
      <c r="E923" s="147"/>
      <c r="F923" s="148"/>
      <c r="G923" s="127"/>
      <c r="H923" s="127"/>
      <c r="I923" s="127"/>
      <c r="J923" s="127"/>
      <c r="K923" s="127"/>
      <c r="L923" s="127"/>
      <c r="M923" s="127"/>
      <c r="N923" s="127"/>
      <c r="O923" s="127"/>
      <c r="P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  <c r="AB923" s="127"/>
      <c r="AC923" s="127"/>
      <c r="AD923" s="127"/>
      <c r="AE923" s="127"/>
      <c r="AF923" s="127"/>
      <c r="AG923" s="127"/>
      <c r="AH923" s="127"/>
      <c r="AI923" s="127"/>
      <c r="AJ923" s="127"/>
    </row>
    <row r="924" spans="1:36" ht="14.25" customHeight="1">
      <c r="A924" s="147"/>
      <c r="B924" s="147"/>
      <c r="C924" s="147"/>
      <c r="D924" s="147"/>
      <c r="E924" s="147"/>
      <c r="F924" s="148"/>
      <c r="G924" s="127"/>
      <c r="H924" s="127"/>
      <c r="I924" s="127"/>
      <c r="J924" s="127"/>
      <c r="K924" s="127"/>
      <c r="L924" s="127"/>
      <c r="M924" s="127"/>
      <c r="N924" s="127"/>
      <c r="O924" s="127"/>
      <c r="P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  <c r="AB924" s="127"/>
      <c r="AC924" s="127"/>
      <c r="AD924" s="127"/>
      <c r="AE924" s="127"/>
      <c r="AF924" s="127"/>
      <c r="AG924" s="127"/>
      <c r="AH924" s="127"/>
      <c r="AI924" s="127"/>
      <c r="AJ924" s="127"/>
    </row>
    <row r="925" spans="1:36" ht="14.25" customHeight="1">
      <c r="A925" s="147"/>
      <c r="B925" s="147"/>
      <c r="C925" s="147"/>
      <c r="D925" s="147"/>
      <c r="E925" s="147"/>
      <c r="F925" s="148"/>
      <c r="G925" s="127"/>
      <c r="H925" s="127"/>
      <c r="I925" s="127"/>
      <c r="J925" s="127"/>
      <c r="K925" s="127"/>
      <c r="L925" s="127"/>
      <c r="M925" s="127"/>
      <c r="N925" s="127"/>
      <c r="O925" s="127"/>
      <c r="P925" s="127"/>
      <c r="Q925" s="127"/>
      <c r="R925" s="127"/>
      <c r="S925" s="127"/>
      <c r="T925" s="127"/>
      <c r="U925" s="127"/>
      <c r="V925" s="127"/>
      <c r="W925" s="127"/>
      <c r="X925" s="127"/>
      <c r="Y925" s="127"/>
      <c r="Z925" s="127"/>
      <c r="AA925" s="127"/>
      <c r="AB925" s="127"/>
      <c r="AC925" s="127"/>
      <c r="AD925" s="127"/>
      <c r="AE925" s="127"/>
      <c r="AF925" s="127"/>
      <c r="AG925" s="127"/>
      <c r="AH925" s="127"/>
      <c r="AI925" s="127"/>
      <c r="AJ925" s="127"/>
    </row>
    <row r="926" spans="1:36" ht="14.25" customHeight="1">
      <c r="A926" s="147"/>
      <c r="B926" s="147"/>
      <c r="C926" s="147"/>
      <c r="D926" s="147"/>
      <c r="E926" s="147"/>
      <c r="F926" s="148"/>
      <c r="G926" s="127"/>
      <c r="H926" s="127"/>
      <c r="I926" s="127"/>
      <c r="J926" s="127"/>
      <c r="K926" s="127"/>
      <c r="L926" s="127"/>
      <c r="M926" s="127"/>
      <c r="N926" s="127"/>
      <c r="O926" s="127"/>
      <c r="P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  <c r="AB926" s="127"/>
      <c r="AC926" s="127"/>
      <c r="AD926" s="127"/>
      <c r="AE926" s="127"/>
      <c r="AF926" s="127"/>
      <c r="AG926" s="127"/>
      <c r="AH926" s="127"/>
      <c r="AI926" s="127"/>
      <c r="AJ926" s="127"/>
    </row>
    <row r="927" spans="1:36" ht="14.25" customHeight="1">
      <c r="A927" s="147"/>
      <c r="B927" s="147"/>
      <c r="C927" s="147"/>
      <c r="D927" s="147"/>
      <c r="E927" s="147"/>
      <c r="F927" s="148"/>
      <c r="G927" s="127"/>
      <c r="H927" s="127"/>
      <c r="I927" s="127"/>
      <c r="J927" s="127"/>
      <c r="K927" s="127"/>
      <c r="L927" s="127"/>
      <c r="M927" s="127"/>
      <c r="N927" s="127"/>
      <c r="O927" s="127"/>
      <c r="P927" s="127"/>
      <c r="Q927" s="127"/>
      <c r="R927" s="127"/>
      <c r="S927" s="127"/>
      <c r="T927" s="127"/>
      <c r="U927" s="127"/>
      <c r="V927" s="127"/>
      <c r="W927" s="127"/>
      <c r="X927" s="127"/>
      <c r="Y927" s="127"/>
      <c r="Z927" s="127"/>
      <c r="AA927" s="127"/>
      <c r="AB927" s="127"/>
      <c r="AC927" s="127"/>
      <c r="AD927" s="127"/>
      <c r="AE927" s="127"/>
      <c r="AF927" s="127"/>
      <c r="AG927" s="127"/>
      <c r="AH927" s="127"/>
      <c r="AI927" s="127"/>
      <c r="AJ927" s="127"/>
    </row>
    <row r="928" spans="1:36" ht="14.25" customHeight="1">
      <c r="A928" s="147"/>
      <c r="B928" s="147"/>
      <c r="C928" s="147"/>
      <c r="D928" s="147"/>
      <c r="E928" s="147"/>
      <c r="F928" s="148"/>
      <c r="G928" s="127"/>
      <c r="H928" s="127"/>
      <c r="I928" s="127"/>
      <c r="J928" s="127"/>
      <c r="K928" s="127"/>
      <c r="L928" s="127"/>
      <c r="M928" s="127"/>
      <c r="N928" s="127"/>
      <c r="O928" s="127"/>
      <c r="P928" s="127"/>
      <c r="Q928" s="127"/>
      <c r="R928" s="127"/>
      <c r="S928" s="127"/>
      <c r="T928" s="127"/>
      <c r="U928" s="127"/>
      <c r="V928" s="127"/>
      <c r="W928" s="127"/>
      <c r="X928" s="127"/>
      <c r="Y928" s="127"/>
      <c r="Z928" s="127"/>
      <c r="AA928" s="127"/>
      <c r="AB928" s="127"/>
      <c r="AC928" s="127"/>
      <c r="AD928" s="127"/>
      <c r="AE928" s="127"/>
      <c r="AF928" s="127"/>
      <c r="AG928" s="127"/>
      <c r="AH928" s="127"/>
      <c r="AI928" s="127"/>
      <c r="AJ928" s="127"/>
    </row>
    <row r="929" spans="1:36" ht="14.25" customHeight="1">
      <c r="A929" s="147"/>
      <c r="B929" s="147"/>
      <c r="C929" s="147"/>
      <c r="D929" s="147"/>
      <c r="E929" s="147"/>
      <c r="F929" s="148"/>
      <c r="G929" s="127"/>
      <c r="H929" s="127"/>
      <c r="I929" s="127"/>
      <c r="J929" s="127"/>
      <c r="K929" s="127"/>
      <c r="L929" s="127"/>
      <c r="M929" s="127"/>
      <c r="N929" s="127"/>
      <c r="O929" s="127"/>
      <c r="P929" s="127"/>
      <c r="Q929" s="127"/>
      <c r="R929" s="127"/>
      <c r="S929" s="127"/>
      <c r="T929" s="127"/>
      <c r="U929" s="127"/>
      <c r="V929" s="127"/>
      <c r="W929" s="127"/>
      <c r="X929" s="127"/>
      <c r="Y929" s="127"/>
      <c r="Z929" s="127"/>
      <c r="AA929" s="127"/>
      <c r="AB929" s="127"/>
      <c r="AC929" s="127"/>
      <c r="AD929" s="127"/>
      <c r="AE929" s="127"/>
      <c r="AF929" s="127"/>
      <c r="AG929" s="127"/>
      <c r="AH929" s="127"/>
      <c r="AI929" s="127"/>
      <c r="AJ929" s="127"/>
    </row>
    <row r="930" spans="1:36" ht="14.25" customHeight="1">
      <c r="A930" s="147"/>
      <c r="B930" s="147"/>
      <c r="C930" s="147"/>
      <c r="D930" s="147"/>
      <c r="E930" s="147"/>
      <c r="F930" s="148"/>
      <c r="G930" s="127"/>
      <c r="H930" s="127"/>
      <c r="I930" s="127"/>
      <c r="J930" s="127"/>
      <c r="K930" s="127"/>
      <c r="L930" s="127"/>
      <c r="M930" s="127"/>
      <c r="N930" s="127"/>
      <c r="O930" s="127"/>
      <c r="P930" s="127"/>
      <c r="Q930" s="127"/>
      <c r="R930" s="127"/>
      <c r="S930" s="127"/>
      <c r="T930" s="127"/>
      <c r="U930" s="127"/>
      <c r="V930" s="127"/>
      <c r="W930" s="127"/>
      <c r="X930" s="127"/>
      <c r="Y930" s="127"/>
      <c r="Z930" s="127"/>
      <c r="AA930" s="127"/>
      <c r="AB930" s="127"/>
      <c r="AC930" s="127"/>
      <c r="AD930" s="127"/>
      <c r="AE930" s="127"/>
      <c r="AF930" s="127"/>
      <c r="AG930" s="127"/>
      <c r="AH930" s="127"/>
      <c r="AI930" s="127"/>
      <c r="AJ930" s="127"/>
    </row>
    <row r="931" spans="1:36" ht="14.25" customHeight="1">
      <c r="A931" s="147"/>
      <c r="B931" s="147"/>
      <c r="C931" s="147"/>
      <c r="D931" s="147"/>
      <c r="E931" s="147"/>
      <c r="F931" s="148"/>
      <c r="G931" s="127"/>
      <c r="H931" s="127"/>
      <c r="I931" s="127"/>
      <c r="J931" s="127"/>
      <c r="K931" s="127"/>
      <c r="L931" s="127"/>
      <c r="M931" s="127"/>
      <c r="N931" s="127"/>
      <c r="O931" s="127"/>
      <c r="P931" s="127"/>
      <c r="Q931" s="127"/>
      <c r="R931" s="127"/>
      <c r="S931" s="127"/>
      <c r="T931" s="127"/>
      <c r="U931" s="127"/>
      <c r="V931" s="127"/>
      <c r="W931" s="127"/>
      <c r="X931" s="127"/>
      <c r="Y931" s="127"/>
      <c r="Z931" s="127"/>
      <c r="AA931" s="127"/>
      <c r="AB931" s="127"/>
      <c r="AC931" s="127"/>
      <c r="AD931" s="127"/>
      <c r="AE931" s="127"/>
      <c r="AF931" s="127"/>
      <c r="AG931" s="127"/>
      <c r="AH931" s="127"/>
      <c r="AI931" s="127"/>
      <c r="AJ931" s="127"/>
    </row>
    <row r="932" spans="1:36" ht="14.25" customHeight="1">
      <c r="A932" s="147"/>
      <c r="B932" s="147"/>
      <c r="C932" s="147"/>
      <c r="D932" s="147"/>
      <c r="E932" s="147"/>
      <c r="F932" s="148"/>
      <c r="G932" s="127"/>
      <c r="H932" s="127"/>
      <c r="I932" s="127"/>
      <c r="J932" s="127"/>
      <c r="K932" s="127"/>
      <c r="L932" s="127"/>
      <c r="M932" s="127"/>
      <c r="N932" s="127"/>
      <c r="O932" s="127"/>
      <c r="P932" s="127"/>
      <c r="Q932" s="127"/>
      <c r="R932" s="127"/>
      <c r="S932" s="127"/>
      <c r="T932" s="127"/>
      <c r="U932" s="127"/>
      <c r="V932" s="127"/>
      <c r="W932" s="127"/>
      <c r="X932" s="127"/>
      <c r="Y932" s="127"/>
      <c r="Z932" s="127"/>
      <c r="AA932" s="127"/>
      <c r="AB932" s="127"/>
      <c r="AC932" s="127"/>
      <c r="AD932" s="127"/>
      <c r="AE932" s="127"/>
      <c r="AF932" s="127"/>
      <c r="AG932" s="127"/>
      <c r="AH932" s="127"/>
      <c r="AI932" s="127"/>
      <c r="AJ932" s="127"/>
    </row>
    <row r="933" spans="1:36" ht="14.25" customHeight="1">
      <c r="A933" s="147"/>
      <c r="B933" s="147"/>
      <c r="C933" s="147"/>
      <c r="D933" s="147"/>
      <c r="E933" s="147"/>
      <c r="F933" s="148"/>
      <c r="G933" s="127"/>
      <c r="H933" s="127"/>
      <c r="I933" s="127"/>
      <c r="J933" s="127"/>
      <c r="K933" s="127"/>
      <c r="L933" s="127"/>
      <c r="M933" s="127"/>
      <c r="N933" s="127"/>
      <c r="O933" s="127"/>
      <c r="P933" s="127"/>
      <c r="Q933" s="127"/>
      <c r="R933" s="127"/>
      <c r="S933" s="127"/>
      <c r="T933" s="127"/>
      <c r="U933" s="127"/>
      <c r="V933" s="127"/>
      <c r="W933" s="127"/>
      <c r="X933" s="127"/>
      <c r="Y933" s="127"/>
      <c r="Z933" s="127"/>
      <c r="AA933" s="127"/>
      <c r="AB933" s="127"/>
      <c r="AC933" s="127"/>
      <c r="AD933" s="127"/>
      <c r="AE933" s="127"/>
      <c r="AF933" s="127"/>
      <c r="AG933" s="127"/>
      <c r="AH933" s="127"/>
      <c r="AI933" s="127"/>
      <c r="AJ933" s="127"/>
    </row>
    <row r="934" spans="1:36" ht="14.25" customHeight="1">
      <c r="A934" s="147"/>
      <c r="B934" s="147"/>
      <c r="C934" s="147"/>
      <c r="D934" s="147"/>
      <c r="E934" s="147"/>
      <c r="F934" s="148"/>
      <c r="G934" s="127"/>
      <c r="H934" s="127"/>
      <c r="I934" s="127"/>
      <c r="J934" s="127"/>
      <c r="K934" s="127"/>
      <c r="L934" s="127"/>
      <c r="M934" s="127"/>
      <c r="N934" s="127"/>
      <c r="O934" s="127"/>
      <c r="P934" s="127"/>
      <c r="Q934" s="127"/>
      <c r="R934" s="127"/>
      <c r="S934" s="127"/>
      <c r="T934" s="127"/>
      <c r="U934" s="127"/>
      <c r="V934" s="127"/>
      <c r="W934" s="127"/>
      <c r="X934" s="127"/>
      <c r="Y934" s="127"/>
      <c r="Z934" s="127"/>
      <c r="AA934" s="127"/>
      <c r="AB934" s="127"/>
      <c r="AC934" s="127"/>
      <c r="AD934" s="127"/>
      <c r="AE934" s="127"/>
      <c r="AF934" s="127"/>
      <c r="AG934" s="127"/>
      <c r="AH934" s="127"/>
      <c r="AI934" s="127"/>
      <c r="AJ934" s="127"/>
    </row>
    <row r="935" spans="1:36" ht="14.25" customHeight="1">
      <c r="A935" s="147"/>
      <c r="B935" s="147"/>
      <c r="C935" s="147"/>
      <c r="D935" s="147"/>
      <c r="E935" s="147"/>
      <c r="F935" s="148"/>
      <c r="G935" s="127"/>
      <c r="H935" s="127"/>
      <c r="I935" s="127"/>
      <c r="J935" s="127"/>
      <c r="K935" s="127"/>
      <c r="L935" s="127"/>
      <c r="M935" s="127"/>
      <c r="N935" s="127"/>
      <c r="O935" s="127"/>
      <c r="P935" s="127"/>
      <c r="Q935" s="127"/>
      <c r="R935" s="127"/>
      <c r="S935" s="127"/>
      <c r="T935" s="127"/>
      <c r="U935" s="127"/>
      <c r="V935" s="127"/>
      <c r="W935" s="127"/>
      <c r="X935" s="127"/>
      <c r="Y935" s="127"/>
      <c r="Z935" s="127"/>
      <c r="AA935" s="127"/>
      <c r="AB935" s="127"/>
      <c r="AC935" s="127"/>
      <c r="AD935" s="127"/>
      <c r="AE935" s="127"/>
      <c r="AF935" s="127"/>
      <c r="AG935" s="127"/>
      <c r="AH935" s="127"/>
      <c r="AI935" s="127"/>
      <c r="AJ935" s="127"/>
    </row>
    <row r="936" spans="1:36" ht="14.25" customHeight="1">
      <c r="A936" s="147"/>
      <c r="B936" s="147"/>
      <c r="C936" s="147"/>
      <c r="D936" s="147"/>
      <c r="E936" s="147"/>
      <c r="F936" s="148"/>
      <c r="G936" s="127"/>
      <c r="H936" s="127"/>
      <c r="I936" s="127"/>
      <c r="J936" s="127"/>
      <c r="K936" s="127"/>
      <c r="L936" s="127"/>
      <c r="M936" s="127"/>
      <c r="N936" s="127"/>
      <c r="O936" s="127"/>
      <c r="P936" s="127"/>
      <c r="Q936" s="127"/>
      <c r="R936" s="127"/>
      <c r="S936" s="127"/>
      <c r="T936" s="127"/>
      <c r="U936" s="127"/>
      <c r="V936" s="127"/>
      <c r="W936" s="127"/>
      <c r="X936" s="127"/>
      <c r="Y936" s="127"/>
      <c r="Z936" s="127"/>
      <c r="AA936" s="127"/>
      <c r="AB936" s="127"/>
      <c r="AC936" s="127"/>
      <c r="AD936" s="127"/>
      <c r="AE936" s="127"/>
      <c r="AF936" s="127"/>
      <c r="AG936" s="127"/>
      <c r="AH936" s="127"/>
      <c r="AI936" s="127"/>
      <c r="AJ936" s="127"/>
    </row>
    <row r="937" spans="1:36" ht="14.25" customHeight="1">
      <c r="A937" s="147"/>
      <c r="B937" s="147"/>
      <c r="C937" s="147"/>
      <c r="D937" s="147"/>
      <c r="E937" s="147"/>
      <c r="F937" s="148"/>
      <c r="G937" s="127"/>
      <c r="H937" s="127"/>
      <c r="I937" s="127"/>
      <c r="J937" s="127"/>
      <c r="K937" s="127"/>
      <c r="L937" s="127"/>
      <c r="M937" s="127"/>
      <c r="N937" s="127"/>
      <c r="O937" s="127"/>
      <c r="P937" s="127"/>
      <c r="Q937" s="127"/>
      <c r="R937" s="127"/>
      <c r="S937" s="127"/>
      <c r="T937" s="127"/>
      <c r="U937" s="127"/>
      <c r="V937" s="127"/>
      <c r="W937" s="127"/>
      <c r="X937" s="127"/>
      <c r="Y937" s="127"/>
      <c r="Z937" s="127"/>
      <c r="AA937" s="127"/>
      <c r="AB937" s="127"/>
      <c r="AC937" s="127"/>
      <c r="AD937" s="127"/>
      <c r="AE937" s="127"/>
      <c r="AF937" s="127"/>
      <c r="AG937" s="127"/>
      <c r="AH937" s="127"/>
      <c r="AI937" s="127"/>
      <c r="AJ937" s="127"/>
    </row>
    <row r="938" spans="1:36" ht="14.25" customHeight="1">
      <c r="A938" s="147"/>
      <c r="B938" s="147"/>
      <c r="C938" s="147"/>
      <c r="D938" s="147"/>
      <c r="E938" s="147"/>
      <c r="F938" s="148"/>
      <c r="G938" s="127"/>
      <c r="H938" s="127"/>
      <c r="I938" s="127"/>
      <c r="J938" s="127"/>
      <c r="K938" s="127"/>
      <c r="L938" s="127"/>
      <c r="M938" s="127"/>
      <c r="N938" s="127"/>
      <c r="O938" s="127"/>
      <c r="P938" s="127"/>
      <c r="Q938" s="127"/>
      <c r="R938" s="127"/>
      <c r="S938" s="127"/>
      <c r="T938" s="127"/>
      <c r="U938" s="127"/>
      <c r="V938" s="127"/>
      <c r="W938" s="127"/>
      <c r="X938" s="127"/>
      <c r="Y938" s="127"/>
      <c r="Z938" s="127"/>
      <c r="AA938" s="127"/>
      <c r="AB938" s="127"/>
      <c r="AC938" s="127"/>
      <c r="AD938" s="127"/>
      <c r="AE938" s="127"/>
      <c r="AF938" s="127"/>
      <c r="AG938" s="127"/>
      <c r="AH938" s="127"/>
      <c r="AI938" s="127"/>
      <c r="AJ938" s="127"/>
    </row>
    <row r="939" spans="1:36" ht="14.25" customHeight="1">
      <c r="A939" s="147"/>
      <c r="B939" s="147"/>
      <c r="C939" s="147"/>
      <c r="D939" s="147"/>
      <c r="E939" s="147"/>
      <c r="F939" s="148"/>
      <c r="G939" s="127"/>
      <c r="H939" s="127"/>
      <c r="I939" s="127"/>
      <c r="J939" s="127"/>
      <c r="K939" s="127"/>
      <c r="L939" s="127"/>
      <c r="M939" s="127"/>
      <c r="N939" s="127"/>
      <c r="O939" s="127"/>
      <c r="P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  <c r="AB939" s="127"/>
      <c r="AC939" s="127"/>
      <c r="AD939" s="127"/>
      <c r="AE939" s="127"/>
      <c r="AF939" s="127"/>
      <c r="AG939" s="127"/>
      <c r="AH939" s="127"/>
      <c r="AI939" s="127"/>
      <c r="AJ939" s="127"/>
    </row>
    <row r="940" spans="1:36" ht="14.25" customHeight="1">
      <c r="A940" s="147"/>
      <c r="B940" s="147"/>
      <c r="C940" s="147"/>
      <c r="D940" s="147"/>
      <c r="E940" s="147"/>
      <c r="F940" s="148"/>
      <c r="G940" s="127"/>
      <c r="H940" s="127"/>
      <c r="I940" s="127"/>
      <c r="J940" s="127"/>
      <c r="K940" s="127"/>
      <c r="L940" s="127"/>
      <c r="M940" s="127"/>
      <c r="N940" s="127"/>
      <c r="O940" s="127"/>
      <c r="P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  <c r="AB940" s="127"/>
      <c r="AC940" s="127"/>
      <c r="AD940" s="127"/>
      <c r="AE940" s="127"/>
      <c r="AF940" s="127"/>
      <c r="AG940" s="127"/>
      <c r="AH940" s="127"/>
      <c r="AI940" s="127"/>
      <c r="AJ940" s="127"/>
    </row>
    <row r="941" spans="1:36" ht="14.25" customHeight="1">
      <c r="A941" s="147"/>
      <c r="B941" s="147"/>
      <c r="C941" s="147"/>
      <c r="D941" s="147"/>
      <c r="E941" s="147"/>
      <c r="F941" s="148"/>
      <c r="G941" s="127"/>
      <c r="H941" s="127"/>
      <c r="I941" s="127"/>
      <c r="J941" s="127"/>
      <c r="K941" s="127"/>
      <c r="L941" s="127"/>
      <c r="M941" s="127"/>
      <c r="N941" s="127"/>
      <c r="O941" s="127"/>
      <c r="P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  <c r="AB941" s="127"/>
      <c r="AC941" s="127"/>
      <c r="AD941" s="127"/>
      <c r="AE941" s="127"/>
      <c r="AF941" s="127"/>
      <c r="AG941" s="127"/>
      <c r="AH941" s="127"/>
      <c r="AI941" s="127"/>
      <c r="AJ941" s="127"/>
    </row>
    <row r="942" spans="1:36" ht="14.25" customHeight="1">
      <c r="A942" s="147"/>
      <c r="B942" s="147"/>
      <c r="C942" s="147"/>
      <c r="D942" s="147"/>
      <c r="E942" s="147"/>
      <c r="F942" s="148"/>
      <c r="G942" s="127"/>
      <c r="H942" s="127"/>
      <c r="I942" s="127"/>
      <c r="J942" s="127"/>
      <c r="K942" s="127"/>
      <c r="L942" s="127"/>
      <c r="M942" s="127"/>
      <c r="N942" s="127"/>
      <c r="O942" s="127"/>
      <c r="P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  <c r="AB942" s="127"/>
      <c r="AC942" s="127"/>
      <c r="AD942" s="127"/>
      <c r="AE942" s="127"/>
      <c r="AF942" s="127"/>
      <c r="AG942" s="127"/>
      <c r="AH942" s="127"/>
      <c r="AI942" s="127"/>
      <c r="AJ942" s="127"/>
    </row>
    <row r="943" spans="1:36" ht="14.25" customHeight="1">
      <c r="A943" s="147"/>
      <c r="B943" s="147"/>
      <c r="C943" s="147"/>
      <c r="D943" s="147"/>
      <c r="E943" s="147"/>
      <c r="F943" s="148"/>
      <c r="G943" s="127"/>
      <c r="H943" s="127"/>
      <c r="I943" s="127"/>
      <c r="J943" s="127"/>
      <c r="K943" s="127"/>
      <c r="L943" s="127"/>
      <c r="M943" s="127"/>
      <c r="N943" s="127"/>
      <c r="O943" s="127"/>
      <c r="P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  <c r="AB943" s="127"/>
      <c r="AC943" s="127"/>
      <c r="AD943" s="127"/>
      <c r="AE943" s="127"/>
      <c r="AF943" s="127"/>
      <c r="AG943" s="127"/>
      <c r="AH943" s="127"/>
      <c r="AI943" s="127"/>
      <c r="AJ943" s="127"/>
    </row>
    <row r="944" spans="1:36" ht="14.25" customHeight="1">
      <c r="A944" s="147"/>
      <c r="B944" s="147"/>
      <c r="C944" s="147"/>
      <c r="D944" s="147"/>
      <c r="E944" s="147"/>
      <c r="F944" s="148"/>
      <c r="G944" s="127"/>
      <c r="H944" s="127"/>
      <c r="I944" s="127"/>
      <c r="J944" s="127"/>
      <c r="K944" s="127"/>
      <c r="L944" s="127"/>
      <c r="M944" s="127"/>
      <c r="N944" s="127"/>
      <c r="O944" s="127"/>
      <c r="P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  <c r="AB944" s="127"/>
      <c r="AC944" s="127"/>
      <c r="AD944" s="127"/>
      <c r="AE944" s="127"/>
      <c r="AF944" s="127"/>
      <c r="AG944" s="127"/>
      <c r="AH944" s="127"/>
      <c r="AI944" s="127"/>
      <c r="AJ944" s="127"/>
    </row>
    <row r="945" spans="1:36" ht="14.25" customHeight="1">
      <c r="A945" s="147"/>
      <c r="B945" s="147"/>
      <c r="C945" s="147"/>
      <c r="D945" s="147"/>
      <c r="E945" s="147"/>
      <c r="F945" s="148"/>
      <c r="G945" s="127"/>
      <c r="H945" s="127"/>
      <c r="I945" s="127"/>
      <c r="J945" s="127"/>
      <c r="K945" s="127"/>
      <c r="L945" s="127"/>
      <c r="M945" s="127"/>
      <c r="N945" s="127"/>
      <c r="O945" s="127"/>
      <c r="P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  <c r="AB945" s="127"/>
      <c r="AC945" s="127"/>
      <c r="AD945" s="127"/>
      <c r="AE945" s="127"/>
      <c r="AF945" s="127"/>
      <c r="AG945" s="127"/>
      <c r="AH945" s="127"/>
      <c r="AI945" s="127"/>
      <c r="AJ945" s="127"/>
    </row>
    <row r="946" spans="1:36" ht="14.25" customHeight="1">
      <c r="A946" s="147"/>
      <c r="B946" s="147"/>
      <c r="C946" s="147"/>
      <c r="D946" s="147"/>
      <c r="E946" s="147"/>
      <c r="F946" s="148"/>
      <c r="G946" s="127"/>
      <c r="H946" s="127"/>
      <c r="I946" s="127"/>
      <c r="J946" s="127"/>
      <c r="K946" s="127"/>
      <c r="L946" s="127"/>
      <c r="M946" s="127"/>
      <c r="N946" s="127"/>
      <c r="O946" s="127"/>
      <c r="P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  <c r="AB946" s="127"/>
      <c r="AC946" s="127"/>
      <c r="AD946" s="127"/>
      <c r="AE946" s="127"/>
      <c r="AF946" s="127"/>
      <c r="AG946" s="127"/>
      <c r="AH946" s="127"/>
      <c r="AI946" s="127"/>
      <c r="AJ946" s="127"/>
    </row>
    <row r="947" spans="1:36" ht="14.25" customHeight="1">
      <c r="A947" s="147"/>
      <c r="B947" s="147"/>
      <c r="C947" s="147"/>
      <c r="D947" s="147"/>
      <c r="E947" s="147"/>
      <c r="F947" s="148"/>
      <c r="G947" s="127"/>
      <c r="H947" s="127"/>
      <c r="I947" s="127"/>
      <c r="J947" s="127"/>
      <c r="K947" s="127"/>
      <c r="L947" s="127"/>
      <c r="M947" s="127"/>
      <c r="N947" s="127"/>
      <c r="O947" s="127"/>
      <c r="P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  <c r="AB947" s="127"/>
      <c r="AC947" s="127"/>
      <c r="AD947" s="127"/>
      <c r="AE947" s="127"/>
      <c r="AF947" s="127"/>
      <c r="AG947" s="127"/>
      <c r="AH947" s="127"/>
      <c r="AI947" s="127"/>
      <c r="AJ947" s="127"/>
    </row>
    <row r="948" spans="1:36" ht="14.25" customHeight="1">
      <c r="A948" s="147"/>
      <c r="B948" s="147"/>
      <c r="C948" s="147"/>
      <c r="D948" s="147"/>
      <c r="E948" s="147"/>
      <c r="F948" s="148"/>
      <c r="G948" s="127"/>
      <c r="H948" s="127"/>
      <c r="I948" s="127"/>
      <c r="J948" s="127"/>
      <c r="K948" s="127"/>
      <c r="L948" s="127"/>
      <c r="M948" s="127"/>
      <c r="N948" s="127"/>
      <c r="O948" s="127"/>
      <c r="P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  <c r="AB948" s="127"/>
      <c r="AC948" s="127"/>
      <c r="AD948" s="127"/>
      <c r="AE948" s="127"/>
      <c r="AF948" s="127"/>
      <c r="AG948" s="127"/>
      <c r="AH948" s="127"/>
      <c r="AI948" s="127"/>
      <c r="AJ948" s="127"/>
    </row>
    <row r="949" spans="1:36" ht="14.25" customHeight="1">
      <c r="A949" s="147"/>
      <c r="B949" s="147"/>
      <c r="C949" s="147"/>
      <c r="D949" s="147"/>
      <c r="E949" s="147"/>
      <c r="F949" s="148"/>
      <c r="G949" s="127"/>
      <c r="H949" s="127"/>
      <c r="I949" s="127"/>
      <c r="J949" s="127"/>
      <c r="K949" s="127"/>
      <c r="L949" s="127"/>
      <c r="M949" s="127"/>
      <c r="N949" s="127"/>
      <c r="O949" s="127"/>
      <c r="P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  <c r="AB949" s="127"/>
      <c r="AC949" s="127"/>
      <c r="AD949" s="127"/>
      <c r="AE949" s="127"/>
      <c r="AF949" s="127"/>
      <c r="AG949" s="127"/>
      <c r="AH949" s="127"/>
      <c r="AI949" s="127"/>
      <c r="AJ949" s="127"/>
    </row>
    <row r="950" spans="1:36" ht="14.25" customHeight="1">
      <c r="A950" s="147"/>
      <c r="B950" s="147"/>
      <c r="C950" s="147"/>
      <c r="D950" s="147"/>
      <c r="E950" s="147"/>
      <c r="F950" s="148"/>
      <c r="G950" s="127"/>
      <c r="H950" s="127"/>
      <c r="I950" s="127"/>
      <c r="J950" s="127"/>
      <c r="K950" s="127"/>
      <c r="L950" s="127"/>
      <c r="M950" s="127"/>
      <c r="N950" s="127"/>
      <c r="O950" s="127"/>
      <c r="P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  <c r="AB950" s="127"/>
      <c r="AC950" s="127"/>
      <c r="AD950" s="127"/>
      <c r="AE950" s="127"/>
      <c r="AF950" s="127"/>
      <c r="AG950" s="127"/>
      <c r="AH950" s="127"/>
      <c r="AI950" s="127"/>
      <c r="AJ950" s="127"/>
    </row>
    <row r="951" spans="1:36" ht="14.25" customHeight="1">
      <c r="A951" s="147"/>
      <c r="B951" s="147"/>
      <c r="C951" s="147"/>
      <c r="D951" s="147"/>
      <c r="E951" s="147"/>
      <c r="F951" s="148"/>
      <c r="G951" s="127"/>
      <c r="H951" s="127"/>
      <c r="I951" s="127"/>
      <c r="J951" s="127"/>
      <c r="K951" s="127"/>
      <c r="L951" s="127"/>
      <c r="M951" s="127"/>
      <c r="N951" s="127"/>
      <c r="O951" s="127"/>
      <c r="P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  <c r="AB951" s="127"/>
      <c r="AC951" s="127"/>
      <c r="AD951" s="127"/>
      <c r="AE951" s="127"/>
      <c r="AF951" s="127"/>
      <c r="AG951" s="127"/>
      <c r="AH951" s="127"/>
      <c r="AI951" s="127"/>
      <c r="AJ951" s="127"/>
    </row>
    <row r="952" spans="1:36" ht="14.25" customHeight="1">
      <c r="A952" s="147"/>
      <c r="B952" s="147"/>
      <c r="C952" s="147"/>
      <c r="D952" s="147"/>
      <c r="E952" s="147"/>
      <c r="F952" s="148"/>
      <c r="G952" s="127"/>
      <c r="H952" s="127"/>
      <c r="I952" s="127"/>
      <c r="J952" s="127"/>
      <c r="K952" s="127"/>
      <c r="L952" s="127"/>
      <c r="M952" s="127"/>
      <c r="N952" s="127"/>
      <c r="O952" s="127"/>
      <c r="P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  <c r="AB952" s="127"/>
      <c r="AC952" s="127"/>
      <c r="AD952" s="127"/>
      <c r="AE952" s="127"/>
      <c r="AF952" s="127"/>
      <c r="AG952" s="127"/>
      <c r="AH952" s="127"/>
      <c r="AI952" s="127"/>
      <c r="AJ952" s="127"/>
    </row>
    <row r="953" spans="1:36" ht="14.25" customHeight="1">
      <c r="A953" s="147"/>
      <c r="B953" s="147"/>
      <c r="C953" s="147"/>
      <c r="D953" s="147"/>
      <c r="E953" s="147"/>
      <c r="F953" s="148"/>
      <c r="G953" s="127"/>
      <c r="H953" s="127"/>
      <c r="I953" s="127"/>
      <c r="J953" s="127"/>
      <c r="K953" s="127"/>
      <c r="L953" s="127"/>
      <c r="M953" s="127"/>
      <c r="N953" s="127"/>
      <c r="O953" s="127"/>
      <c r="P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  <c r="AB953" s="127"/>
      <c r="AC953" s="127"/>
      <c r="AD953" s="127"/>
      <c r="AE953" s="127"/>
      <c r="AF953" s="127"/>
      <c r="AG953" s="127"/>
      <c r="AH953" s="127"/>
      <c r="AI953" s="127"/>
      <c r="AJ953" s="127"/>
    </row>
    <row r="954" spans="1:36" ht="14.25" customHeight="1">
      <c r="A954" s="147"/>
      <c r="B954" s="147"/>
      <c r="C954" s="147"/>
      <c r="D954" s="147"/>
      <c r="E954" s="147"/>
      <c r="F954" s="148"/>
      <c r="G954" s="127"/>
      <c r="H954" s="127"/>
      <c r="I954" s="127"/>
      <c r="J954" s="127"/>
      <c r="K954" s="127"/>
      <c r="L954" s="127"/>
      <c r="M954" s="127"/>
      <c r="N954" s="127"/>
      <c r="O954" s="127"/>
      <c r="P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  <c r="AB954" s="127"/>
      <c r="AC954" s="127"/>
      <c r="AD954" s="127"/>
      <c r="AE954" s="127"/>
      <c r="AF954" s="127"/>
      <c r="AG954" s="127"/>
      <c r="AH954" s="127"/>
      <c r="AI954" s="127"/>
      <c r="AJ954" s="127"/>
    </row>
    <row r="955" spans="1:36" ht="14.25" customHeight="1">
      <c r="A955" s="147"/>
      <c r="B955" s="147"/>
      <c r="C955" s="147"/>
      <c r="D955" s="147"/>
      <c r="E955" s="147"/>
      <c r="F955" s="148"/>
      <c r="G955" s="127"/>
      <c r="H955" s="127"/>
      <c r="I955" s="127"/>
      <c r="J955" s="127"/>
      <c r="K955" s="127"/>
      <c r="L955" s="127"/>
      <c r="M955" s="127"/>
      <c r="N955" s="127"/>
      <c r="O955" s="127"/>
      <c r="P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  <c r="AB955" s="127"/>
      <c r="AC955" s="127"/>
      <c r="AD955" s="127"/>
      <c r="AE955" s="127"/>
      <c r="AF955" s="127"/>
      <c r="AG955" s="127"/>
      <c r="AH955" s="127"/>
      <c r="AI955" s="127"/>
      <c r="AJ955" s="127"/>
    </row>
    <row r="956" spans="1:36" ht="14.25" customHeight="1">
      <c r="A956" s="147"/>
      <c r="B956" s="147"/>
      <c r="C956" s="147"/>
      <c r="D956" s="147"/>
      <c r="E956" s="147"/>
      <c r="F956" s="148"/>
      <c r="G956" s="127"/>
      <c r="H956" s="127"/>
      <c r="I956" s="127"/>
      <c r="J956" s="127"/>
      <c r="K956" s="127"/>
      <c r="L956" s="127"/>
      <c r="M956" s="127"/>
      <c r="N956" s="127"/>
      <c r="O956" s="127"/>
      <c r="P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  <c r="AB956" s="127"/>
      <c r="AC956" s="127"/>
      <c r="AD956" s="127"/>
      <c r="AE956" s="127"/>
      <c r="AF956" s="127"/>
      <c r="AG956" s="127"/>
      <c r="AH956" s="127"/>
      <c r="AI956" s="127"/>
      <c r="AJ956" s="127"/>
    </row>
    <row r="957" spans="1:36" ht="14.25" customHeight="1">
      <c r="A957" s="147"/>
      <c r="B957" s="147"/>
      <c r="C957" s="147"/>
      <c r="D957" s="147"/>
      <c r="E957" s="147"/>
      <c r="F957" s="148"/>
      <c r="G957" s="127"/>
      <c r="H957" s="127"/>
      <c r="I957" s="127"/>
      <c r="J957" s="127"/>
      <c r="K957" s="127"/>
      <c r="L957" s="127"/>
      <c r="M957" s="127"/>
      <c r="N957" s="127"/>
      <c r="O957" s="127"/>
      <c r="P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  <c r="AB957" s="127"/>
      <c r="AC957" s="127"/>
      <c r="AD957" s="127"/>
      <c r="AE957" s="127"/>
      <c r="AF957" s="127"/>
      <c r="AG957" s="127"/>
      <c r="AH957" s="127"/>
      <c r="AI957" s="127"/>
      <c r="AJ957" s="127"/>
    </row>
    <row r="958" spans="1:36" ht="14.25" customHeight="1">
      <c r="A958" s="147"/>
      <c r="B958" s="147"/>
      <c r="C958" s="147"/>
      <c r="D958" s="147"/>
      <c r="E958" s="147"/>
      <c r="F958" s="148"/>
      <c r="G958" s="127"/>
      <c r="H958" s="127"/>
      <c r="I958" s="127"/>
      <c r="J958" s="127"/>
      <c r="K958" s="127"/>
      <c r="L958" s="127"/>
      <c r="M958" s="127"/>
      <c r="N958" s="127"/>
      <c r="O958" s="127"/>
      <c r="P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  <c r="AB958" s="127"/>
      <c r="AC958" s="127"/>
      <c r="AD958" s="127"/>
      <c r="AE958" s="127"/>
      <c r="AF958" s="127"/>
      <c r="AG958" s="127"/>
      <c r="AH958" s="127"/>
      <c r="AI958" s="127"/>
      <c r="AJ958" s="127"/>
    </row>
    <row r="959" spans="1:36" ht="14.25" customHeight="1">
      <c r="A959" s="147"/>
      <c r="B959" s="147"/>
      <c r="C959" s="147"/>
      <c r="D959" s="147"/>
      <c r="E959" s="147"/>
      <c r="F959" s="148"/>
      <c r="G959" s="127"/>
      <c r="H959" s="127"/>
      <c r="I959" s="127"/>
      <c r="J959" s="127"/>
      <c r="K959" s="127"/>
      <c r="L959" s="127"/>
      <c r="M959" s="127"/>
      <c r="N959" s="127"/>
      <c r="O959" s="127"/>
      <c r="P959" s="127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  <c r="AB959" s="127"/>
      <c r="AC959" s="127"/>
      <c r="AD959" s="127"/>
      <c r="AE959" s="127"/>
      <c r="AF959" s="127"/>
      <c r="AG959" s="127"/>
      <c r="AH959" s="127"/>
      <c r="AI959" s="127"/>
      <c r="AJ959" s="127"/>
    </row>
    <row r="960" spans="1:36" ht="14.25" customHeight="1">
      <c r="A960" s="147"/>
      <c r="B960" s="147"/>
      <c r="C960" s="147"/>
      <c r="D960" s="147"/>
      <c r="E960" s="147"/>
      <c r="F960" s="148"/>
      <c r="G960" s="127"/>
      <c r="H960" s="127"/>
      <c r="I960" s="127"/>
      <c r="J960" s="127"/>
      <c r="K960" s="127"/>
      <c r="L960" s="127"/>
      <c r="M960" s="127"/>
      <c r="N960" s="127"/>
      <c r="O960" s="127"/>
      <c r="P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  <c r="AB960" s="127"/>
      <c r="AC960" s="127"/>
      <c r="AD960" s="127"/>
      <c r="AE960" s="127"/>
      <c r="AF960" s="127"/>
      <c r="AG960" s="127"/>
      <c r="AH960" s="127"/>
      <c r="AI960" s="127"/>
      <c r="AJ960" s="127"/>
    </row>
    <row r="961" spans="1:36" ht="14.25" customHeight="1">
      <c r="A961" s="147"/>
      <c r="B961" s="147"/>
      <c r="C961" s="147"/>
      <c r="D961" s="147"/>
      <c r="E961" s="147"/>
      <c r="F961" s="148"/>
      <c r="G961" s="127"/>
      <c r="H961" s="127"/>
      <c r="I961" s="127"/>
      <c r="J961" s="127"/>
      <c r="K961" s="127"/>
      <c r="L961" s="127"/>
      <c r="M961" s="127"/>
      <c r="N961" s="127"/>
      <c r="O961" s="127"/>
      <c r="P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  <c r="AB961" s="127"/>
      <c r="AC961" s="127"/>
      <c r="AD961" s="127"/>
      <c r="AE961" s="127"/>
      <c r="AF961" s="127"/>
      <c r="AG961" s="127"/>
      <c r="AH961" s="127"/>
      <c r="AI961" s="127"/>
      <c r="AJ961" s="127"/>
    </row>
    <row r="962" spans="1:36" ht="14.25" customHeight="1">
      <c r="A962" s="147"/>
      <c r="B962" s="147"/>
      <c r="C962" s="147"/>
      <c r="D962" s="147"/>
      <c r="E962" s="147"/>
      <c r="F962" s="148"/>
      <c r="G962" s="127"/>
      <c r="H962" s="127"/>
      <c r="I962" s="127"/>
      <c r="J962" s="127"/>
      <c r="K962" s="127"/>
      <c r="L962" s="127"/>
      <c r="M962" s="127"/>
      <c r="N962" s="127"/>
      <c r="O962" s="127"/>
      <c r="P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  <c r="AB962" s="127"/>
      <c r="AC962" s="127"/>
      <c r="AD962" s="127"/>
      <c r="AE962" s="127"/>
      <c r="AF962" s="127"/>
      <c r="AG962" s="127"/>
      <c r="AH962" s="127"/>
      <c r="AI962" s="127"/>
      <c r="AJ962" s="127"/>
    </row>
    <row r="963" spans="1:36" ht="14.25" customHeight="1">
      <c r="A963" s="147"/>
      <c r="B963" s="147"/>
      <c r="C963" s="147"/>
      <c r="D963" s="147"/>
      <c r="E963" s="147"/>
      <c r="F963" s="148"/>
      <c r="G963" s="127"/>
      <c r="H963" s="127"/>
      <c r="I963" s="127"/>
      <c r="J963" s="127"/>
      <c r="K963" s="127"/>
      <c r="L963" s="127"/>
      <c r="M963" s="127"/>
      <c r="N963" s="127"/>
      <c r="O963" s="127"/>
      <c r="P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  <c r="AB963" s="127"/>
      <c r="AC963" s="127"/>
      <c r="AD963" s="127"/>
      <c r="AE963" s="127"/>
      <c r="AF963" s="127"/>
      <c r="AG963" s="127"/>
      <c r="AH963" s="127"/>
      <c r="AI963" s="127"/>
      <c r="AJ963" s="127"/>
    </row>
    <row r="964" spans="1:36" ht="14.25" customHeight="1">
      <c r="A964" s="147"/>
      <c r="B964" s="147"/>
      <c r="C964" s="147"/>
      <c r="D964" s="147"/>
      <c r="E964" s="147"/>
      <c r="F964" s="148"/>
      <c r="G964" s="127"/>
      <c r="H964" s="127"/>
      <c r="I964" s="127"/>
      <c r="J964" s="127"/>
      <c r="K964" s="127"/>
      <c r="L964" s="127"/>
      <c r="M964" s="127"/>
      <c r="N964" s="127"/>
      <c r="O964" s="127"/>
      <c r="P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  <c r="AB964" s="127"/>
      <c r="AC964" s="127"/>
      <c r="AD964" s="127"/>
      <c r="AE964" s="127"/>
      <c r="AF964" s="127"/>
      <c r="AG964" s="127"/>
      <c r="AH964" s="127"/>
      <c r="AI964" s="127"/>
      <c r="AJ964" s="127"/>
    </row>
    <row r="965" spans="1:36" ht="14.25" customHeight="1">
      <c r="A965" s="147"/>
      <c r="B965" s="147"/>
      <c r="C965" s="147"/>
      <c r="D965" s="147"/>
      <c r="E965" s="147"/>
      <c r="F965" s="148"/>
      <c r="G965" s="127"/>
      <c r="H965" s="127"/>
      <c r="I965" s="127"/>
      <c r="J965" s="127"/>
      <c r="K965" s="127"/>
      <c r="L965" s="127"/>
      <c r="M965" s="127"/>
      <c r="N965" s="127"/>
      <c r="O965" s="127"/>
      <c r="P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  <c r="AB965" s="127"/>
      <c r="AC965" s="127"/>
      <c r="AD965" s="127"/>
      <c r="AE965" s="127"/>
      <c r="AF965" s="127"/>
      <c r="AG965" s="127"/>
      <c r="AH965" s="127"/>
      <c r="AI965" s="127"/>
      <c r="AJ965" s="127"/>
    </row>
    <row r="966" spans="1:36" ht="14.25" customHeight="1">
      <c r="A966" s="147"/>
      <c r="B966" s="147"/>
      <c r="C966" s="147"/>
      <c r="D966" s="147"/>
      <c r="E966" s="147"/>
      <c r="F966" s="148"/>
      <c r="G966" s="127"/>
      <c r="H966" s="127"/>
      <c r="I966" s="127"/>
      <c r="J966" s="127"/>
      <c r="K966" s="127"/>
      <c r="L966" s="127"/>
      <c r="M966" s="127"/>
      <c r="N966" s="127"/>
      <c r="O966" s="127"/>
      <c r="P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  <c r="AB966" s="127"/>
      <c r="AC966" s="127"/>
      <c r="AD966" s="127"/>
      <c r="AE966" s="127"/>
      <c r="AF966" s="127"/>
      <c r="AG966" s="127"/>
      <c r="AH966" s="127"/>
      <c r="AI966" s="127"/>
      <c r="AJ966" s="127"/>
    </row>
    <row r="967" spans="1:36" ht="14.25" customHeight="1">
      <c r="A967" s="147"/>
      <c r="B967" s="147"/>
      <c r="C967" s="147"/>
      <c r="D967" s="147"/>
      <c r="E967" s="147"/>
      <c r="F967" s="148"/>
      <c r="G967" s="127"/>
      <c r="H967" s="127"/>
      <c r="I967" s="127"/>
      <c r="J967" s="127"/>
      <c r="K967" s="127"/>
      <c r="L967" s="127"/>
      <c r="M967" s="127"/>
      <c r="N967" s="127"/>
      <c r="O967" s="127"/>
      <c r="P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  <c r="AB967" s="127"/>
      <c r="AC967" s="127"/>
      <c r="AD967" s="127"/>
      <c r="AE967" s="127"/>
      <c r="AF967" s="127"/>
      <c r="AG967" s="127"/>
      <c r="AH967" s="127"/>
      <c r="AI967" s="127"/>
      <c r="AJ967" s="127"/>
    </row>
    <row r="968" spans="1:36" ht="14.25" customHeight="1">
      <c r="A968" s="147"/>
      <c r="B968" s="147"/>
      <c r="C968" s="147"/>
      <c r="D968" s="147"/>
      <c r="E968" s="147"/>
      <c r="F968" s="148"/>
      <c r="G968" s="127"/>
      <c r="H968" s="127"/>
      <c r="I968" s="127"/>
      <c r="J968" s="127"/>
      <c r="K968" s="127"/>
      <c r="L968" s="127"/>
      <c r="M968" s="127"/>
      <c r="N968" s="127"/>
      <c r="O968" s="127"/>
      <c r="P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  <c r="AB968" s="127"/>
      <c r="AC968" s="127"/>
      <c r="AD968" s="127"/>
      <c r="AE968" s="127"/>
      <c r="AF968" s="127"/>
      <c r="AG968" s="127"/>
      <c r="AH968" s="127"/>
      <c r="AI968" s="127"/>
      <c r="AJ968" s="127"/>
    </row>
    <row r="969" spans="1:36" ht="14.25" customHeight="1">
      <c r="A969" s="147"/>
      <c r="B969" s="147"/>
      <c r="C969" s="147"/>
      <c r="D969" s="147"/>
      <c r="E969" s="147"/>
      <c r="F969" s="148"/>
      <c r="G969" s="127"/>
      <c r="H969" s="127"/>
      <c r="I969" s="127"/>
      <c r="J969" s="127"/>
      <c r="K969" s="127"/>
      <c r="L969" s="127"/>
      <c r="M969" s="127"/>
      <c r="N969" s="127"/>
      <c r="O969" s="127"/>
      <c r="P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  <c r="AB969" s="127"/>
      <c r="AC969" s="127"/>
      <c r="AD969" s="127"/>
      <c r="AE969" s="127"/>
      <c r="AF969" s="127"/>
      <c r="AG969" s="127"/>
      <c r="AH969" s="127"/>
      <c r="AI969" s="127"/>
      <c r="AJ969" s="127"/>
    </row>
    <row r="970" spans="1:36" ht="14.25" customHeight="1">
      <c r="A970" s="147"/>
      <c r="B970" s="147"/>
      <c r="C970" s="147"/>
      <c r="D970" s="147"/>
      <c r="E970" s="147"/>
      <c r="F970" s="148"/>
      <c r="G970" s="127"/>
      <c r="H970" s="127"/>
      <c r="I970" s="127"/>
      <c r="J970" s="127"/>
      <c r="K970" s="127"/>
      <c r="L970" s="127"/>
      <c r="M970" s="127"/>
      <c r="N970" s="127"/>
      <c r="O970" s="127"/>
      <c r="P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  <c r="AB970" s="127"/>
      <c r="AC970" s="127"/>
      <c r="AD970" s="127"/>
      <c r="AE970" s="127"/>
      <c r="AF970" s="127"/>
      <c r="AG970" s="127"/>
      <c r="AH970" s="127"/>
      <c r="AI970" s="127"/>
      <c r="AJ970" s="127"/>
    </row>
    <row r="971" spans="1:36" ht="14.25" customHeight="1">
      <c r="A971" s="147"/>
      <c r="B971" s="147"/>
      <c r="C971" s="147"/>
      <c r="D971" s="147"/>
      <c r="E971" s="147"/>
      <c r="F971" s="148"/>
      <c r="G971" s="127"/>
      <c r="H971" s="127"/>
      <c r="I971" s="127"/>
      <c r="J971" s="127"/>
      <c r="K971" s="127"/>
      <c r="L971" s="127"/>
      <c r="M971" s="127"/>
      <c r="N971" s="127"/>
      <c r="O971" s="127"/>
      <c r="P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  <c r="AB971" s="127"/>
      <c r="AC971" s="127"/>
      <c r="AD971" s="127"/>
      <c r="AE971" s="127"/>
      <c r="AF971" s="127"/>
      <c r="AG971" s="127"/>
      <c r="AH971" s="127"/>
      <c r="AI971" s="127"/>
      <c r="AJ971" s="127"/>
    </row>
    <row r="972" spans="1:36" ht="14.25" customHeight="1">
      <c r="A972" s="147"/>
      <c r="B972" s="147"/>
      <c r="C972" s="147"/>
      <c r="D972" s="147"/>
      <c r="E972" s="147"/>
      <c r="F972" s="148"/>
      <c r="G972" s="127"/>
      <c r="H972" s="127"/>
      <c r="I972" s="127"/>
      <c r="J972" s="127"/>
      <c r="K972" s="127"/>
      <c r="L972" s="127"/>
      <c r="M972" s="127"/>
      <c r="N972" s="127"/>
      <c r="O972" s="127"/>
      <c r="P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  <c r="AB972" s="127"/>
      <c r="AC972" s="127"/>
      <c r="AD972" s="127"/>
      <c r="AE972" s="127"/>
      <c r="AF972" s="127"/>
      <c r="AG972" s="127"/>
      <c r="AH972" s="127"/>
      <c r="AI972" s="127"/>
      <c r="AJ972" s="127"/>
    </row>
    <row r="973" spans="1:36" ht="14.25" customHeight="1">
      <c r="A973" s="147"/>
      <c r="B973" s="147"/>
      <c r="C973" s="147"/>
      <c r="D973" s="147"/>
      <c r="E973" s="147"/>
      <c r="F973" s="148"/>
      <c r="G973" s="127"/>
      <c r="H973" s="127"/>
      <c r="I973" s="127"/>
      <c r="J973" s="127"/>
      <c r="K973" s="127"/>
      <c r="L973" s="127"/>
      <c r="M973" s="127"/>
      <c r="N973" s="127"/>
      <c r="O973" s="127"/>
      <c r="P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  <c r="AB973" s="127"/>
      <c r="AC973" s="127"/>
      <c r="AD973" s="127"/>
      <c r="AE973" s="127"/>
      <c r="AF973" s="127"/>
      <c r="AG973" s="127"/>
      <c r="AH973" s="127"/>
      <c r="AI973" s="127"/>
      <c r="AJ973" s="127"/>
    </row>
    <row r="974" spans="1:36" ht="14.25" customHeight="1">
      <c r="A974" s="147"/>
      <c r="B974" s="147"/>
      <c r="C974" s="147"/>
      <c r="D974" s="147"/>
      <c r="E974" s="147"/>
      <c r="F974" s="148"/>
      <c r="G974" s="127"/>
      <c r="H974" s="127"/>
      <c r="I974" s="127"/>
      <c r="J974" s="127"/>
      <c r="K974" s="127"/>
      <c r="L974" s="127"/>
      <c r="M974" s="127"/>
      <c r="N974" s="127"/>
      <c r="O974" s="127"/>
      <c r="P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  <c r="AB974" s="127"/>
      <c r="AC974" s="127"/>
      <c r="AD974" s="127"/>
      <c r="AE974" s="127"/>
      <c r="AF974" s="127"/>
      <c r="AG974" s="127"/>
      <c r="AH974" s="127"/>
      <c r="AI974" s="127"/>
      <c r="AJ974" s="127"/>
    </row>
    <row r="975" spans="1:36" ht="14.25" customHeight="1">
      <c r="A975" s="147"/>
      <c r="B975" s="147"/>
      <c r="C975" s="147"/>
      <c r="D975" s="147"/>
      <c r="E975" s="147"/>
      <c r="F975" s="148"/>
      <c r="G975" s="127"/>
      <c r="H975" s="127"/>
      <c r="I975" s="127"/>
      <c r="J975" s="127"/>
      <c r="K975" s="127"/>
      <c r="L975" s="127"/>
      <c r="M975" s="127"/>
      <c r="N975" s="127"/>
      <c r="O975" s="127"/>
      <c r="P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  <c r="AB975" s="127"/>
      <c r="AC975" s="127"/>
      <c r="AD975" s="127"/>
      <c r="AE975" s="127"/>
      <c r="AF975" s="127"/>
      <c r="AG975" s="127"/>
      <c r="AH975" s="127"/>
      <c r="AI975" s="127"/>
      <c r="AJ975" s="127"/>
    </row>
    <row r="976" spans="1:36" ht="14.25" customHeight="1">
      <c r="A976" s="147"/>
      <c r="B976" s="147"/>
      <c r="C976" s="147"/>
      <c r="D976" s="147"/>
      <c r="E976" s="147"/>
      <c r="F976" s="148"/>
      <c r="G976" s="127"/>
      <c r="H976" s="127"/>
      <c r="I976" s="127"/>
      <c r="J976" s="127"/>
      <c r="K976" s="127"/>
      <c r="L976" s="127"/>
      <c r="M976" s="127"/>
      <c r="N976" s="127"/>
      <c r="O976" s="127"/>
      <c r="P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  <c r="AB976" s="127"/>
      <c r="AC976" s="127"/>
      <c r="AD976" s="127"/>
      <c r="AE976" s="127"/>
      <c r="AF976" s="127"/>
      <c r="AG976" s="127"/>
      <c r="AH976" s="127"/>
      <c r="AI976" s="127"/>
      <c r="AJ976" s="127"/>
    </row>
    <row r="977" spans="1:36" ht="14.25" customHeight="1">
      <c r="A977" s="147"/>
      <c r="B977" s="147"/>
      <c r="C977" s="147"/>
      <c r="D977" s="147"/>
      <c r="E977" s="147"/>
      <c r="F977" s="148"/>
      <c r="G977" s="127"/>
      <c r="H977" s="127"/>
      <c r="I977" s="127"/>
      <c r="J977" s="127"/>
      <c r="K977" s="127"/>
      <c r="L977" s="127"/>
      <c r="M977" s="127"/>
      <c r="N977" s="127"/>
      <c r="O977" s="127"/>
      <c r="P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  <c r="AB977" s="127"/>
      <c r="AC977" s="127"/>
      <c r="AD977" s="127"/>
      <c r="AE977" s="127"/>
      <c r="AF977" s="127"/>
      <c r="AG977" s="127"/>
      <c r="AH977" s="127"/>
      <c r="AI977" s="127"/>
      <c r="AJ977" s="127"/>
    </row>
    <row r="978" spans="1:36" ht="14.25" customHeight="1">
      <c r="A978" s="147"/>
      <c r="B978" s="147"/>
      <c r="C978" s="147"/>
      <c r="D978" s="147"/>
      <c r="E978" s="147"/>
      <c r="F978" s="148"/>
      <c r="G978" s="127"/>
      <c r="H978" s="127"/>
      <c r="I978" s="127"/>
      <c r="J978" s="127"/>
      <c r="K978" s="127"/>
      <c r="L978" s="127"/>
      <c r="M978" s="127"/>
      <c r="N978" s="127"/>
      <c r="O978" s="127"/>
      <c r="P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  <c r="AB978" s="127"/>
      <c r="AC978" s="127"/>
      <c r="AD978" s="127"/>
      <c r="AE978" s="127"/>
      <c r="AF978" s="127"/>
      <c r="AG978" s="127"/>
      <c r="AH978" s="127"/>
      <c r="AI978" s="127"/>
      <c r="AJ978" s="127"/>
    </row>
    <row r="979" spans="1:36" ht="14.25" customHeight="1">
      <c r="A979" s="147"/>
      <c r="B979" s="147"/>
      <c r="C979" s="147"/>
      <c r="D979" s="147"/>
      <c r="E979" s="147"/>
      <c r="F979" s="148"/>
      <c r="G979" s="127"/>
      <c r="H979" s="127"/>
      <c r="I979" s="127"/>
      <c r="J979" s="127"/>
      <c r="K979" s="127"/>
      <c r="L979" s="127"/>
      <c r="M979" s="127"/>
      <c r="N979" s="127"/>
      <c r="O979" s="127"/>
      <c r="P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  <c r="AB979" s="127"/>
      <c r="AC979" s="127"/>
      <c r="AD979" s="127"/>
      <c r="AE979" s="127"/>
      <c r="AF979" s="127"/>
      <c r="AG979" s="127"/>
      <c r="AH979" s="127"/>
      <c r="AI979" s="127"/>
      <c r="AJ979" s="127"/>
    </row>
    <row r="980" spans="1:36" ht="14.25" customHeight="1">
      <c r="A980" s="147"/>
      <c r="B980" s="147"/>
      <c r="C980" s="147"/>
      <c r="D980" s="147"/>
      <c r="E980" s="147"/>
      <c r="F980" s="148"/>
      <c r="G980" s="127"/>
      <c r="H980" s="127"/>
      <c r="I980" s="127"/>
      <c r="J980" s="127"/>
      <c r="K980" s="127"/>
      <c r="L980" s="127"/>
      <c r="M980" s="127"/>
      <c r="N980" s="127"/>
      <c r="O980" s="127"/>
      <c r="P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  <c r="AB980" s="127"/>
      <c r="AC980" s="127"/>
      <c r="AD980" s="127"/>
      <c r="AE980" s="127"/>
      <c r="AF980" s="127"/>
      <c r="AG980" s="127"/>
      <c r="AH980" s="127"/>
      <c r="AI980" s="127"/>
      <c r="AJ980" s="127"/>
    </row>
    <row r="981" spans="1:36" ht="14.25" customHeight="1">
      <c r="A981" s="147"/>
      <c r="B981" s="147"/>
      <c r="C981" s="147"/>
      <c r="D981" s="147"/>
      <c r="E981" s="147"/>
      <c r="F981" s="148"/>
      <c r="G981" s="127"/>
      <c r="H981" s="127"/>
      <c r="I981" s="127"/>
      <c r="J981" s="127"/>
      <c r="K981" s="127"/>
      <c r="L981" s="127"/>
      <c r="M981" s="127"/>
      <c r="N981" s="127"/>
      <c r="O981" s="127"/>
      <c r="P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  <c r="AB981" s="127"/>
      <c r="AC981" s="127"/>
      <c r="AD981" s="127"/>
      <c r="AE981" s="127"/>
      <c r="AF981" s="127"/>
      <c r="AG981" s="127"/>
      <c r="AH981" s="127"/>
      <c r="AI981" s="127"/>
      <c r="AJ981" s="127"/>
    </row>
    <row r="982" spans="1:36" ht="14.25" customHeight="1">
      <c r="A982" s="147"/>
      <c r="B982" s="147"/>
      <c r="C982" s="147"/>
      <c r="D982" s="147"/>
      <c r="E982" s="147"/>
      <c r="F982" s="148"/>
      <c r="G982" s="127"/>
      <c r="H982" s="127"/>
      <c r="I982" s="127"/>
      <c r="J982" s="127"/>
      <c r="K982" s="127"/>
      <c r="L982" s="127"/>
      <c r="M982" s="127"/>
      <c r="N982" s="127"/>
      <c r="O982" s="127"/>
      <c r="P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  <c r="AB982" s="127"/>
      <c r="AC982" s="127"/>
      <c r="AD982" s="127"/>
      <c r="AE982" s="127"/>
      <c r="AF982" s="127"/>
      <c r="AG982" s="127"/>
      <c r="AH982" s="127"/>
      <c r="AI982" s="127"/>
      <c r="AJ982" s="127"/>
    </row>
    <row r="983" spans="1:36" ht="14.25" customHeight="1">
      <c r="A983" s="147"/>
      <c r="B983" s="147"/>
      <c r="C983" s="147"/>
      <c r="D983" s="147"/>
      <c r="E983" s="147"/>
      <c r="F983" s="148"/>
      <c r="G983" s="127"/>
      <c r="H983" s="127"/>
      <c r="I983" s="127"/>
      <c r="J983" s="127"/>
      <c r="K983" s="127"/>
      <c r="L983" s="127"/>
      <c r="M983" s="127"/>
      <c r="N983" s="127"/>
      <c r="O983" s="127"/>
      <c r="P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  <c r="AB983" s="127"/>
      <c r="AC983" s="127"/>
      <c r="AD983" s="127"/>
      <c r="AE983" s="127"/>
      <c r="AF983" s="127"/>
      <c r="AG983" s="127"/>
      <c r="AH983" s="127"/>
      <c r="AI983" s="127"/>
      <c r="AJ983" s="127"/>
    </row>
    <row r="984" spans="1:36" ht="14.25" customHeight="1">
      <c r="A984" s="147"/>
      <c r="B984" s="147"/>
      <c r="C984" s="147"/>
      <c r="D984" s="147"/>
      <c r="E984" s="147"/>
      <c r="F984" s="148"/>
      <c r="G984" s="127"/>
      <c r="H984" s="127"/>
      <c r="I984" s="127"/>
      <c r="J984" s="127"/>
      <c r="K984" s="127"/>
      <c r="L984" s="127"/>
      <c r="M984" s="127"/>
      <c r="N984" s="127"/>
      <c r="O984" s="127"/>
      <c r="P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  <c r="AB984" s="127"/>
      <c r="AC984" s="127"/>
      <c r="AD984" s="127"/>
      <c r="AE984" s="127"/>
      <c r="AF984" s="127"/>
      <c r="AG984" s="127"/>
      <c r="AH984" s="127"/>
      <c r="AI984" s="127"/>
      <c r="AJ984" s="127"/>
    </row>
    <row r="985" spans="1:36" ht="14.25" customHeight="1">
      <c r="A985" s="147"/>
      <c r="B985" s="147"/>
      <c r="C985" s="147"/>
      <c r="D985" s="147"/>
      <c r="E985" s="147"/>
      <c r="F985" s="148"/>
      <c r="G985" s="127"/>
      <c r="H985" s="127"/>
      <c r="I985" s="127"/>
      <c r="J985" s="127"/>
      <c r="K985" s="127"/>
      <c r="L985" s="127"/>
      <c r="M985" s="127"/>
      <c r="N985" s="127"/>
      <c r="O985" s="127"/>
      <c r="P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  <c r="AB985" s="127"/>
      <c r="AC985" s="127"/>
      <c r="AD985" s="127"/>
      <c r="AE985" s="127"/>
      <c r="AF985" s="127"/>
      <c r="AG985" s="127"/>
      <c r="AH985" s="127"/>
      <c r="AI985" s="127"/>
      <c r="AJ985" s="127"/>
    </row>
    <row r="986" spans="1:36" ht="14.25" customHeight="1">
      <c r="A986" s="147"/>
      <c r="B986" s="147"/>
      <c r="C986" s="147"/>
      <c r="D986" s="147"/>
      <c r="E986" s="147"/>
      <c r="F986" s="148"/>
      <c r="G986" s="127"/>
      <c r="H986" s="127"/>
      <c r="I986" s="127"/>
      <c r="J986" s="127"/>
      <c r="K986" s="127"/>
      <c r="L986" s="127"/>
      <c r="M986" s="127"/>
      <c r="N986" s="127"/>
      <c r="O986" s="127"/>
      <c r="P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  <c r="AB986" s="127"/>
      <c r="AC986" s="127"/>
      <c r="AD986" s="127"/>
      <c r="AE986" s="127"/>
      <c r="AF986" s="127"/>
      <c r="AG986" s="127"/>
      <c r="AH986" s="127"/>
      <c r="AI986" s="127"/>
      <c r="AJ986" s="127"/>
    </row>
    <row r="987" spans="1:36" ht="14.25" customHeight="1">
      <c r="A987" s="147"/>
      <c r="B987" s="147"/>
      <c r="C987" s="147"/>
      <c r="D987" s="147"/>
      <c r="E987" s="147"/>
      <c r="F987" s="148"/>
      <c r="G987" s="127"/>
      <c r="H987" s="127"/>
      <c r="I987" s="127"/>
      <c r="J987" s="127"/>
      <c r="K987" s="127"/>
      <c r="L987" s="127"/>
      <c r="M987" s="127"/>
      <c r="N987" s="127"/>
      <c r="O987" s="127"/>
      <c r="P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  <c r="AB987" s="127"/>
      <c r="AC987" s="127"/>
      <c r="AD987" s="127"/>
      <c r="AE987" s="127"/>
      <c r="AF987" s="127"/>
      <c r="AG987" s="127"/>
      <c r="AH987" s="127"/>
      <c r="AI987" s="127"/>
      <c r="AJ987" s="127"/>
    </row>
    <row r="988" spans="1:36" ht="14.25" customHeight="1">
      <c r="A988" s="147"/>
      <c r="B988" s="147"/>
      <c r="C988" s="147"/>
      <c r="D988" s="147"/>
      <c r="E988" s="147"/>
      <c r="F988" s="148"/>
      <c r="G988" s="127"/>
      <c r="H988" s="127"/>
      <c r="I988" s="127"/>
      <c r="J988" s="127"/>
      <c r="K988" s="127"/>
      <c r="L988" s="127"/>
      <c r="M988" s="127"/>
      <c r="N988" s="127"/>
      <c r="O988" s="127"/>
      <c r="P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  <c r="AB988" s="127"/>
      <c r="AC988" s="127"/>
      <c r="AD988" s="127"/>
      <c r="AE988" s="127"/>
      <c r="AF988" s="127"/>
      <c r="AG988" s="127"/>
      <c r="AH988" s="127"/>
      <c r="AI988" s="127"/>
      <c r="AJ988" s="127"/>
    </row>
    <row r="989" spans="1:36" ht="14.25" customHeight="1">
      <c r="A989" s="147"/>
      <c r="B989" s="147"/>
      <c r="C989" s="147"/>
      <c r="D989" s="147"/>
      <c r="E989" s="147"/>
      <c r="F989" s="148"/>
      <c r="G989" s="127"/>
      <c r="H989" s="127"/>
      <c r="I989" s="127"/>
      <c r="J989" s="127"/>
      <c r="K989" s="127"/>
      <c r="L989" s="127"/>
      <c r="M989" s="127"/>
      <c r="N989" s="127"/>
      <c r="O989" s="127"/>
      <c r="P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  <c r="AB989" s="127"/>
      <c r="AC989" s="127"/>
      <c r="AD989" s="127"/>
      <c r="AE989" s="127"/>
      <c r="AF989" s="127"/>
      <c r="AG989" s="127"/>
      <c r="AH989" s="127"/>
      <c r="AI989" s="127"/>
      <c r="AJ989" s="127"/>
    </row>
    <row r="990" spans="1:36" ht="14.25" customHeight="1">
      <c r="A990" s="147"/>
      <c r="B990" s="147"/>
      <c r="C990" s="147"/>
      <c r="D990" s="147"/>
      <c r="E990" s="147"/>
      <c r="F990" s="148"/>
      <c r="G990" s="127"/>
      <c r="H990" s="127"/>
      <c r="I990" s="127"/>
      <c r="J990" s="127"/>
      <c r="K990" s="127"/>
      <c r="L990" s="127"/>
      <c r="M990" s="127"/>
      <c r="N990" s="127"/>
      <c r="O990" s="127"/>
      <c r="P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  <c r="AB990" s="127"/>
      <c r="AC990" s="127"/>
      <c r="AD990" s="127"/>
      <c r="AE990" s="127"/>
      <c r="AF990" s="127"/>
      <c r="AG990" s="127"/>
      <c r="AH990" s="127"/>
      <c r="AI990" s="127"/>
      <c r="AJ990" s="127"/>
    </row>
    <row r="991" spans="1:36" ht="14.25" customHeight="1">
      <c r="A991" s="147"/>
      <c r="B991" s="147"/>
      <c r="C991" s="147"/>
      <c r="D991" s="147"/>
      <c r="E991" s="147"/>
      <c r="F991" s="148"/>
      <c r="G991" s="127"/>
      <c r="H991" s="127"/>
      <c r="I991" s="127"/>
      <c r="J991" s="127"/>
      <c r="K991" s="127"/>
      <c r="L991" s="127"/>
      <c r="M991" s="127"/>
      <c r="N991" s="127"/>
      <c r="O991" s="127"/>
      <c r="P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  <c r="AB991" s="127"/>
      <c r="AC991" s="127"/>
      <c r="AD991" s="127"/>
      <c r="AE991" s="127"/>
      <c r="AF991" s="127"/>
      <c r="AG991" s="127"/>
      <c r="AH991" s="127"/>
      <c r="AI991" s="127"/>
      <c r="AJ991" s="127"/>
    </row>
    <row r="992" spans="1:36" ht="14.25" customHeight="1">
      <c r="A992" s="147"/>
      <c r="B992" s="147"/>
      <c r="C992" s="147"/>
      <c r="D992" s="147"/>
      <c r="E992" s="147"/>
      <c r="F992" s="148"/>
      <c r="G992" s="127"/>
      <c r="H992" s="127"/>
      <c r="I992" s="127"/>
      <c r="J992" s="127"/>
      <c r="K992" s="127"/>
      <c r="L992" s="127"/>
      <c r="M992" s="127"/>
      <c r="N992" s="127"/>
      <c r="O992" s="127"/>
      <c r="P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  <c r="AB992" s="127"/>
      <c r="AC992" s="127"/>
      <c r="AD992" s="127"/>
      <c r="AE992" s="127"/>
      <c r="AF992" s="127"/>
      <c r="AG992" s="127"/>
      <c r="AH992" s="127"/>
      <c r="AI992" s="127"/>
      <c r="AJ992" s="127"/>
    </row>
    <row r="993" spans="1:36" ht="14.25" customHeight="1">
      <c r="A993" s="147"/>
      <c r="B993" s="147"/>
      <c r="C993" s="147"/>
      <c r="D993" s="147"/>
      <c r="E993" s="147"/>
      <c r="F993" s="148"/>
      <c r="G993" s="127"/>
      <c r="H993" s="127"/>
      <c r="I993" s="127"/>
      <c r="J993" s="127"/>
      <c r="K993" s="127"/>
      <c r="L993" s="127"/>
      <c r="M993" s="127"/>
      <c r="N993" s="127"/>
      <c r="O993" s="127"/>
      <c r="P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  <c r="AB993" s="127"/>
      <c r="AC993" s="127"/>
      <c r="AD993" s="127"/>
      <c r="AE993" s="127"/>
      <c r="AF993" s="127"/>
      <c r="AG993" s="127"/>
      <c r="AH993" s="127"/>
      <c r="AI993" s="127"/>
      <c r="AJ993" s="127"/>
    </row>
    <row r="994" spans="1:36" ht="14.25" customHeight="1">
      <c r="A994" s="147"/>
      <c r="B994" s="147"/>
      <c r="C994" s="147"/>
      <c r="D994" s="147"/>
      <c r="E994" s="147"/>
      <c r="F994" s="148"/>
      <c r="G994" s="127"/>
      <c r="H994" s="127"/>
      <c r="I994" s="127"/>
      <c r="J994" s="127"/>
      <c r="K994" s="127"/>
      <c r="L994" s="127"/>
      <c r="M994" s="127"/>
      <c r="N994" s="127"/>
      <c r="O994" s="127"/>
      <c r="P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  <c r="AB994" s="127"/>
      <c r="AC994" s="127"/>
      <c r="AD994" s="127"/>
      <c r="AE994" s="127"/>
      <c r="AF994" s="127"/>
      <c r="AG994" s="127"/>
      <c r="AH994" s="127"/>
      <c r="AI994" s="127"/>
      <c r="AJ994" s="127"/>
    </row>
    <row r="995" spans="1:36" ht="14.25" customHeight="1">
      <c r="A995" s="147"/>
      <c r="B995" s="147"/>
      <c r="C995" s="147"/>
      <c r="D995" s="147"/>
      <c r="E995" s="147"/>
      <c r="F995" s="148"/>
      <c r="G995" s="127"/>
      <c r="H995" s="127"/>
      <c r="I995" s="127"/>
      <c r="J995" s="127"/>
      <c r="K995" s="127"/>
      <c r="L995" s="127"/>
      <c r="M995" s="127"/>
      <c r="N995" s="127"/>
      <c r="O995" s="127"/>
      <c r="P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  <c r="AB995" s="127"/>
      <c r="AC995" s="127"/>
      <c r="AD995" s="127"/>
      <c r="AE995" s="127"/>
      <c r="AF995" s="127"/>
      <c r="AG995" s="127"/>
      <c r="AH995" s="127"/>
      <c r="AI995" s="127"/>
      <c r="AJ995" s="127"/>
    </row>
    <row r="996" spans="1:36" ht="14.25" customHeight="1">
      <c r="A996" s="147"/>
      <c r="B996" s="147"/>
      <c r="C996" s="147"/>
      <c r="D996" s="147"/>
      <c r="E996" s="147"/>
      <c r="F996" s="148"/>
      <c r="G996" s="127"/>
      <c r="H996" s="127"/>
      <c r="I996" s="127"/>
      <c r="J996" s="127"/>
      <c r="K996" s="127"/>
      <c r="L996" s="127"/>
      <c r="M996" s="127"/>
      <c r="N996" s="127"/>
      <c r="O996" s="127"/>
      <c r="P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  <c r="AB996" s="127"/>
      <c r="AC996" s="127"/>
      <c r="AD996" s="127"/>
      <c r="AE996" s="127"/>
      <c r="AF996" s="127"/>
      <c r="AG996" s="127"/>
      <c r="AH996" s="127"/>
      <c r="AI996" s="127"/>
      <c r="AJ996" s="127"/>
    </row>
    <row r="997" spans="1:36" ht="14.25" customHeight="1">
      <c r="A997" s="147"/>
      <c r="B997" s="147"/>
      <c r="C997" s="147"/>
      <c r="D997" s="147"/>
      <c r="E997" s="147"/>
      <c r="F997" s="148"/>
      <c r="G997" s="127"/>
      <c r="H997" s="127"/>
      <c r="I997" s="127"/>
      <c r="J997" s="127"/>
      <c r="K997" s="127"/>
      <c r="L997" s="127"/>
      <c r="M997" s="127"/>
      <c r="N997" s="127"/>
      <c r="O997" s="127"/>
      <c r="P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  <c r="AB997" s="127"/>
      <c r="AC997" s="127"/>
      <c r="AD997" s="127"/>
      <c r="AE997" s="127"/>
      <c r="AF997" s="127"/>
      <c r="AG997" s="127"/>
      <c r="AH997" s="127"/>
      <c r="AI997" s="127"/>
      <c r="AJ997" s="127"/>
    </row>
    <row r="998" spans="1:36" ht="14.25" customHeight="1">
      <c r="A998" s="147"/>
      <c r="B998" s="147"/>
      <c r="C998" s="147"/>
      <c r="D998" s="147"/>
      <c r="E998" s="147"/>
      <c r="F998" s="148"/>
      <c r="G998" s="127"/>
      <c r="H998" s="127"/>
      <c r="I998" s="127"/>
      <c r="J998" s="127"/>
      <c r="K998" s="127"/>
      <c r="L998" s="127"/>
      <c r="M998" s="127"/>
      <c r="N998" s="127"/>
      <c r="O998" s="127"/>
      <c r="P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  <c r="AB998" s="127"/>
      <c r="AC998" s="127"/>
      <c r="AD998" s="127"/>
      <c r="AE998" s="127"/>
      <c r="AF998" s="127"/>
      <c r="AG998" s="127"/>
      <c r="AH998" s="127"/>
      <c r="AI998" s="127"/>
      <c r="AJ998" s="127"/>
    </row>
    <row r="999" spans="1:36" ht="14.25" customHeight="1">
      <c r="A999" s="147"/>
      <c r="B999" s="147"/>
      <c r="C999" s="147"/>
      <c r="D999" s="147"/>
      <c r="E999" s="147"/>
      <c r="F999" s="148"/>
      <c r="G999" s="127"/>
      <c r="H999" s="127"/>
      <c r="I999" s="127"/>
      <c r="J999" s="127"/>
      <c r="K999" s="127"/>
      <c r="L999" s="127"/>
      <c r="M999" s="127"/>
      <c r="N999" s="127"/>
      <c r="O999" s="127"/>
      <c r="P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  <c r="AB999" s="127"/>
      <c r="AC999" s="127"/>
      <c r="AD999" s="127"/>
      <c r="AE999" s="127"/>
      <c r="AF999" s="127"/>
      <c r="AG999" s="127"/>
      <c r="AH999" s="127"/>
      <c r="AI999" s="127"/>
      <c r="AJ999" s="127"/>
    </row>
    <row r="1000" spans="1:36" ht="14.25" customHeight="1">
      <c r="A1000" s="147"/>
      <c r="B1000" s="147"/>
      <c r="C1000" s="147"/>
      <c r="D1000" s="147"/>
      <c r="E1000" s="147"/>
      <c r="F1000" s="148"/>
      <c r="G1000" s="127"/>
      <c r="H1000" s="127"/>
      <c r="I1000" s="127"/>
      <c r="J1000" s="127"/>
      <c r="K1000" s="127"/>
      <c r="L1000" s="127"/>
      <c r="M1000" s="127"/>
      <c r="N1000" s="127"/>
      <c r="O1000" s="127"/>
      <c r="P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  <c r="AB1000" s="127"/>
      <c r="AC1000" s="127"/>
      <c r="AD1000" s="127"/>
      <c r="AE1000" s="127"/>
      <c r="AF1000" s="127"/>
      <c r="AG1000" s="127"/>
      <c r="AH1000" s="127"/>
      <c r="AI1000" s="127"/>
      <c r="AJ1000" s="127"/>
    </row>
  </sheetData>
  <mergeCells count="47">
    <mergeCell ref="G15:K15"/>
    <mergeCell ref="L15:P15"/>
    <mergeCell ref="A13:E13"/>
    <mergeCell ref="G13:K13"/>
    <mergeCell ref="L13:P13"/>
    <mergeCell ref="A14:E14"/>
    <mergeCell ref="G14:K14"/>
    <mergeCell ref="L14:P14"/>
    <mergeCell ref="A15:E15"/>
    <mergeCell ref="O8:P8"/>
    <mergeCell ref="G12:K12"/>
    <mergeCell ref="L12:P12"/>
    <mergeCell ref="E8:I8"/>
    <mergeCell ref="A9:P9"/>
    <mergeCell ref="A10:P10"/>
    <mergeCell ref="A11:E11"/>
    <mergeCell ref="G11:K11"/>
    <mergeCell ref="L11:P11"/>
    <mergeCell ref="A12:E12"/>
    <mergeCell ref="A6:D7"/>
    <mergeCell ref="E6:F7"/>
    <mergeCell ref="G6:I7"/>
    <mergeCell ref="M6:M7"/>
    <mergeCell ref="A8:D8"/>
    <mergeCell ref="K8:M8"/>
    <mergeCell ref="E5:I5"/>
    <mergeCell ref="J5:P5"/>
    <mergeCell ref="A1:D3"/>
    <mergeCell ref="E1:H3"/>
    <mergeCell ref="J1:K1"/>
    <mergeCell ref="L1:P3"/>
    <mergeCell ref="J2:K2"/>
    <mergeCell ref="J3:K3"/>
    <mergeCell ref="A5:D5"/>
    <mergeCell ref="A16:E16"/>
    <mergeCell ref="G16:K16"/>
    <mergeCell ref="L16:P16"/>
    <mergeCell ref="A17:E17"/>
    <mergeCell ref="G17:K17"/>
    <mergeCell ref="L17:P17"/>
    <mergeCell ref="G18:K18"/>
    <mergeCell ref="L18:P18"/>
    <mergeCell ref="A19:P19"/>
    <mergeCell ref="A20:P20"/>
    <mergeCell ref="A21:G23"/>
    <mergeCell ref="H21:P23"/>
    <mergeCell ref="A18:E18"/>
  </mergeCells>
  <pageMargins left="0.7" right="0.7" top="0.75" bottom="0.75" header="0" footer="0"/>
  <pageSetup scale="50" orientation="portrait"/>
  <headerFooter>
    <oddHeader>&amp;C&amp;A</oddHeader>
    <oddFooter>&amp;CPágina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CERTIFICACION MES DE FEBRERO </vt:lpstr>
      <vt:lpstr>AUXILIAR</vt:lpstr>
      <vt:lpstr>CERTIFICACION JULIO 80%</vt:lpstr>
      <vt:lpstr>Hoja2</vt:lpstr>
      <vt:lpstr>Hoja3</vt:lpstr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PC</dc:creator>
  <cp:lastModifiedBy>enfermeriak</cp:lastModifiedBy>
  <dcterms:created xsi:type="dcterms:W3CDTF">2017-05-15T04:26:57Z</dcterms:created>
  <dcterms:modified xsi:type="dcterms:W3CDTF">2021-06-16T02:21:08Z</dcterms:modified>
</cp:coreProperties>
</file>