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workbookPr/>
  <mc:AlternateContent xmlns:mc="http://schemas.openxmlformats.org/markup-compatibility/2006">
    <mc:Choice Requires="x15">
      <x15ac:absPath xmlns:x15ac="http://schemas.microsoft.com/office/spreadsheetml/2010/11/ac" url="D:\DOCUMENTOS ICBF\2018\SERVICIOS ADMINISTRATIVOS\CONTRATACION\VOZ Y DATOS\"/>
    </mc:Choice>
  </mc:AlternateContent>
  <bookViews>
    <workbookView xWindow="0" yWindow="0" windowWidth="20430" windowHeight="7500"/>
  </bookViews>
  <sheets>
    <sheet name="ANEXO RIESGOS" sheetId="1" r:id="rId1"/>
    <sheet name="TABLAS VALORACIÓN" sheetId="2" r:id="rId2"/>
  </sheets>
  <definedNames>
    <definedName name="_xlnm.Print_Area" localSheetId="0">'ANEXO RIESGOS'!$C$1:$Y$20</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'ANEXO RIESGOS'!$1:$9</definedName>
  </definedNames>
  <calcPr calcId="171027"/>
</workbook>
</file>

<file path=xl/calcChain.xml><?xml version="1.0" encoding="utf-8"?>
<calcChain xmlns="http://schemas.openxmlformats.org/spreadsheetml/2006/main">
  <c r="R19" i="1" l="1"/>
  <c r="S19" i="1" s="1"/>
  <c r="L19" i="1"/>
  <c r="M19" i="1" s="1"/>
  <c r="R18" i="1"/>
  <c r="S18" i="1" s="1"/>
  <c r="L18" i="1"/>
  <c r="M18" i="1" s="1"/>
  <c r="R17" i="1"/>
  <c r="S17" i="1" s="1"/>
  <c r="L17" i="1"/>
  <c r="M17" i="1" s="1"/>
  <c r="R16" i="1"/>
  <c r="S16" i="1" s="1"/>
  <c r="L16" i="1"/>
  <c r="M16" i="1" s="1"/>
  <c r="R15" i="1"/>
  <c r="S15" i="1" s="1"/>
  <c r="L15" i="1"/>
  <c r="M15" i="1" s="1"/>
  <c r="R14" i="1"/>
  <c r="S14" i="1" s="1"/>
  <c r="L14" i="1"/>
  <c r="M14" i="1" s="1"/>
  <c r="R13" i="1"/>
  <c r="S13" i="1" s="1"/>
  <c r="L13" i="1"/>
  <c r="M13" i="1" s="1"/>
  <c r="R12" i="1"/>
  <c r="S12" i="1" s="1"/>
  <c r="L12" i="1"/>
  <c r="M12" i="1" s="1"/>
  <c r="L11" i="1" l="1"/>
  <c r="M11" i="1" s="1"/>
  <c r="R11" i="1"/>
  <c r="S11" i="1" s="1"/>
  <c r="Z23" i="1"/>
  <c r="AA23" i="1"/>
  <c r="AB23" i="1"/>
  <c r="AC23" i="1"/>
</calcChain>
</file>

<file path=xl/comments1.xml><?xml version="1.0" encoding="utf-8"?>
<comments xmlns="http://schemas.openxmlformats.org/spreadsheetml/2006/main">
  <authors>
    <author>Lucia Alexandra Vargas Yemail</author>
  </authors>
  <commentList>
    <comment ref="T10" authorId="0" shapeId="0">
      <text>
        <r>
          <rPr>
            <b/>
            <sz val="9"/>
            <color indexed="81"/>
            <rFont val="Tahoma"/>
            <family val="2"/>
          </rPr>
          <t>Lucia Alexandra Vargas Yemail:</t>
        </r>
        <r>
          <rPr>
            <sz val="9"/>
            <color indexed="81"/>
            <rFont val="Tahoma"/>
            <family val="2"/>
          </rPr>
          <t xml:space="preserve">
Hacer lista desplegable Si / No</t>
        </r>
      </text>
    </comment>
    <comment ref="U10" authorId="0" shapeId="0">
      <text>
        <r>
          <rPr>
            <b/>
            <sz val="9"/>
            <color indexed="81"/>
            <rFont val="Tahoma"/>
            <family val="2"/>
          </rPr>
          <t>Lucia Alexandra Vargas Yemail:</t>
        </r>
        <r>
          <rPr>
            <sz val="9"/>
            <color indexed="81"/>
            <rFont val="Tahoma"/>
            <family val="2"/>
          </rPr>
          <t xml:space="preserve">
Lista desplegable
ICBF
Contratista
ICBF y Contratista</t>
        </r>
      </text>
    </comment>
  </commentList>
</comments>
</file>

<file path=xl/sharedStrings.xml><?xml version="1.0" encoding="utf-8"?>
<sst xmlns="http://schemas.openxmlformats.org/spreadsheetml/2006/main" count="381" uniqueCount="194">
  <si>
    <t>Clase</t>
  </si>
  <si>
    <t>Fuente</t>
  </si>
  <si>
    <t>Etapa</t>
  </si>
  <si>
    <t>Tipo</t>
  </si>
  <si>
    <t>Descripción (Qué puede pasar y, cómo puede ocurrir)</t>
  </si>
  <si>
    <t>Consecuencia de la ocurrencia del evento</t>
  </si>
  <si>
    <t>Impacto</t>
  </si>
  <si>
    <t>Valoración del riesgo</t>
  </si>
  <si>
    <t>Categoría</t>
  </si>
  <si>
    <t>¿A quién se le asigna?</t>
  </si>
  <si>
    <t>Tratamiento/Controles a ser implementados</t>
  </si>
  <si>
    <t>Probabilidad</t>
  </si>
  <si>
    <t>¿Afecta la ejecución del contrato?</t>
  </si>
  <si>
    <t>Impacto después del tratamiento</t>
  </si>
  <si>
    <t>Monitoreo y revisión</t>
  </si>
  <si>
    <t>¿Cómo se realiza  el monitoreo?</t>
  </si>
  <si>
    <t>Periodicidad</t>
  </si>
  <si>
    <t>8,9,10</t>
  </si>
  <si>
    <t>Riesgo Extremo</t>
  </si>
  <si>
    <t>6 Y 7</t>
  </si>
  <si>
    <t>Riesgo Alto</t>
  </si>
  <si>
    <t>Riesgo Medio</t>
  </si>
  <si>
    <t>2,3 Y 4</t>
  </si>
  <si>
    <t>Riesgo Bajo</t>
  </si>
  <si>
    <t xml:space="preserve">Moderado </t>
  </si>
  <si>
    <t xml:space="preserve">  Raro (puede ocurrir excepcionalmente)  </t>
  </si>
  <si>
    <t xml:space="preserve"> Improbable (puede ocurrir ocasionalmente)</t>
  </si>
  <si>
    <t>Posible (puede ocurrir en cualquier momento futuro)</t>
  </si>
  <si>
    <t xml:space="preserve">Probable (probablemente va a ocurrir)                                          </t>
  </si>
  <si>
    <t>Casi cierto (ocurre en la mayoría de circunstancias)              </t>
  </si>
  <si>
    <t>Valoración  </t>
  </si>
  <si>
    <t>Clasificación Cualitativa</t>
  </si>
  <si>
    <t>Clasificación Monetaria</t>
  </si>
  <si>
    <t>Genera un impacto sobre el valor del contrato entre el cinco (5%) y el quince por ciento (15%).</t>
  </si>
  <si>
    <t>Incrementa el valor del contrato entre el quince (15%) y el treinta por ciento (30%).</t>
  </si>
  <si>
    <t>Impacto sobre el valor del contrato de más del treinta por ciento (30%).</t>
  </si>
  <si>
    <t>Los sobrecostos no representan más del cinco por ciento (5%) del valor del contrato.</t>
  </si>
  <si>
    <t>Los sobrecostos no representan mpas del uno por ciento (1%) del valor del contrato.</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</si>
  <si>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</si>
  <si>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</si>
  <si>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</si>
  <si>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</si>
  <si>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</si>
  <si>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t>
  </si>
  <si>
    <t xml:space="preserve">Insignificante </t>
  </si>
  <si>
    <t>Menor</t>
  </si>
  <si>
    <t>Mayor</t>
  </si>
  <si>
    <t>Catastrófico</t>
  </si>
  <si>
    <t>IMPACTO</t>
  </si>
  <si>
    <t>CLASE</t>
  </si>
  <si>
    <t>General</t>
  </si>
  <si>
    <t>Específico</t>
  </si>
  <si>
    <t>FUENTE</t>
  </si>
  <si>
    <t>Interno</t>
  </si>
  <si>
    <t>Externo</t>
  </si>
  <si>
    <t>Planeación</t>
  </si>
  <si>
    <t>Selección</t>
  </si>
  <si>
    <t>Contratación</t>
  </si>
  <si>
    <t>Ejecución</t>
  </si>
  <si>
    <t>Riesgos Sociales o Políticos</t>
  </si>
  <si>
    <t>Riesgos Operacionales</t>
  </si>
  <si>
    <t>Riesgos Regulatorios</t>
  </si>
  <si>
    <t>PROBABILIDAD</t>
  </si>
  <si>
    <t>1=Raro</t>
  </si>
  <si>
    <t>2=Improbable</t>
  </si>
  <si>
    <t>3=Posible</t>
  </si>
  <si>
    <t>4=Probable</t>
  </si>
  <si>
    <t>5=Casi cierto</t>
  </si>
  <si>
    <t>2= Menor</t>
  </si>
  <si>
    <t xml:space="preserve">1= Insignificante </t>
  </si>
  <si>
    <t xml:space="preserve">3= Moderado </t>
  </si>
  <si>
    <t>4= Mayor</t>
  </si>
  <si>
    <t>5= Catastrófico</t>
  </si>
  <si>
    <t>ICBF</t>
  </si>
  <si>
    <t>Contratista</t>
  </si>
  <si>
    <t>Probabilidad del Riesgo</t>
  </si>
  <si>
    <t>Impacto del riesgo</t>
  </si>
  <si>
    <t>Categoría del riesgo</t>
  </si>
  <si>
    <t>No.</t>
  </si>
  <si>
    <t>Numeración consecutiva desde 1</t>
  </si>
  <si>
    <t>Seleccionar de lista desplegable</t>
  </si>
  <si>
    <t>Digitar</t>
  </si>
  <si>
    <t>Formulado, no modificar</t>
  </si>
  <si>
    <t>Eliminar esta fila antes de remitir a la Dirección de Abastecimiento</t>
  </si>
  <si>
    <r>
      <t xml:space="preserve">TABLAS PARA VALORACIÓN DE RIESGO SEGÚN METODOLOGÍA CCE </t>
    </r>
    <r>
      <rPr>
        <b/>
        <sz val="11"/>
        <color rgb="FFFF0000"/>
        <rFont val="Arial"/>
        <family val="2"/>
      </rPr>
      <t>- No imprimir</t>
    </r>
  </si>
  <si>
    <t>Fuente: Agencia Nacional para la Contratación Pública – Colombia Compra Eficiente, http://www.colombiacompra.gov.co/es/manuales-y-documentos-tipo, disponible en internet, fecha de consulta 23 de enero de 2016.</t>
  </si>
  <si>
    <t>Responsable por implementar el tratamiento</t>
  </si>
  <si>
    <r>
      <rPr>
        <b/>
        <sz val="12"/>
        <rFont val="Tempus Sans ITC"/>
        <family val="5"/>
      </rPr>
      <t xml:space="preserve">Antes de imprimir este documento… piense en el medio ambiente!  </t>
    </r>
    <r>
      <rPr>
        <sz val="9"/>
        <rFont val="Arial"/>
        <family val="2"/>
      </rPr>
      <t xml:space="preserve">
     </t>
    </r>
    <r>
      <rPr>
        <sz val="6"/>
        <rFont val="Arial"/>
        <family val="2"/>
      </rPr>
      <t>Cualquier copia impresa de este documento se considera como COPIA NO CONTROLADA.</t>
    </r>
  </si>
  <si>
    <t>Clasificación de la Información:
Pública</t>
  </si>
  <si>
    <t>Elaborado de conformidad con la metodología propuesta por la Agencia Nacional para la Contratación Pública – Colombia Compra Eficiente, detallada en el “Manual para la Identificación y Cobertura del Riesgo en los Proceso de Contratación", fuente: http://www.colombiacompra.gov.co/es/manuales-y-documentos-tipo, disponible en internet, fecha de consulta 23 de enero de 2016.</t>
  </si>
  <si>
    <t>Plan anual de adquisición</t>
  </si>
  <si>
    <t>Perfeccionamiento</t>
  </si>
  <si>
    <t>Anexo #</t>
  </si>
  <si>
    <t>Versión 2</t>
  </si>
  <si>
    <t>A partir de cuando se inicia el tratamiento</t>
  </si>
  <si>
    <t>Cuando se completa el tratamiento</t>
  </si>
  <si>
    <t>Vencimiento del plazo o acta de liquidación</t>
  </si>
  <si>
    <t>Descrición</t>
  </si>
  <si>
    <t>Si</t>
  </si>
  <si>
    <t>No</t>
  </si>
  <si>
    <t>ICBF y Contratista</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</si>
  <si>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</si>
  <si>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</si>
  <si>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Acto de Apertura del Proceso de
Contratación</t>
  </si>
  <si>
    <t xml:space="preserve"> Adjudicación o la declaración de desierto del Proceso de Contratación</t>
  </si>
  <si>
    <t xml:space="preserve"> Adjudicación del contrato objeto del proceso de contratación</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</si>
  <si>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</si>
  <si>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</si>
  <si>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 de riesgo</t>
  </si>
  <si>
    <t>Descripción</t>
  </si>
  <si>
    <t>son los derivados del comportamiento del mercado, tales como la fluctuación
de los precios de los insumos, desabastecimiento y especulación de los mismos, entre otros.</t>
  </si>
  <si>
    <t>Riesgos Económicos:</t>
  </si>
  <si>
    <t>son los derivados de los cambios de las políticas gubernamentales y de
cambios en las condiciones sociales que tengan impacto en la ejecución del contrato.</t>
  </si>
  <si>
    <t xml:space="preserve">Riesgos Financieros: </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</si>
  <si>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</si>
  <si>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</si>
  <si>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</si>
  <si>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</si>
  <si>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</si>
  <si>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</si>
  <si>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</si>
  <si>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</si>
  <si>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</si>
  <si>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Clase del Riesgo</t>
  </si>
  <si>
    <t>Fuente del Riesgo</t>
  </si>
  <si>
    <t>es un Riesgo de todos los Procesos de Contratación adelantados por la Entidad Estatal, por lo cual está presente en toda su actividad contractual.</t>
  </si>
  <si>
    <t>es un Riesgo propio del Proceso de Contratación objeto de análisis.</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</si>
  <si>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</si>
  <si>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</si>
  <si>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Fecha</t>
  </si>
  <si>
    <t>Denominación del bien o servicio</t>
  </si>
  <si>
    <t>PROCESO
ADQUISICIÓN DE BIENES Y SERVICIOS
FORMATO - Anexo FCT Matriz de identificación, valoración y asignación de riesgos</t>
  </si>
  <si>
    <t>Etapa del proceso</t>
  </si>
  <si>
    <t>Desde</t>
  </si>
  <si>
    <t>Hasta</t>
  </si>
  <si>
    <t>A3.F1.P3.ABS</t>
  </si>
  <si>
    <t>ETAPA</t>
  </si>
  <si>
    <t>TIPO</t>
  </si>
  <si>
    <t>Riesgos Económicos</t>
  </si>
  <si>
    <t>Riesgos Financieros</t>
  </si>
  <si>
    <t>Riesgos de la Naturaleza</t>
  </si>
  <si>
    <t>Riesgos Ambientales</t>
  </si>
  <si>
    <t>Riesgos Tecnológicos</t>
  </si>
  <si>
    <t>Se declara desierto el proceso</t>
  </si>
  <si>
    <t>SI</t>
  </si>
  <si>
    <t>Demora en la formulación y aprobación de los documentos del proceso de contratación</t>
  </si>
  <si>
    <t>Retraso en el inicio del proceso de contratación y/o en el inicio de la ejecución del contrato.</t>
  </si>
  <si>
    <t>Realizar cronograma para la contratación teniendo en cuenta los tiempos definidos en el titulo 3 del Manual de Contratación de la Entidad y en las normatividad vigente, para garantizar el inicio oportuno de la ejecución.
Articular las áreas involucradas en el proceso para definir tareas y tiempos.</t>
  </si>
  <si>
    <t>Desde la inclusión de la contratación en el Plan Anual de Adquisición</t>
  </si>
  <si>
    <t>Hasta la adjudicación</t>
  </si>
  <si>
    <t>Seguimiento al cumplimiento del  cronograma de procesos de contratación de la Entidad y de los tiempos definidos en el Manual de Contratación.</t>
  </si>
  <si>
    <t>Semanal</t>
  </si>
  <si>
    <t>Sobre estimación del presupuesto por cotizaciones recibidas durante el estudio de mercado incluyendo sobrecostos</t>
  </si>
  <si>
    <t>Estimación inadecuada del presupuesto por incrementos en los precios remitidos por potenciales proveedores</t>
  </si>
  <si>
    <t>ICBF / Direccion de Abastecimiento</t>
  </si>
  <si>
    <t>Desde el inicio de la realización del estudio de mercado</t>
  </si>
  <si>
    <t>Hasta la finalización del estudio de mercado</t>
  </si>
  <si>
    <t>Seguimiento al estudio de mercado realizado por la Dirección de Abastecimiento.</t>
  </si>
  <si>
    <t>Durante el estudio de mercado</t>
  </si>
  <si>
    <t>Diario</t>
  </si>
  <si>
    <t>Retrasos en la ejecución y/o incumplimiento del objeto contractual</t>
  </si>
  <si>
    <t>Desde la estructuración de los documentos del proceso</t>
  </si>
  <si>
    <t>De acuerdo con lo establecido en la FCT</t>
  </si>
  <si>
    <t>Hasta la fecha máxima de publicación de adendas (según la modalidad de selección)</t>
  </si>
  <si>
    <t>Riesgo cambiario</t>
  </si>
  <si>
    <t>Incremento en los costos e insumos requeridos para la ejecución del contrato</t>
  </si>
  <si>
    <t>- Analizar las fluctuaciones de las tasas de cambio que puedan afectar el precio en pesos colombianos de los bienes requeridos para el cumplimiento del objeto contractual  y presentar su oferta teniendo en cuenta las previsiones realizadas.
 - Utilizar mecanismos de cobertura cambiaria</t>
  </si>
  <si>
    <t>Desde la Planeación de la oferta</t>
  </si>
  <si>
    <t>Hasta la terminación del contrato</t>
  </si>
  <si>
    <t>Desde el inicio de la ejecución del contrato</t>
  </si>
  <si>
    <t>Hasta la finalización de la ejecución del contrato</t>
  </si>
  <si>
    <t>Eventos de la naturaleza que impiden continuar con la ejecución del contrato temporal o definitivamente.</t>
  </si>
  <si>
    <t xml:space="preserve">Los oferentes deben considerar, en la planeación de la oferta, factores climáticos conocidos (como el fenómeno del niño), geotécnicos, ambientales y demás que puedan afectar negativamente la ejecución del contrato. 
El contratista debe implementar planes de contingencia, que contemplen entre otras, actividades como, aumento de cuadrillas o frentes de trabajo, jornadas de trabajo diferentes a las establecidas, empleo de otros elementos o materiales que permitan la continuidad de la ejecución del contrato, todas estas, tendientes a minimizar el impacto de los fenómenos de la naturaleza. </t>
  </si>
  <si>
    <t>Verificar que el contratista de  cumplimiento a los planes de contingencia implementados</t>
  </si>
  <si>
    <t>Modificaciones del régimen legal (tributario, expedición de normas de carácter técnico, de calidad o ambientales, entre otras) que implique afectación a la ejecución del contrato y la prestación del servicio</t>
  </si>
  <si>
    <t>Desequilibrio en la ecuación contractual o  retrasos en la ejecución y/o incumplimiento del objeto contractual</t>
  </si>
  <si>
    <t xml:space="preserve">El oferente desde la estructuración y planeación de la propuesta, debe considerar posibles modificaciones del régimen legal 
</t>
  </si>
  <si>
    <t>Dificultad para conseguir cotizantes</t>
  </si>
  <si>
    <t>Retrasos en la elaboración de los estudios así como en la estimación del presupuesto</t>
  </si>
  <si>
    <t>Que no se presenten proponentes a la proceso de selección</t>
  </si>
  <si>
    <t>Hasta la fecha límite de expedición de adendas</t>
  </si>
  <si>
    <t>Establecer en el pliego de condiciones criterios mínimos habilitantes técnicos, jurídicos y financieros acordes con el sector</t>
  </si>
  <si>
    <t>Revisando que los criterioes habilitantes correspondan a los que arroje el estudio de sector</t>
  </si>
  <si>
    <t>Incluir en la FCT Acuerdos de Nivel de Servicio (ANS) para la entrega de elementos, partes y repuestos requeridos, que impliquen ajustes en la facturación en caso de no ser cumplidos por el contratista.</t>
  </si>
  <si>
    <t>Creación de base de datos con precios de contratación del ICBF y de otras entidades, previa verificación de que las características técnicas son comparables, y tenerlas en cuenta para la definición del presupuesto.
Creación de una base de datos de proveedores para obtener la mayor cantidad posible de cotizaciones que permitan estimar mejor los precios promedio de mercado.</t>
  </si>
  <si>
    <t>Seguimiento períodico al cumplimiento de las obligaciones contractuales</t>
  </si>
  <si>
    <t>Verificar que el contratista dé cumplimiento a los planes de contingencia implementados</t>
  </si>
  <si>
    <t>Creación de base de datos con precios de contratación del ICBF y de otras entidades, previa verificación de que las características técnicas son comparables, y tenerlas en cuenta para la definición del presupuesto.
Verificación de la base de datos de proveedores para obtener la mayor cantidad posible de cotizaciones que permitan estimar mejor los precios promedio de mercado. Incluir a las empresas que se presentaron en el proceso anterior.</t>
  </si>
  <si>
    <t xml:space="preserve">Incumplimiento en la entrega por parte del contratista de los componentes, materiales, herramientas y accesorios  requeridos </t>
  </si>
  <si>
    <t xml:space="preserve">Incumplimiento por parte de terceros en la entrega y/o aprovisionamiento de los componentes, materiales, herramientas y accesorios  requeridos </t>
  </si>
  <si>
    <t>Hurto o daño en los componentes, materiales, herramientas y accesorios  requeridos  a adquirir (antes de que sean recibidos a satisfacción por la Entidad)</t>
  </si>
  <si>
    <t>Obligación por parte del contratista de contar con la vigilancia de los componentes, materiales, herramientas y accesorios  requeridos  o suministros objeto del contrato</t>
  </si>
  <si>
    <t xml:space="preserve">
- Seguimiento y control sobre los inventarios de materiales, equipos o suministros requeridos para la prestación del servicio </t>
  </si>
  <si>
    <t xml:space="preserve"> Instalación, certificación y puesta en funcionamiento de cableado estructurado en puntos datos y voz, para la Regional Caquetá.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</si>
</sst>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1"/>
      <color rgb="FF00B0F0"/>
      <name val="Arial"/>
      <family val="2"/>
    </font>
    <font>
      <sz val="8"/>
      <color rgb="FF00B0F0"/>
      <name val="Arial"/>
      <family val="2"/>
    </font>
    <font>
      <sz val="10"/>
      <color rgb="FF00B0F0"/>
      <name val="Arial"/>
      <family val="2"/>
    </font>
    <font>
      <b/>
      <sz val="11"/>
      <color rgb="FFFF0000"/>
      <name val="Arial"/>
      <family val="2"/>
    </font>
    <font>
      <sz val="9"/>
      <name val="Arial"/>
      <family val="2"/>
    </font>
    <font>
      <b/>
      <sz val="12"/>
      <name val="Tempus Sans ITC"/>
      <family val="5"/>
    </font>
    <font>
      <sz val="6"/>
      <name val="Arial"/>
      <family val="2"/>
    </font>
    <font>
      <b/>
      <sz val="10"/>
      <color theme="1"/>
      <name val="Arial"/>
      <family val="2"/>
    </font>
    <font>
      <sz val="9"/>
      <color indexed="81"/>
      <name val="Tahoma"/>
      <family val="2"/>
    </font>
    <font>
      <b/>
      <sz val="9"/>
      <color indexed="81"/>
      <name val="Tahoma"/>
      <family val="2"/>
    </font>
    <font>
      <b/>
      <sz val="11"/>
      <color theme="1"/>
      <name val="Arial"/>
      <family val="2"/>
    </font>
    <font>
      <b/>
      <sz val="9"/>
      <name val="Arial"/>
      <family val="2"/>
    </font>
    <font>
      <sz val="8"/>
      <color rgb="FF000000"/>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42">
    <xf numFmtId="0" fontId="0" fillId="0" borderId="0" xfId="0"/>
    <xf numFmtId="0" fontId="0" fillId="0" borderId="1" xfId="0" applyBorder="1" applyAlignment="1" applyProtection="1">
      <alignment horizontal="center" vertical="center" textRotation="90"/>
      <protection hidden="1"/>
    </xf>
    <xf numFmtId="0" fontId="1" fillId="0" borderId="0" xfId="0" applyFont="1"/>
    <xf numFmtId="0" fontId="1"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justify" vertical="center" wrapText="1"/>
      <protection locked="0"/>
    </xf>
    <xf numFmtId="0" fontId="1"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textRotation="90" wrapText="1"/>
      <protection locked="0"/>
    </xf>
    <xf numFmtId="0" fontId="1" fillId="0" borderId="0" xfId="0" applyFont="1" applyBorder="1" applyAlignment="1" applyProtection="1">
      <alignment horizontal="center" vertical="center" textRotation="90"/>
      <protection hidden="1"/>
    </xf>
    <xf numFmtId="0" fontId="2" fillId="0" borderId="1" xfId="0" applyFont="1" applyBorder="1" applyAlignment="1" applyProtection="1">
      <alignment horizontal="center" vertical="center"/>
      <protection locked="0"/>
    </xf>
    <xf numFmtId="0" fontId="2" fillId="0" borderId="1" xfId="0" applyFont="1" applyBorder="1" applyAlignment="1" applyProtection="1">
      <alignment horizontal="center" vertical="center" textRotation="90"/>
      <protection locked="0"/>
    </xf>
    <xf numFmtId="0" fontId="2" fillId="0" borderId="1" xfId="0" applyFont="1" applyBorder="1" applyAlignment="1" applyProtection="1">
      <alignment horizontal="justify" vertical="center" wrapText="1"/>
      <protection locked="0"/>
    </xf>
    <xf numFmtId="0" fontId="3" fillId="0" borderId="0" xfId="0" applyFont="1" applyAlignment="1">
      <alignment vertical="center" wrapText="1"/>
    </xf>
    <xf numFmtId="0" fontId="1" fillId="3" borderId="1" xfId="0" applyFont="1" applyFill="1" applyBorder="1" applyAlignment="1" applyProtection="1">
      <alignment horizontal="center" vertical="center" wrapText="1"/>
      <protection locked="0"/>
    </xf>
    <xf numFmtId="14" fontId="1" fillId="3" borderId="1" xfId="0" applyNumberFormat="1" applyFont="1" applyFill="1" applyBorder="1" applyAlignment="1" applyProtection="1">
      <alignment horizontal="center" vertical="center" wrapText="1"/>
      <protection locked="0"/>
    </xf>
    <xf numFmtId="14" fontId="1" fillId="0" borderId="0" xfId="0" applyNumberFormat="1" applyFont="1"/>
    <xf numFmtId="0" fontId="1" fillId="0" borderId="0" xfId="0" applyFont="1" applyAlignment="1">
      <alignment wrapText="1"/>
    </xf>
    <xf numFmtId="0" fontId="1" fillId="4" borderId="1" xfId="0" applyNumberFormat="1" applyFont="1" applyFill="1" applyBorder="1" applyAlignment="1" applyProtection="1">
      <alignment horizontal="center" vertical="center"/>
    </xf>
    <xf numFmtId="0" fontId="1" fillId="6" borderId="1" xfId="0" applyNumberFormat="1" applyFont="1" applyFill="1" applyBorder="1" applyAlignment="1" applyProtection="1">
      <alignment horizontal="center" vertical="center"/>
    </xf>
    <xf numFmtId="0" fontId="1" fillId="0" borderId="0" xfId="0" applyNumberFormat="1" applyFont="1" applyProtection="1"/>
    <xf numFmtId="0" fontId="1" fillId="5" borderId="1" xfId="0" applyNumberFormat="1" applyFont="1" applyFill="1" applyBorder="1" applyAlignment="1" applyProtection="1">
      <alignment horizontal="center" vertical="center"/>
    </xf>
    <xf numFmtId="0" fontId="1" fillId="0" borderId="0" xfId="0" applyNumberFormat="1" applyFont="1" applyAlignment="1" applyProtection="1">
      <alignment horizontal="justify" vertical="center"/>
    </xf>
    <xf numFmtId="0" fontId="1" fillId="0" borderId="1" xfId="0" applyNumberFormat="1" applyFont="1" applyBorder="1" applyAlignment="1" applyProtection="1">
      <alignment horizontal="center" vertical="center" wrapText="1"/>
    </xf>
    <xf numFmtId="0" fontId="1" fillId="5"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justify" vertical="center"/>
    </xf>
    <xf numFmtId="0" fontId="1" fillId="0" borderId="1" xfId="0" applyNumberFormat="1" applyFont="1" applyBorder="1" applyAlignment="1" applyProtection="1">
      <alignment horizontal="center" vertical="center"/>
    </xf>
    <xf numFmtId="0" fontId="1" fillId="0" borderId="0" xfId="0" applyNumberFormat="1" applyFont="1" applyBorder="1" applyAlignment="1" applyProtection="1">
      <alignment horizontal="center" vertical="center"/>
    </xf>
    <xf numFmtId="0" fontId="1" fillId="0" borderId="1" xfId="0" applyNumberFormat="1" applyFont="1" applyFill="1" applyBorder="1" applyAlignment="1" applyProtection="1">
      <alignment horizontal="center" vertical="center"/>
    </xf>
    <xf numFmtId="0" fontId="2" fillId="0" borderId="0" xfId="0" applyNumberFormat="1" applyFont="1" applyProtection="1"/>
    <xf numFmtId="0" fontId="2" fillId="0" borderId="0" xfId="0" applyNumberFormat="1" applyFont="1" applyFill="1" applyBorder="1" applyProtection="1"/>
    <xf numFmtId="0" fontId="2" fillId="0" borderId="0" xfId="0" applyNumberFormat="1" applyFont="1" applyFill="1" applyBorder="1" applyAlignment="1" applyProtection="1">
      <alignment horizontal="center" vertical="center"/>
    </xf>
    <xf numFmtId="0" fontId="6" fillId="0" borderId="0" xfId="0" applyNumberFormat="1" applyFont="1" applyProtection="1"/>
    <xf numFmtId="0" fontId="1" fillId="7" borderId="1" xfId="0" applyNumberFormat="1" applyFont="1" applyFill="1" applyBorder="1" applyAlignment="1" applyProtection="1">
      <alignment horizontal="center" vertical="center"/>
    </xf>
    <xf numFmtId="0" fontId="1" fillId="9" borderId="1" xfId="0" applyNumberFormat="1" applyFont="1" applyFill="1" applyBorder="1" applyAlignment="1" applyProtection="1">
      <alignment horizontal="center" vertical="center"/>
    </xf>
    <xf numFmtId="0" fontId="4" fillId="8" borderId="1" xfId="0" applyFont="1" applyFill="1" applyBorder="1" applyAlignment="1" applyProtection="1">
      <alignment horizontal="center" vertical="center" textRotation="90" wrapText="1"/>
      <protection locked="0"/>
    </xf>
    <xf numFmtId="0" fontId="5" fillId="8" borderId="1" xfId="0" applyFont="1" applyFill="1" applyBorder="1" applyAlignment="1" applyProtection="1">
      <alignment horizontal="center" vertical="center" textRotation="90" wrapText="1"/>
      <protection locked="0"/>
    </xf>
    <xf numFmtId="0" fontId="8" fillId="0" borderId="0" xfId="0" applyFont="1" applyAlignment="1" applyProtection="1">
      <alignment vertical="center" wrapText="1"/>
      <protection locked="0"/>
    </xf>
    <xf numFmtId="0" fontId="7" fillId="0" borderId="0" xfId="0" applyFont="1" applyAlignment="1" applyProtection="1">
      <alignment wrapText="1"/>
      <protection locked="0"/>
    </xf>
    <xf numFmtId="0" fontId="1" fillId="0" borderId="1" xfId="0" applyNumberFormat="1" applyFont="1" applyBorder="1" applyAlignment="1" applyProtection="1">
      <alignment vertical="center"/>
    </xf>
    <xf numFmtId="0" fontId="1" fillId="0" borderId="1" xfId="0" applyNumberFormat="1" applyFont="1" applyBorder="1" applyAlignment="1" applyProtection="1">
      <alignment horizontal="left" vertical="center"/>
    </xf>
    <xf numFmtId="0" fontId="1" fillId="0" borderId="0" xfId="0" applyNumberFormat="1" applyFont="1" applyAlignment="1" applyProtection="1">
      <alignment wrapText="1"/>
    </xf>
    <xf numFmtId="0" fontId="1" fillId="0" borderId="0" xfId="0" applyNumberFormat="1" applyFont="1" applyBorder="1" applyProtection="1"/>
    <xf numFmtId="0" fontId="1" fillId="10" borderId="1" xfId="0" applyNumberFormat="1" applyFont="1" applyFill="1" applyBorder="1" applyAlignment="1" applyProtection="1">
      <alignment vertical="center"/>
    </xf>
    <xf numFmtId="0" fontId="5" fillId="8" borderId="2" xfId="0" applyFont="1" applyFill="1" applyBorder="1" applyAlignment="1" applyProtection="1">
      <alignment horizontal="center" vertical="center" textRotation="90" wrapText="1"/>
      <protection locked="0"/>
    </xf>
    <xf numFmtId="0" fontId="1" fillId="10"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left" vertical="center" wrapText="1"/>
    </xf>
    <xf numFmtId="0" fontId="13" fillId="0" borderId="2" xfId="0" applyFont="1" applyFill="1" applyBorder="1" applyAlignment="1">
      <alignment horizontal="center" vertical="center"/>
    </xf>
    <xf numFmtId="0" fontId="17" fillId="2" borderId="1" xfId="0" applyFont="1" applyFill="1" applyBorder="1" applyAlignment="1">
      <alignment horizontal="center" vertical="center" textRotation="90" wrapText="1"/>
    </xf>
    <xf numFmtId="0" fontId="10" fillId="2" borderId="2" xfId="0" applyFont="1" applyFill="1" applyBorder="1" applyAlignment="1">
      <alignment horizontal="center" textRotation="90" wrapText="1"/>
    </xf>
    <xf numFmtId="0" fontId="10" fillId="2" borderId="1" xfId="0" applyFont="1" applyFill="1" applyBorder="1" applyAlignment="1">
      <alignment horizontal="center" textRotation="90" wrapText="1"/>
    </xf>
    <xf numFmtId="0" fontId="1" fillId="0" borderId="1" xfId="0" applyNumberFormat="1" applyFont="1" applyBorder="1" applyAlignment="1" applyProtection="1">
      <alignment vertical="center" wrapText="1"/>
    </xf>
    <xf numFmtId="0" fontId="1" fillId="0" borderId="0" xfId="0" applyNumberFormat="1" applyFont="1" applyBorder="1" applyAlignment="1" applyProtection="1">
      <alignment horizontal="left" vertical="center" wrapText="1"/>
    </xf>
    <xf numFmtId="14" fontId="13" fillId="0" borderId="1" xfId="0" applyNumberFormat="1" applyFont="1" applyBorder="1" applyAlignment="1">
      <alignment horizontal="center" vertical="center"/>
    </xf>
    <xf numFmtId="14" fontId="13" fillId="0" borderId="1" xfId="0" applyNumberFormat="1" applyFont="1" applyBorder="1" applyAlignment="1">
      <alignment horizontal="center" vertical="center"/>
    </xf>
    <xf numFmtId="14" fontId="2" fillId="3" borderId="1" xfId="0"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textRotation="90"/>
      <protection locked="0"/>
    </xf>
    <xf numFmtId="0" fontId="2" fillId="0" borderId="1" xfId="0" applyFont="1" applyFill="1" applyBorder="1" applyAlignment="1" applyProtection="1">
      <alignment horizontal="justify" vertical="center" wrapText="1"/>
    </xf>
    <xf numFmtId="0" fontId="1" fillId="0" borderId="1" xfId="0" applyFont="1" applyBorder="1" applyAlignment="1" applyProtection="1">
      <alignment horizontal="justify" vertical="center" wrapText="1"/>
    </xf>
    <xf numFmtId="0" fontId="1" fillId="0" borderId="1" xfId="0" applyFont="1" applyBorder="1" applyAlignment="1" applyProtection="1">
      <alignment horizontal="left" vertical="center" wrapText="1"/>
      <protection locked="0"/>
    </xf>
    <xf numFmtId="0" fontId="1" fillId="0" borderId="1" xfId="0" applyFont="1" applyBorder="1" applyAlignment="1" applyProtection="1">
      <alignment horizontal="center" vertical="center" wrapText="1"/>
    </xf>
    <xf numFmtId="14" fontId="1" fillId="3" borderId="1" xfId="0" applyNumberFormat="1" applyFont="1" applyFill="1" applyBorder="1" applyAlignment="1" applyProtection="1">
      <alignment horizontal="center" vertical="center" wrapText="1"/>
    </xf>
    <xf numFmtId="0" fontId="1" fillId="0" borderId="1" xfId="0" applyFont="1" applyBorder="1" applyAlignment="1" applyProtection="1">
      <alignment horizontal="left" vertical="center" wrapText="1"/>
    </xf>
    <xf numFmtId="0" fontId="2" fillId="0" borderId="1" xfId="0" applyFont="1" applyFill="1" applyBorder="1" applyAlignment="1" applyProtection="1">
      <alignment horizontal="left" vertical="center" wrapText="1"/>
      <protection locked="0"/>
    </xf>
    <xf numFmtId="0" fontId="2" fillId="0" borderId="1" xfId="0" applyFont="1" applyBorder="1" applyAlignment="1" applyProtection="1">
      <alignment horizontal="justify" vertical="center" wrapText="1"/>
    </xf>
    <xf numFmtId="14" fontId="1" fillId="0" borderId="1" xfId="0" applyNumberFormat="1" applyFont="1" applyBorder="1" applyAlignment="1" applyProtection="1">
      <alignment horizontal="center" vertical="center" wrapText="1"/>
      <protection locked="0"/>
    </xf>
    <xf numFmtId="14" fontId="2" fillId="0" borderId="1" xfId="0" applyNumberFormat="1"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2" fillId="0" borderId="1" xfId="0" applyFont="1" applyBorder="1" applyAlignment="1" applyProtection="1">
      <alignment horizontal="center" vertical="center" wrapText="1"/>
    </xf>
    <xf numFmtId="14" fontId="2" fillId="0" borderId="1" xfId="0"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justify" vertical="center" wrapText="1"/>
      <protection locked="0"/>
    </xf>
    <xf numFmtId="0" fontId="2" fillId="0" borderId="1" xfId="0" quotePrefix="1" applyFont="1" applyFill="1" applyBorder="1" applyAlignment="1" applyProtection="1">
      <alignment horizontal="left" vertical="center" wrapText="1"/>
      <protection locked="0"/>
    </xf>
    <xf numFmtId="0" fontId="2" fillId="0" borderId="1" xfId="0" applyFont="1" applyBorder="1" applyAlignment="1" applyProtection="1">
      <alignment vertical="center" wrapText="1"/>
      <protection locked="0"/>
    </xf>
    <xf numFmtId="0" fontId="2" fillId="0" borderId="1" xfId="0" applyFont="1" applyBorder="1" applyAlignment="1" applyProtection="1">
      <alignment horizontal="center" vertical="center" textRotation="90" wrapText="1"/>
      <protection locked="0"/>
    </xf>
    <xf numFmtId="0" fontId="1" fillId="0" borderId="1" xfId="0" quotePrefix="1" applyFont="1" applyBorder="1" applyAlignment="1" applyProtection="1">
      <alignment horizontal="left" vertical="center" wrapText="1"/>
      <protection locked="0"/>
    </xf>
    <xf numFmtId="0" fontId="1" fillId="0" borderId="1" xfId="0" applyFont="1" applyFill="1" applyBorder="1" applyAlignment="1" applyProtection="1">
      <alignment horizontal="center" vertical="center" textRotation="90"/>
      <protection locked="0"/>
    </xf>
    <xf numFmtId="0" fontId="1" fillId="0" borderId="1" xfId="0" applyFont="1" applyFill="1" applyBorder="1" applyAlignment="1">
      <alignment horizontal="justify" vertical="center" wrapText="1"/>
    </xf>
    <xf numFmtId="0" fontId="1" fillId="0" borderId="1" xfId="0" applyFont="1" applyFill="1" applyBorder="1" applyAlignment="1" applyProtection="1">
      <alignment horizontal="center" vertical="center" wrapText="1"/>
      <protection locked="0"/>
    </xf>
    <xf numFmtId="0" fontId="18" fillId="0" borderId="1" xfId="0" applyFont="1" applyFill="1" applyBorder="1" applyAlignment="1">
      <alignment horizontal="left" vertical="center" wrapText="1"/>
    </xf>
    <xf numFmtId="0" fontId="1" fillId="0" borderId="1" xfId="0" applyFont="1" applyFill="1" applyBorder="1" applyAlignment="1" applyProtection="1">
      <alignment horizontal="center" vertical="center"/>
      <protection locked="0"/>
    </xf>
    <xf numFmtId="0" fontId="1" fillId="0" borderId="1" xfId="0" applyFont="1" applyFill="1" applyBorder="1" applyAlignment="1" applyProtection="1">
      <alignment horizontal="left" vertical="center" wrapText="1"/>
      <protection locked="0"/>
    </xf>
    <xf numFmtId="0" fontId="1" fillId="0" borderId="1" xfId="0" applyFont="1" applyBorder="1" applyAlignment="1">
      <alignment horizontal="justify" vertical="center" wrapText="1"/>
    </xf>
    <xf numFmtId="0" fontId="13" fillId="0" borderId="1" xfId="0" applyFont="1" applyBorder="1" applyAlignment="1">
      <alignment horizontal="center" vertical="center"/>
    </xf>
    <xf numFmtId="14" fontId="13" fillId="0" borderId="2" xfId="0" applyNumberFormat="1" applyFont="1" applyBorder="1" applyAlignment="1">
      <alignment horizontal="center" vertical="center"/>
    </xf>
    <xf numFmtId="14" fontId="13" fillId="0" borderId="3" xfId="0" applyNumberFormat="1" applyFont="1" applyBorder="1" applyAlignment="1">
      <alignment horizontal="center" vertical="center"/>
    </xf>
    <xf numFmtId="14" fontId="13" fillId="0" borderId="4" xfId="0" applyNumberFormat="1" applyFont="1" applyBorder="1" applyAlignment="1">
      <alignment horizontal="center" vertical="center"/>
    </xf>
    <xf numFmtId="14" fontId="13" fillId="0" borderId="1" xfId="0" applyNumberFormat="1" applyFont="1" applyFill="1" applyBorder="1" applyAlignment="1">
      <alignment horizontal="center" vertical="center" wrapText="1"/>
    </xf>
    <xf numFmtId="0" fontId="10" fillId="0" borderId="11"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9" xfId="0" applyFont="1" applyBorder="1" applyAlignment="1">
      <alignment horizontal="center" vertical="center" wrapText="1"/>
    </xf>
    <xf numFmtId="0" fontId="1" fillId="0" borderId="1" xfId="0" applyFont="1" applyBorder="1" applyAlignment="1">
      <alignment horizontal="center"/>
    </xf>
    <xf numFmtId="0" fontId="16" fillId="0" borderId="1" xfId="0" applyFont="1" applyBorder="1" applyAlignment="1">
      <alignment horizontal="center" vertical="center" wrapText="1"/>
    </xf>
    <xf numFmtId="0" fontId="17" fillId="2" borderId="5" xfId="0" applyFont="1" applyFill="1" applyBorder="1" applyAlignment="1">
      <alignment horizontal="center" vertical="center" textRotation="90" wrapText="1"/>
    </xf>
    <xf numFmtId="0" fontId="17" fillId="2" borderId="6" xfId="0" applyFont="1" applyFill="1" applyBorder="1" applyAlignment="1">
      <alignment horizontal="center" vertical="center" textRotation="90" wrapText="1"/>
    </xf>
    <xf numFmtId="0" fontId="17" fillId="2" borderId="1" xfId="0" applyFont="1" applyFill="1" applyBorder="1" applyAlignment="1">
      <alignment horizontal="center" vertical="center" textRotation="90" wrapText="1"/>
    </xf>
    <xf numFmtId="0" fontId="17" fillId="2"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13" fillId="0" borderId="9" xfId="0" applyFont="1" applyFill="1" applyBorder="1" applyAlignment="1">
      <alignment horizontal="left" vertical="center" wrapText="1"/>
    </xf>
    <xf numFmtId="0" fontId="13" fillId="0" borderId="10" xfId="0" applyFont="1" applyFill="1" applyBorder="1" applyAlignment="1">
      <alignment horizontal="left" vertical="center" wrapText="1"/>
    </xf>
    <xf numFmtId="0" fontId="13" fillId="0" borderId="11" xfId="0" applyFont="1" applyFill="1" applyBorder="1" applyAlignment="1">
      <alignment horizontal="left" vertical="center" wrapText="1"/>
    </xf>
    <xf numFmtId="0" fontId="13" fillId="0" borderId="13" xfId="0" applyFont="1" applyFill="1" applyBorder="1" applyAlignment="1">
      <alignment horizontal="left" vertical="center" wrapText="1"/>
    </xf>
    <xf numFmtId="0" fontId="13" fillId="0" borderId="14" xfId="0" applyFont="1" applyFill="1" applyBorder="1" applyAlignment="1">
      <alignment horizontal="left" vertical="center" wrapText="1"/>
    </xf>
    <xf numFmtId="0" fontId="13" fillId="0" borderId="15" xfId="0" applyFont="1" applyFill="1" applyBorder="1" applyAlignment="1">
      <alignment horizontal="left" vertical="center" wrapText="1"/>
    </xf>
    <xf numFmtId="0" fontId="13" fillId="0" borderId="9" xfId="0" applyFont="1" applyBorder="1" applyAlignment="1">
      <alignment horizontal="justify" vertical="center" wrapText="1"/>
    </xf>
    <xf numFmtId="0" fontId="13" fillId="0" borderId="10" xfId="0" applyFont="1" applyBorder="1" applyAlignment="1">
      <alignment horizontal="justify" vertical="center" wrapText="1"/>
    </xf>
    <xf numFmtId="0" fontId="13" fillId="0" borderId="11" xfId="0" applyFont="1" applyBorder="1" applyAlignment="1">
      <alignment horizontal="justify" vertical="center" wrapText="1"/>
    </xf>
    <xf numFmtId="0" fontId="13" fillId="0" borderId="13" xfId="0" applyFont="1" applyBorder="1" applyAlignment="1">
      <alignment horizontal="justify" vertical="center" wrapText="1"/>
    </xf>
    <xf numFmtId="0" fontId="13" fillId="0" borderId="14" xfId="0" applyFont="1" applyBorder="1" applyAlignment="1">
      <alignment horizontal="justify" vertical="center" wrapText="1"/>
    </xf>
    <xf numFmtId="0" fontId="13" fillId="0" borderId="15" xfId="0" applyFont="1" applyBorder="1" applyAlignment="1">
      <alignment horizontal="justify" vertical="center" wrapText="1"/>
    </xf>
    <xf numFmtId="14" fontId="13" fillId="0" borderId="1" xfId="0" applyNumberFormat="1" applyFont="1" applyBorder="1" applyAlignment="1">
      <alignment horizontal="center" vertical="center" wrapText="1"/>
    </xf>
    <xf numFmtId="14" fontId="13" fillId="0" borderId="1" xfId="0" applyNumberFormat="1" applyFont="1" applyBorder="1" applyAlignment="1">
      <alignment horizontal="center" vertical="center"/>
    </xf>
    <xf numFmtId="0" fontId="1" fillId="0" borderId="2" xfId="0" applyNumberFormat="1" applyFont="1" applyBorder="1" applyAlignment="1" applyProtection="1">
      <alignment horizontal="left" vertical="top" wrapText="1"/>
    </xf>
    <xf numFmtId="0" fontId="1" fillId="0" borderId="4" xfId="0" applyNumberFormat="1" applyFont="1" applyBorder="1" applyAlignment="1" applyProtection="1">
      <alignment horizontal="left" vertical="top"/>
    </xf>
    <xf numFmtId="0" fontId="1" fillId="0" borderId="1" xfId="0" applyNumberFormat="1" applyFont="1" applyBorder="1" applyAlignment="1" applyProtection="1">
      <alignment horizontal="left" vertical="top" wrapText="1"/>
    </xf>
    <xf numFmtId="0" fontId="1" fillId="0" borderId="2" xfId="0" applyNumberFormat="1" applyFont="1" applyBorder="1" applyAlignment="1" applyProtection="1">
      <alignment horizontal="left" vertical="center" wrapText="1"/>
    </xf>
    <xf numFmtId="0" fontId="1" fillId="0" borderId="4" xfId="0" applyNumberFormat="1" applyFont="1" applyBorder="1" applyAlignment="1" applyProtection="1">
      <alignment horizontal="left" vertical="center"/>
    </xf>
    <xf numFmtId="0" fontId="1" fillId="10"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left" vertical="center" wrapText="1"/>
    </xf>
    <xf numFmtId="0" fontId="1" fillId="0" borderId="1" xfId="0" applyNumberFormat="1" applyFont="1" applyBorder="1" applyAlignment="1" applyProtection="1">
      <alignment horizontal="left" vertical="top"/>
    </xf>
    <xf numFmtId="0" fontId="1" fillId="0" borderId="5" xfId="0" applyNumberFormat="1" applyFont="1" applyBorder="1" applyAlignment="1" applyProtection="1">
      <alignment horizontal="center" vertical="center"/>
    </xf>
    <xf numFmtId="0" fontId="1" fillId="0" borderId="8" xfId="0" applyNumberFormat="1" applyFont="1" applyBorder="1" applyAlignment="1" applyProtection="1">
      <alignment horizontal="center" vertical="center"/>
    </xf>
    <xf numFmtId="0" fontId="1" fillId="0" borderId="6" xfId="0" applyNumberFormat="1" applyFont="1" applyBorder="1" applyAlignment="1" applyProtection="1">
      <alignment horizontal="center" vertical="center"/>
    </xf>
    <xf numFmtId="0" fontId="1" fillId="0" borderId="5" xfId="0" applyNumberFormat="1" applyFont="1" applyBorder="1" applyAlignment="1" applyProtection="1">
      <alignment horizontal="center" vertical="center" wrapText="1"/>
    </xf>
    <xf numFmtId="0" fontId="1" fillId="0" borderId="6" xfId="0" applyNumberFormat="1" applyFont="1" applyBorder="1" applyAlignment="1" applyProtection="1">
      <alignment horizontal="center" vertical="center" wrapText="1"/>
    </xf>
    <xf numFmtId="0" fontId="1" fillId="0" borderId="8" xfId="0" applyNumberFormat="1" applyFont="1" applyBorder="1" applyAlignment="1" applyProtection="1">
      <alignment horizontal="center" vertical="center" wrapText="1"/>
    </xf>
    <xf numFmtId="0" fontId="1" fillId="0" borderId="9" xfId="0" applyNumberFormat="1" applyFont="1" applyBorder="1" applyAlignment="1" applyProtection="1">
      <alignment horizontal="left" vertical="top" wrapText="1"/>
    </xf>
    <xf numFmtId="0" fontId="1" fillId="0" borderId="10" xfId="0" applyNumberFormat="1" applyFont="1" applyBorder="1" applyAlignment="1" applyProtection="1">
      <alignment horizontal="left" vertical="top" wrapText="1"/>
    </xf>
    <xf numFmtId="0" fontId="1" fillId="0" borderId="11" xfId="0" applyNumberFormat="1" applyFont="1" applyBorder="1" applyAlignment="1" applyProtection="1">
      <alignment horizontal="left" vertical="top" wrapText="1"/>
    </xf>
    <xf numFmtId="0" fontId="1" fillId="0" borderId="7" xfId="0" applyNumberFormat="1" applyFont="1" applyBorder="1" applyAlignment="1" applyProtection="1">
      <alignment horizontal="left" vertical="top" wrapText="1"/>
    </xf>
    <xf numFmtId="0" fontId="1" fillId="0" borderId="0" xfId="0" applyNumberFormat="1" applyFont="1" applyBorder="1" applyAlignment="1" applyProtection="1">
      <alignment horizontal="left" vertical="top" wrapText="1"/>
    </xf>
    <xf numFmtId="0" fontId="1" fillId="0" borderId="12" xfId="0" applyNumberFormat="1" applyFont="1" applyBorder="1" applyAlignment="1" applyProtection="1">
      <alignment horizontal="left" vertical="top" wrapText="1"/>
    </xf>
    <xf numFmtId="0" fontId="1" fillId="0" borderId="13" xfId="0" applyNumberFormat="1" applyFont="1" applyBorder="1" applyAlignment="1" applyProtection="1">
      <alignment horizontal="left" vertical="top" wrapText="1"/>
    </xf>
    <xf numFmtId="0" fontId="1" fillId="0" borderId="14" xfId="0" applyNumberFormat="1" applyFont="1" applyBorder="1" applyAlignment="1" applyProtection="1">
      <alignment horizontal="left" vertical="top" wrapText="1"/>
    </xf>
    <xf numFmtId="0" fontId="1" fillId="0" borderId="15" xfId="0" applyNumberFormat="1" applyFont="1" applyBorder="1" applyAlignment="1" applyProtection="1">
      <alignment horizontal="left" vertical="top" wrapText="1"/>
    </xf>
    <xf numFmtId="0" fontId="1" fillId="5" borderId="2" xfId="0" applyNumberFormat="1" applyFont="1" applyFill="1" applyBorder="1" applyAlignment="1" applyProtection="1">
      <alignment horizontal="center" vertical="center" wrapText="1"/>
    </xf>
    <xf numFmtId="0" fontId="1" fillId="5" borderId="4" xfId="0" applyNumberFormat="1" applyFont="1" applyFill="1" applyBorder="1" applyAlignment="1" applyProtection="1">
      <alignment horizontal="center" vertical="center" wrapText="1"/>
    </xf>
    <xf numFmtId="0" fontId="1" fillId="5" borderId="1" xfId="0" applyNumberFormat="1" applyFont="1" applyFill="1" applyBorder="1" applyAlignment="1" applyProtection="1">
      <alignment horizontal="center"/>
    </xf>
    <xf numFmtId="0" fontId="1" fillId="5" borderId="2" xfId="0" applyNumberFormat="1" applyFont="1" applyFill="1" applyBorder="1" applyAlignment="1" applyProtection="1">
      <alignment horizontal="center" vertical="center"/>
    </xf>
    <xf numFmtId="0" fontId="1" fillId="5" borderId="3" xfId="0" applyNumberFormat="1" applyFont="1" applyFill="1" applyBorder="1" applyAlignment="1" applyProtection="1">
      <alignment horizontal="center" vertical="center"/>
    </xf>
    <xf numFmtId="0" fontId="1" fillId="5" borderId="4" xfId="0" applyNumberFormat="1" applyFont="1" applyFill="1" applyBorder="1" applyAlignment="1" applyProtection="1">
      <alignment horizontal="center" vertical="center"/>
    </xf>
    <xf numFmtId="0" fontId="1" fillId="5" borderId="1" xfId="0" applyNumberFormat="1" applyFont="1" applyFill="1" applyBorder="1" applyAlignment="1" applyProtection="1">
      <alignment horizontal="center" vertical="center" wrapText="1"/>
    </xf>
    <xf numFmtId="0" fontId="1" fillId="5" borderId="1" xfId="0" applyNumberFormat="1" applyFont="1" applyFill="1" applyBorder="1" applyAlignment="1" applyProtection="1">
      <alignment horizontal="center" vertical="center"/>
    </xf>
    <xf numFmtId="0" fontId="1" fillId="5" borderId="1" xfId="0" applyNumberFormat="1" applyFont="1" applyFill="1" applyBorder="1" applyAlignment="1" applyProtection="1">
      <alignment horizontal="center" vertical="center" textRotation="90"/>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35605</xdr:colOff>
      <xdr:row>0</xdr:row>
      <xdr:rowOff>49848</xdr:rowOff>
    </xdr:from>
    <xdr:to>
      <xdr:col>4</xdr:col>
      <xdr:colOff>202040</xdr:colOff>
      <xdr:row>2</xdr:row>
      <xdr:rowOff>264282</xdr:rowOff>
    </xdr:to>
    <xdr:pic>
      <xdr:nvPicPr>
        <xdr:cNvPr id="10" name="Imagen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
        <a:stretch>
          <a:fillRect/>
        </a:stretch>
      </xdr:blipFill>
      <xdr:spPr>
        <a:xfrm>
          <a:off x="690783" y="49848"/>
          <a:ext cx="779833" cy="877141"/>
        </a:xfrm>
        <a:prstGeom prst="rect">
          <a:avLst/>
        </a:prstGeom>
      </xdr:spPr>
    </xdr:pic>
    <xdr:clientData/>
  </xdr:twoCellAnchor>
  <xdr:oneCellAnchor>
    <xdr:from>
      <xdr:col>21</xdr:col>
      <xdr:colOff>177800</xdr:colOff>
      <xdr:row>9</xdr:row>
      <xdr:rowOff>444500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4211300" y="41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image" Target="../media/image1.png"/></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AC62"/>
  <sheetViews>
    <sheetView showGridLines="0" tabSelected="1" zoomScale="90" zoomScaleNormal="90" zoomScaleSheetLayoutView="90" workbookViewId="0">
      <selection activeCell="H8" sqref="H8:H9"/>
    </sheetView>
  </sheetViews>
  <sheetFormatPr baseColWidth="10" defaultColWidth="11.42578125" defaultRowHeight="11.25" zeroHeight="1" x14ac:dyDescent="0.2"/>
  <cols>
    <col min="1" max="1" width="11.42578125" style="2"/>
    <col min="2" max="2" width="9.5703125" style="2" customWidth="1"/>
    <col min="3" max="3" width="4.42578125" style="2" customWidth="1"/>
    <col min="4" max="4" width="4.5703125" style="2" customWidth="1"/>
    <col min="5" max="5" width="5.28515625" style="2" customWidth="1"/>
    <col min="6" max="6" width="6.28515625" style="2" customWidth="1"/>
    <col min="7" max="7" width="9.28515625" style="2" customWidth="1"/>
    <col min="8" max="8" width="38.7109375" style="2" customWidth="1"/>
    <col min="9" max="9" width="26" style="2" customWidth="1"/>
    <col min="10" max="10" width="6.28515625" style="2" customWidth="1"/>
    <col min="11" max="11" width="7" style="2" customWidth="1"/>
    <col min="12" max="13" width="4.42578125" style="2" customWidth="1"/>
    <col min="14" max="14" width="8.7109375" style="2" customWidth="1"/>
    <col min="15" max="15" width="46.140625" style="2" customWidth="1"/>
    <col min="16" max="16" width="6" style="2" customWidth="1"/>
    <col min="17" max="17" width="6.140625" style="2" customWidth="1"/>
    <col min="18" max="18" width="5.140625" style="2" customWidth="1"/>
    <col min="19" max="19" width="3.7109375" style="2" bestFit="1" customWidth="1"/>
    <col min="20" max="20" width="6.140625" style="2" customWidth="1"/>
    <col min="21" max="21" width="10.5703125" style="2" customWidth="1"/>
    <col min="22" max="22" width="12.42578125" style="15" customWidth="1"/>
    <col min="23" max="23" width="11.5703125" style="15" customWidth="1"/>
    <col min="24" max="24" width="18.5703125" style="2" customWidth="1"/>
    <col min="25" max="25" width="19.42578125" style="2" customWidth="1"/>
    <col min="26" max="26" width="2.28515625" style="2" customWidth="1"/>
    <col min="27" max="27" width="11.42578125" style="2" customWidth="1"/>
    <col min="28" max="16384" width="11.42578125" style="2"/>
  </cols>
  <sheetData>
    <row r="1" spans="2:29" ht="26.45" customHeight="1" x14ac:dyDescent="0.2">
      <c r="C1" s="89"/>
      <c r="D1" s="89"/>
      <c r="E1" s="89"/>
      <c r="F1" s="90" t="s">
        <v>131</v>
      </c>
      <c r="G1" s="90"/>
      <c r="H1" s="90"/>
      <c r="I1" s="90"/>
      <c r="J1" s="90"/>
      <c r="K1" s="90"/>
      <c r="L1" s="90"/>
      <c r="M1" s="90"/>
      <c r="N1" s="90"/>
      <c r="O1" s="90"/>
      <c r="P1" s="90"/>
      <c r="Q1" s="90"/>
      <c r="R1" s="90"/>
      <c r="S1" s="90"/>
      <c r="T1" s="90"/>
      <c r="U1" s="90"/>
      <c r="V1" s="85" t="s">
        <v>135</v>
      </c>
      <c r="W1" s="85"/>
      <c r="X1" s="85"/>
      <c r="Y1" s="52">
        <v>42971</v>
      </c>
    </row>
    <row r="2" spans="2:29" ht="24.6" customHeight="1" x14ac:dyDescent="0.2">
      <c r="C2" s="89"/>
      <c r="D2" s="89"/>
      <c r="E2" s="89"/>
      <c r="F2" s="90"/>
      <c r="G2" s="90"/>
      <c r="H2" s="90"/>
      <c r="I2" s="90"/>
      <c r="J2" s="90"/>
      <c r="K2" s="90"/>
      <c r="L2" s="90"/>
      <c r="M2" s="90"/>
      <c r="N2" s="90"/>
      <c r="O2" s="90"/>
      <c r="P2" s="90"/>
      <c r="Q2" s="90"/>
      <c r="R2" s="90"/>
      <c r="S2" s="90"/>
      <c r="T2" s="90"/>
      <c r="U2" s="90"/>
      <c r="V2" s="82" t="s">
        <v>93</v>
      </c>
      <c r="W2" s="83"/>
      <c r="X2" s="83"/>
      <c r="Y2" s="84"/>
    </row>
    <row r="3" spans="2:29" ht="28.15" customHeight="1" x14ac:dyDescent="0.2">
      <c r="C3" s="89"/>
      <c r="D3" s="89"/>
      <c r="E3" s="89"/>
      <c r="F3" s="90"/>
      <c r="G3" s="90"/>
      <c r="H3" s="90"/>
      <c r="I3" s="90"/>
      <c r="J3" s="90"/>
      <c r="K3" s="90"/>
      <c r="L3" s="90"/>
      <c r="M3" s="90"/>
      <c r="N3" s="90"/>
      <c r="O3" s="90"/>
      <c r="P3" s="90"/>
      <c r="Q3" s="90"/>
      <c r="R3" s="90"/>
      <c r="S3" s="90"/>
      <c r="T3" s="90"/>
      <c r="U3" s="90"/>
      <c r="V3" s="108" t="s">
        <v>88</v>
      </c>
      <c r="W3" s="109"/>
      <c r="X3" s="109"/>
      <c r="Y3" s="109"/>
    </row>
    <row r="4" spans="2:29" ht="10.15" customHeight="1" x14ac:dyDescent="0.2">
      <c r="V4" s="2"/>
      <c r="W4" s="2"/>
    </row>
    <row r="5" spans="2:29" ht="26.45" customHeight="1" x14ac:dyDescent="0.2">
      <c r="C5" s="96" t="s">
        <v>130</v>
      </c>
      <c r="D5" s="97"/>
      <c r="E5" s="97"/>
      <c r="F5" s="97"/>
      <c r="G5" s="98"/>
      <c r="H5" s="102" t="s">
        <v>193</v>
      </c>
      <c r="I5" s="103"/>
      <c r="J5" s="103"/>
      <c r="K5" s="103"/>
      <c r="L5" s="103"/>
      <c r="M5" s="103"/>
      <c r="N5" s="103"/>
      <c r="O5" s="103"/>
      <c r="P5" s="103"/>
      <c r="Q5" s="103"/>
      <c r="R5" s="103"/>
      <c r="S5" s="103"/>
      <c r="T5" s="103"/>
      <c r="U5" s="103"/>
      <c r="V5" s="103"/>
      <c r="W5" s="104"/>
      <c r="X5" s="46" t="s">
        <v>92</v>
      </c>
      <c r="Y5" s="81">
        <v>3</v>
      </c>
    </row>
    <row r="6" spans="2:29" ht="26.45" customHeight="1" x14ac:dyDescent="0.2">
      <c r="C6" s="99"/>
      <c r="D6" s="100"/>
      <c r="E6" s="100"/>
      <c r="F6" s="100"/>
      <c r="G6" s="101"/>
      <c r="H6" s="105"/>
      <c r="I6" s="106"/>
      <c r="J6" s="106"/>
      <c r="K6" s="106"/>
      <c r="L6" s="106"/>
      <c r="M6" s="106"/>
      <c r="N6" s="106"/>
      <c r="O6" s="106"/>
      <c r="P6" s="106"/>
      <c r="Q6" s="106"/>
      <c r="R6" s="106"/>
      <c r="S6" s="106"/>
      <c r="T6" s="106"/>
      <c r="U6" s="106"/>
      <c r="V6" s="106"/>
      <c r="W6" s="107"/>
      <c r="X6" s="46" t="s">
        <v>129</v>
      </c>
      <c r="Y6" s="53">
        <v>43333</v>
      </c>
    </row>
    <row r="7" spans="2:29" ht="35.450000000000003" customHeight="1" x14ac:dyDescent="0.2">
      <c r="C7" s="95" t="s">
        <v>89</v>
      </c>
      <c r="D7" s="95"/>
      <c r="E7" s="95"/>
      <c r="F7" s="95"/>
      <c r="G7" s="95"/>
      <c r="H7" s="95"/>
      <c r="I7" s="95"/>
      <c r="J7" s="95"/>
      <c r="K7" s="95"/>
      <c r="L7" s="95"/>
      <c r="M7" s="95"/>
      <c r="N7" s="95"/>
      <c r="O7" s="95"/>
      <c r="P7" s="95"/>
      <c r="Q7" s="95"/>
      <c r="R7" s="95"/>
      <c r="S7" s="95"/>
      <c r="T7" s="95"/>
      <c r="U7" s="95"/>
      <c r="V7" s="95"/>
      <c r="W7" s="95"/>
      <c r="X7" s="95"/>
      <c r="Y7" s="95"/>
    </row>
    <row r="8" spans="2:29" s="16" customFormat="1" ht="33" customHeight="1" x14ac:dyDescent="0.2">
      <c r="C8" s="93" t="s">
        <v>78</v>
      </c>
      <c r="D8" s="93" t="s">
        <v>0</v>
      </c>
      <c r="E8" s="93" t="s">
        <v>1</v>
      </c>
      <c r="F8" s="93" t="s">
        <v>2</v>
      </c>
      <c r="G8" s="93" t="s">
        <v>3</v>
      </c>
      <c r="H8" s="93" t="s">
        <v>4</v>
      </c>
      <c r="I8" s="93" t="s">
        <v>5</v>
      </c>
      <c r="J8" s="93" t="s">
        <v>11</v>
      </c>
      <c r="K8" s="93" t="s">
        <v>6</v>
      </c>
      <c r="L8" s="93" t="s">
        <v>7</v>
      </c>
      <c r="M8" s="93" t="s">
        <v>8</v>
      </c>
      <c r="N8" s="93" t="s">
        <v>9</v>
      </c>
      <c r="O8" s="93" t="s">
        <v>10</v>
      </c>
      <c r="P8" s="94" t="s">
        <v>13</v>
      </c>
      <c r="Q8" s="94"/>
      <c r="R8" s="94"/>
      <c r="S8" s="94"/>
      <c r="T8" s="91" t="s">
        <v>12</v>
      </c>
      <c r="U8" s="91" t="s">
        <v>86</v>
      </c>
      <c r="V8" s="91" t="s">
        <v>94</v>
      </c>
      <c r="W8" s="91" t="s">
        <v>95</v>
      </c>
      <c r="X8" s="94" t="s">
        <v>14</v>
      </c>
      <c r="Y8" s="94"/>
    </row>
    <row r="9" spans="2:29" s="16" customFormat="1" ht="80.25" customHeight="1" x14ac:dyDescent="0.2">
      <c r="C9" s="93"/>
      <c r="D9" s="93"/>
      <c r="E9" s="93"/>
      <c r="F9" s="93"/>
      <c r="G9" s="93"/>
      <c r="H9" s="93"/>
      <c r="I9" s="93"/>
      <c r="J9" s="93"/>
      <c r="K9" s="93"/>
      <c r="L9" s="93"/>
      <c r="M9" s="93"/>
      <c r="N9" s="93"/>
      <c r="O9" s="93"/>
      <c r="P9" s="47" t="s">
        <v>11</v>
      </c>
      <c r="Q9" s="47" t="s">
        <v>6</v>
      </c>
      <c r="R9" s="47" t="s">
        <v>7</v>
      </c>
      <c r="S9" s="47" t="s">
        <v>8</v>
      </c>
      <c r="T9" s="92"/>
      <c r="U9" s="92"/>
      <c r="V9" s="92"/>
      <c r="W9" s="92"/>
      <c r="X9" s="48" t="s">
        <v>15</v>
      </c>
      <c r="Y9" s="49" t="s">
        <v>16</v>
      </c>
      <c r="Z9" s="12"/>
    </row>
    <row r="10" spans="2:29" s="37" customFormat="1" ht="111" hidden="1" customHeight="1" x14ac:dyDescent="0.2">
      <c r="B10" s="34" t="s">
        <v>83</v>
      </c>
      <c r="C10" s="35" t="s">
        <v>79</v>
      </c>
      <c r="D10" s="35" t="s">
        <v>80</v>
      </c>
      <c r="E10" s="35" t="s">
        <v>80</v>
      </c>
      <c r="F10" s="35" t="s">
        <v>80</v>
      </c>
      <c r="G10" s="35" t="s">
        <v>80</v>
      </c>
      <c r="H10" s="35" t="s">
        <v>81</v>
      </c>
      <c r="I10" s="35" t="s">
        <v>81</v>
      </c>
      <c r="J10" s="35" t="s">
        <v>80</v>
      </c>
      <c r="K10" s="35" t="s">
        <v>80</v>
      </c>
      <c r="L10" s="35" t="s">
        <v>82</v>
      </c>
      <c r="M10" s="35" t="s">
        <v>82</v>
      </c>
      <c r="N10" s="35" t="s">
        <v>80</v>
      </c>
      <c r="O10" s="35" t="s">
        <v>81</v>
      </c>
      <c r="P10" s="35" t="s">
        <v>80</v>
      </c>
      <c r="Q10" s="35" t="s">
        <v>80</v>
      </c>
      <c r="R10" s="35" t="s">
        <v>82</v>
      </c>
      <c r="S10" s="35" t="s">
        <v>82</v>
      </c>
      <c r="T10" s="35" t="s">
        <v>80</v>
      </c>
      <c r="U10" s="35" t="s">
        <v>80</v>
      </c>
      <c r="V10" s="35" t="s">
        <v>81</v>
      </c>
      <c r="W10" s="35" t="s">
        <v>81</v>
      </c>
      <c r="X10" s="43" t="s">
        <v>81</v>
      </c>
      <c r="Y10" s="35" t="s">
        <v>81</v>
      </c>
      <c r="Z10" s="36"/>
    </row>
    <row r="11" spans="2:29" ht="90" x14ac:dyDescent="0.2">
      <c r="C11" s="3">
        <v>1</v>
      </c>
      <c r="D11" s="4" t="s">
        <v>50</v>
      </c>
      <c r="E11" s="4" t="s">
        <v>54</v>
      </c>
      <c r="F11" s="4" t="s">
        <v>56</v>
      </c>
      <c r="G11" s="4" t="s">
        <v>60</v>
      </c>
      <c r="H11" s="5" t="s">
        <v>179</v>
      </c>
      <c r="I11" s="5" t="s">
        <v>143</v>
      </c>
      <c r="J11" s="4" t="s">
        <v>64</v>
      </c>
      <c r="K11" s="4" t="s">
        <v>70</v>
      </c>
      <c r="L11" s="1">
        <f t="shared" ref="L11:L19" si="0">IFERROR(MID(J11,1,1)+MID(K11,1,1),"")</f>
        <v>5</v>
      </c>
      <c r="M11" s="1" t="str">
        <f>IF(L11="","",IF(OR(L11=2,L11=3,L11=4),'TABLAS VALORACIÓN'!$Y$19,IF(L11=5,'TABLAS VALORACIÓN'!$Y$18,IF(OR(L11=6,L11=7),'TABLAS VALORACIÓN'!$Y$17,IF(OR(L11=8,L11=9,L11=10),'TABLAS VALORACIÓN'!$Y$16)))))</f>
        <v>Riesgo Medio</v>
      </c>
      <c r="N11" s="13" t="s">
        <v>73</v>
      </c>
      <c r="O11" s="6" t="s">
        <v>181</v>
      </c>
      <c r="P11" s="4" t="s">
        <v>63</v>
      </c>
      <c r="Q11" s="4" t="s">
        <v>70</v>
      </c>
      <c r="R11" s="1">
        <f>IFERROR(MID(P11,1,1)+MID(Q11,1,1),"")</f>
        <v>4</v>
      </c>
      <c r="S11" s="1" t="str">
        <f>IF(R11="","",IF(OR(R11=2,R11=3,R11=4),'TABLAS VALORACIÓN'!$Y$19,IF(R11=5,'TABLAS VALORACIÓN'!$Y$18,IF(OR(R11=6,R11=7),'TABLAS VALORACIÓN'!$Y$17,IF(OR(R11=8,R11=9,R11=10),'TABLAS VALORACIÓN'!$Y$16)))))</f>
        <v>Riesgo Bajo</v>
      </c>
      <c r="T11" s="3" t="s">
        <v>144</v>
      </c>
      <c r="U11" s="59" t="s">
        <v>73</v>
      </c>
      <c r="V11" s="54" t="s">
        <v>161</v>
      </c>
      <c r="W11" s="54" t="s">
        <v>180</v>
      </c>
      <c r="X11" s="6" t="s">
        <v>182</v>
      </c>
      <c r="Y11" s="6" t="s">
        <v>159</v>
      </c>
      <c r="Z11" s="8"/>
      <c r="AA11" s="8"/>
      <c r="AB11" s="8"/>
      <c r="AC11" s="8"/>
    </row>
    <row r="12" spans="2:29" ht="78.75" x14ac:dyDescent="0.2">
      <c r="C12" s="3">
        <v>2</v>
      </c>
      <c r="D12" s="55" t="s">
        <v>50</v>
      </c>
      <c r="E12" s="4" t="s">
        <v>53</v>
      </c>
      <c r="F12" s="4" t="s">
        <v>55</v>
      </c>
      <c r="G12" s="7" t="s">
        <v>60</v>
      </c>
      <c r="H12" s="56" t="s">
        <v>145</v>
      </c>
      <c r="I12" s="57" t="s">
        <v>146</v>
      </c>
      <c r="J12" s="4" t="s">
        <v>64</v>
      </c>
      <c r="K12" s="4" t="s">
        <v>70</v>
      </c>
      <c r="L12" s="1">
        <f t="shared" si="0"/>
        <v>5</v>
      </c>
      <c r="M12" s="1" t="str">
        <f>IF(L12="","",IF(OR(L12=2,L12=3,L12=4),'TABLAS VALORACIÓN'!$Y$19,IF(L12=5,'TABLAS VALORACIÓN'!$Y$18,IF(OR(L12=6,L12=7),'TABLAS VALORACIÓN'!$Y$17,IF(OR(L12=8,L12=9,L12=10),'TABLAS VALORACIÓN'!$Y$16)))))</f>
        <v>Riesgo Medio</v>
      </c>
      <c r="N12" s="13" t="s">
        <v>73</v>
      </c>
      <c r="O12" s="58" t="s">
        <v>147</v>
      </c>
      <c r="P12" s="4" t="s">
        <v>63</v>
      </c>
      <c r="Q12" s="4" t="s">
        <v>70</v>
      </c>
      <c r="R12" s="1">
        <f t="shared" ref="R12:R19" si="1">IFERROR(MID(P12,1,1)+MID(Q12,1,1),"")</f>
        <v>4</v>
      </c>
      <c r="S12" s="1" t="str">
        <f>IF(R12="","",IF(OR(R12=2,R12=3,R12=4),'TABLAS VALORACIÓN'!$Y$19,IF(R12=5,'TABLAS VALORACIÓN'!$Y$18,IF(OR(R12=6,R12=7),'TABLAS VALORACIÓN'!$Y$17,IF(OR(R12=8,R12=9,R12=10),'TABLAS VALORACIÓN'!$Y$16)))))</f>
        <v>Riesgo Bajo</v>
      </c>
      <c r="T12" s="3" t="s">
        <v>144</v>
      </c>
      <c r="U12" s="59" t="s">
        <v>73</v>
      </c>
      <c r="V12" s="60" t="s">
        <v>148</v>
      </c>
      <c r="W12" s="60" t="s">
        <v>149</v>
      </c>
      <c r="X12" s="61" t="s">
        <v>150</v>
      </c>
      <c r="Y12" s="59" t="s">
        <v>151</v>
      </c>
      <c r="Z12" s="8"/>
      <c r="AA12" s="8"/>
      <c r="AB12" s="8"/>
      <c r="AC12" s="8"/>
    </row>
    <row r="13" spans="2:29" ht="90" x14ac:dyDescent="0.2">
      <c r="C13" s="9">
        <v>3</v>
      </c>
      <c r="D13" s="4" t="s">
        <v>50</v>
      </c>
      <c r="E13" s="4" t="s">
        <v>54</v>
      </c>
      <c r="F13" s="4" t="s">
        <v>55</v>
      </c>
      <c r="G13" s="7" t="s">
        <v>138</v>
      </c>
      <c r="H13" s="5" t="s">
        <v>152</v>
      </c>
      <c r="I13" s="5" t="s">
        <v>153</v>
      </c>
      <c r="J13" s="4" t="s">
        <v>66</v>
      </c>
      <c r="K13" s="4" t="s">
        <v>70</v>
      </c>
      <c r="L13" s="1">
        <f t="shared" si="0"/>
        <v>7</v>
      </c>
      <c r="M13" s="1" t="str">
        <f>IF(L13="","",IF(OR(L13=2,L13=3,L13=4),'TABLAS VALORACIÓN'!$Y$19,IF(L13=5,'TABLAS VALORACIÓN'!$Y$18,IF(OR(L13=6,L13=7),'TABLAS VALORACIÓN'!$Y$17,IF(OR(L13=8,L13=9,L13=10),'TABLAS VALORACIÓN'!$Y$16)))))</f>
        <v>Riesgo Alto</v>
      </c>
      <c r="N13" s="13" t="s">
        <v>73</v>
      </c>
      <c r="O13" s="62" t="s">
        <v>184</v>
      </c>
      <c r="P13" s="4" t="s">
        <v>63</v>
      </c>
      <c r="Q13" s="4" t="s">
        <v>68</v>
      </c>
      <c r="R13" s="1">
        <f t="shared" si="1"/>
        <v>3</v>
      </c>
      <c r="S13" s="1" t="str">
        <f>IF(R13="","",IF(OR(R13=2,R13=3,R13=4),'TABLAS VALORACIÓN'!$Y$19,IF(R13=5,'TABLAS VALORACIÓN'!$Y$18,IF(OR(R13=6,R13=7),'TABLAS VALORACIÓN'!$Y$17,IF(OR(R13=8,R13=9,R13=10),'TABLAS VALORACIÓN'!$Y$16)))))</f>
        <v>Riesgo Bajo</v>
      </c>
      <c r="T13" s="3" t="s">
        <v>144</v>
      </c>
      <c r="U13" s="6" t="s">
        <v>73</v>
      </c>
      <c r="V13" s="14" t="s">
        <v>155</v>
      </c>
      <c r="W13" s="14" t="s">
        <v>156</v>
      </c>
      <c r="X13" s="58" t="s">
        <v>157</v>
      </c>
      <c r="Y13" s="6" t="s">
        <v>158</v>
      </c>
      <c r="Z13" s="8"/>
      <c r="AA13" s="8"/>
      <c r="AB13" s="8"/>
      <c r="AC13" s="8"/>
    </row>
    <row r="14" spans="2:29" ht="67.5" x14ac:dyDescent="0.2">
      <c r="C14" s="3">
        <v>4</v>
      </c>
      <c r="D14" s="4" t="s">
        <v>50</v>
      </c>
      <c r="E14" s="4" t="s">
        <v>54</v>
      </c>
      <c r="F14" s="4" t="s">
        <v>58</v>
      </c>
      <c r="G14" s="7" t="s">
        <v>138</v>
      </c>
      <c r="H14" s="69" t="s">
        <v>164</v>
      </c>
      <c r="I14" s="5" t="s">
        <v>165</v>
      </c>
      <c r="J14" s="4" t="s">
        <v>65</v>
      </c>
      <c r="K14" s="4" t="s">
        <v>71</v>
      </c>
      <c r="L14" s="1">
        <f t="shared" si="0"/>
        <v>7</v>
      </c>
      <c r="M14" s="1" t="str">
        <f>IF(L14="","",IF(OR(L14=2,L14=3,L14=4),'TABLAS VALORACIÓN'!$Y$19,IF(L14=5,'TABLAS VALORACIÓN'!$Y$18,IF(OR(L14=6,L14=7),'TABLAS VALORACIÓN'!$Y$17,IF(OR(L14=8,L14=9,L14=10),'TABLAS VALORACIÓN'!$Y$16)))))</f>
        <v>Riesgo Alto</v>
      </c>
      <c r="N14" s="6" t="s">
        <v>74</v>
      </c>
      <c r="O14" s="70" t="s">
        <v>166</v>
      </c>
      <c r="P14" s="4" t="s">
        <v>63</v>
      </c>
      <c r="Q14" s="4" t="s">
        <v>68</v>
      </c>
      <c r="R14" s="1">
        <f t="shared" si="1"/>
        <v>3</v>
      </c>
      <c r="S14" s="1" t="str">
        <f>IF(R14="","",IF(OR(R14=2,R14=3,R14=4),'TABLAS VALORACIÓN'!$Y$19,IF(R14=5,'TABLAS VALORACIÓN'!$Y$18,IF(OR(R14=6,R14=7),'TABLAS VALORACIÓN'!$Y$17,IF(OR(R14=8,R14=9,R14=10),'TABLAS VALORACIÓN'!$Y$16)))))</f>
        <v>Riesgo Bajo</v>
      </c>
      <c r="T14" s="3" t="s">
        <v>144</v>
      </c>
      <c r="U14" s="6" t="s">
        <v>74</v>
      </c>
      <c r="V14" s="64" t="s">
        <v>167</v>
      </c>
      <c r="W14" s="64" t="s">
        <v>168</v>
      </c>
      <c r="X14" s="66" t="s">
        <v>185</v>
      </c>
      <c r="Y14" s="67" t="s">
        <v>162</v>
      </c>
      <c r="Z14" s="8"/>
      <c r="AA14" s="8"/>
      <c r="AB14" s="8"/>
      <c r="AC14" s="8"/>
    </row>
    <row r="15" spans="2:29" ht="90" x14ac:dyDescent="0.2">
      <c r="C15" s="3">
        <v>5</v>
      </c>
      <c r="D15" s="4" t="s">
        <v>50</v>
      </c>
      <c r="E15" s="4" t="s">
        <v>54</v>
      </c>
      <c r="F15" s="4" t="s">
        <v>58</v>
      </c>
      <c r="G15" s="4" t="s">
        <v>60</v>
      </c>
      <c r="H15" s="5" t="s">
        <v>189</v>
      </c>
      <c r="I15" s="5" t="s">
        <v>188</v>
      </c>
      <c r="J15" s="4" t="s">
        <v>66</v>
      </c>
      <c r="K15" s="4" t="s">
        <v>70</v>
      </c>
      <c r="L15" s="1">
        <f t="shared" si="0"/>
        <v>7</v>
      </c>
      <c r="M15" s="1" t="str">
        <f>IF(L15="","",IF(OR(L15=2,L15=3,L15=4),'TABLAS VALORACIÓN'!$Y$19,IF(L15=5,'TABLAS VALORACIÓN'!$Y$18,IF(OR(L15=6,L15=7),'TABLAS VALORACIÓN'!$Y$17,IF(OR(L15=8,L15=9,L15=10),'TABLAS VALORACIÓN'!$Y$16)))))</f>
        <v>Riesgo Alto</v>
      </c>
      <c r="N15" s="71" t="s">
        <v>74</v>
      </c>
      <c r="O15" s="58" t="s">
        <v>183</v>
      </c>
      <c r="P15" s="4" t="s">
        <v>65</v>
      </c>
      <c r="Q15" s="4" t="s">
        <v>70</v>
      </c>
      <c r="R15" s="1">
        <f t="shared" si="1"/>
        <v>6</v>
      </c>
      <c r="S15" s="1" t="str">
        <f>IF(R15="","",IF(OR(R15=2,R15=3,R15=4),'TABLAS VALORACIÓN'!$Y$19,IF(R15=5,'TABLAS VALORACIÓN'!$Y$18,IF(OR(R15=6,R15=7),'TABLAS VALORACIÓN'!$Y$17,IF(OR(R15=8,R15=9,R15=10),'TABLAS VALORACIÓN'!$Y$16)))))</f>
        <v>Riesgo Alto</v>
      </c>
      <c r="T15" s="3" t="s">
        <v>144</v>
      </c>
      <c r="U15" s="6" t="s">
        <v>74</v>
      </c>
      <c r="V15" s="64" t="s">
        <v>167</v>
      </c>
      <c r="W15" s="68" t="s">
        <v>163</v>
      </c>
      <c r="X15" s="66" t="s">
        <v>185</v>
      </c>
      <c r="Y15" s="67" t="s">
        <v>162</v>
      </c>
      <c r="Z15" s="8"/>
      <c r="AA15" s="8"/>
      <c r="AB15" s="8"/>
      <c r="AC15" s="8"/>
    </row>
    <row r="16" spans="2:29" ht="90" x14ac:dyDescent="0.2">
      <c r="C16" s="3">
        <v>6</v>
      </c>
      <c r="D16" s="10" t="s">
        <v>51</v>
      </c>
      <c r="E16" s="10" t="s">
        <v>54</v>
      </c>
      <c r="F16" s="10" t="s">
        <v>58</v>
      </c>
      <c r="G16" s="72" t="s">
        <v>60</v>
      </c>
      <c r="H16" s="11" t="s">
        <v>190</v>
      </c>
      <c r="I16" s="63" t="s">
        <v>160</v>
      </c>
      <c r="J16" s="10" t="s">
        <v>65</v>
      </c>
      <c r="K16" s="10" t="s">
        <v>70</v>
      </c>
      <c r="L16" s="1">
        <f t="shared" si="0"/>
        <v>6</v>
      </c>
      <c r="M16" s="1" t="str">
        <f>IF(L16="","",IF(OR(L16=2,L16=3,L16=4),'TABLAS VALORACIÓN'!$Y$19,IF(L16=5,'TABLAS VALORACIÓN'!$Y$18,IF(OR(L16=6,L16=7),'TABLAS VALORACIÓN'!$Y$17,IF(OR(L16=8,L16=9,L16=10),'TABLAS VALORACIÓN'!$Y$16)))))</f>
        <v>Riesgo Alto</v>
      </c>
      <c r="N16" s="6" t="s">
        <v>74</v>
      </c>
      <c r="O16" s="62" t="s">
        <v>191</v>
      </c>
      <c r="P16" s="4" t="s">
        <v>63</v>
      </c>
      <c r="Q16" s="4" t="s">
        <v>68</v>
      </c>
      <c r="R16" s="1">
        <f t="shared" si="1"/>
        <v>3</v>
      </c>
      <c r="S16" s="1" t="str">
        <f>IF(R16="","",IF(OR(R16=2,R16=3,R16=4),'TABLAS VALORACIÓN'!$Y$19,IF(R16=5,'TABLAS VALORACIÓN'!$Y$18,IF(OR(R16=6,R16=7),'TABLAS VALORACIÓN'!$Y$17,IF(OR(R16=8,R16=9,R16=10),'TABLAS VALORACIÓN'!$Y$16)))))</f>
        <v>Riesgo Bajo</v>
      </c>
      <c r="T16" s="3" t="s">
        <v>144</v>
      </c>
      <c r="U16" s="6" t="s">
        <v>74</v>
      </c>
      <c r="V16" s="64" t="s">
        <v>169</v>
      </c>
      <c r="W16" s="64" t="s">
        <v>170</v>
      </c>
      <c r="X16" s="73" t="s">
        <v>192</v>
      </c>
      <c r="Y16" s="67" t="s">
        <v>162</v>
      </c>
      <c r="Z16" s="8"/>
      <c r="AA16" s="8"/>
      <c r="AB16" s="8"/>
      <c r="AC16" s="8"/>
    </row>
    <row r="17" spans="3:29" ht="135" x14ac:dyDescent="0.2">
      <c r="C17" s="3">
        <v>7</v>
      </c>
      <c r="D17" s="74" t="s">
        <v>50</v>
      </c>
      <c r="E17" s="74" t="s">
        <v>54</v>
      </c>
      <c r="F17" s="74" t="s">
        <v>58</v>
      </c>
      <c r="G17" s="74" t="s">
        <v>140</v>
      </c>
      <c r="H17" s="75" t="s">
        <v>171</v>
      </c>
      <c r="I17" s="63" t="s">
        <v>160</v>
      </c>
      <c r="J17" s="74" t="s">
        <v>64</v>
      </c>
      <c r="K17" s="74" t="s">
        <v>71</v>
      </c>
      <c r="L17" s="1">
        <f t="shared" si="0"/>
        <v>6</v>
      </c>
      <c r="M17" s="1" t="str">
        <f>IF(L17="","",IF(OR(L17=2,L17=3,L17=4),'TABLAS VALORACIÓN'!$Y$19,IF(L17=5,'TABLAS VALORACIÓN'!$Y$18,IF(OR(L17=6,L17=7),'TABLAS VALORACIÓN'!$Y$17,IF(OR(L17=8,L17=9,L17=10),'TABLAS VALORACIÓN'!$Y$16)))))</f>
        <v>Riesgo Alto</v>
      </c>
      <c r="N17" s="76" t="s">
        <v>74</v>
      </c>
      <c r="O17" s="77" t="s">
        <v>172</v>
      </c>
      <c r="P17" s="74" t="s">
        <v>63</v>
      </c>
      <c r="Q17" s="74" t="s">
        <v>70</v>
      </c>
      <c r="R17" s="1">
        <f t="shared" si="1"/>
        <v>4</v>
      </c>
      <c r="S17" s="1" t="str">
        <f>IF(R17="","",IF(OR(R17=2,R17=3,R17=4),'TABLAS VALORACIÓN'!$Y$19,IF(R17=5,'TABLAS VALORACIÓN'!$Y$18,IF(OR(R17=6,R17=7),'TABLAS VALORACIÓN'!$Y$17,IF(OR(R17=8,R17=9,R17=10),'TABLAS VALORACIÓN'!$Y$16)))))</f>
        <v>Riesgo Bajo</v>
      </c>
      <c r="T17" s="78" t="s">
        <v>144</v>
      </c>
      <c r="U17" s="76" t="s">
        <v>74</v>
      </c>
      <c r="V17" s="64" t="s">
        <v>167</v>
      </c>
      <c r="W17" s="65" t="s">
        <v>170</v>
      </c>
      <c r="X17" s="79" t="s">
        <v>173</v>
      </c>
      <c r="Y17" s="67" t="s">
        <v>162</v>
      </c>
      <c r="Z17" s="8"/>
      <c r="AA17" s="8"/>
      <c r="AB17" s="8"/>
      <c r="AC17" s="8"/>
    </row>
    <row r="18" spans="3:29" ht="81.75" x14ac:dyDescent="0.2">
      <c r="C18" s="3">
        <v>8</v>
      </c>
      <c r="D18" s="4" t="s">
        <v>50</v>
      </c>
      <c r="E18" s="4" t="s">
        <v>54</v>
      </c>
      <c r="F18" s="4" t="s">
        <v>58</v>
      </c>
      <c r="G18" s="4" t="s">
        <v>61</v>
      </c>
      <c r="H18" s="75" t="s">
        <v>174</v>
      </c>
      <c r="I18" s="80" t="s">
        <v>175</v>
      </c>
      <c r="J18" s="4" t="s">
        <v>64</v>
      </c>
      <c r="K18" s="4" t="s">
        <v>70</v>
      </c>
      <c r="L18" s="1">
        <f t="shared" si="0"/>
        <v>5</v>
      </c>
      <c r="M18" s="1" t="str">
        <f>IF(L18="","",IF(OR(L18=2,L18=3,L18=4),'TABLAS VALORACIÓN'!$Y$19,IF(L18=5,'TABLAS VALORACIÓN'!$Y$18,IF(OR(L18=6,L18=7),'TABLAS VALORACIÓN'!$Y$17,IF(OR(L18=8,L18=9,L18=10),'TABLAS VALORACIÓN'!$Y$16)))))</f>
        <v>Riesgo Medio</v>
      </c>
      <c r="N18" s="6" t="s">
        <v>74</v>
      </c>
      <c r="O18" s="77" t="s">
        <v>176</v>
      </c>
      <c r="P18" s="4" t="s">
        <v>63</v>
      </c>
      <c r="Q18" s="4" t="s">
        <v>70</v>
      </c>
      <c r="R18" s="1">
        <f t="shared" si="1"/>
        <v>4</v>
      </c>
      <c r="S18" s="1" t="str">
        <f>IF(R18="","",IF(OR(R18=2,R18=3,R18=4),'TABLAS VALORACIÓN'!$Y$19,IF(R18=5,'TABLAS VALORACIÓN'!$Y$18,IF(OR(R18=6,R18=7),'TABLAS VALORACIÓN'!$Y$17,IF(OR(R18=8,R18=9,R18=10),'TABLAS VALORACIÓN'!$Y$16)))))</f>
        <v>Riesgo Bajo</v>
      </c>
      <c r="T18" s="3" t="s">
        <v>144</v>
      </c>
      <c r="U18" s="6" t="s">
        <v>74</v>
      </c>
      <c r="V18" s="64" t="s">
        <v>169</v>
      </c>
      <c r="W18" s="64" t="s">
        <v>170</v>
      </c>
      <c r="X18" s="79" t="s">
        <v>186</v>
      </c>
      <c r="Y18" s="67" t="s">
        <v>162</v>
      </c>
      <c r="Z18" s="8"/>
      <c r="AA18" s="8"/>
      <c r="AB18" s="8"/>
      <c r="AC18" s="8"/>
    </row>
    <row r="19" spans="3:29" ht="101.25" x14ac:dyDescent="0.2">
      <c r="C19" s="9">
        <v>9</v>
      </c>
      <c r="D19" s="4" t="s">
        <v>50</v>
      </c>
      <c r="E19" s="4" t="s">
        <v>53</v>
      </c>
      <c r="F19" s="4" t="s">
        <v>55</v>
      </c>
      <c r="G19" s="7" t="s">
        <v>138</v>
      </c>
      <c r="H19" s="5" t="s">
        <v>177</v>
      </c>
      <c r="I19" s="5" t="s">
        <v>178</v>
      </c>
      <c r="J19" s="4" t="s">
        <v>66</v>
      </c>
      <c r="K19" s="4" t="s">
        <v>70</v>
      </c>
      <c r="L19" s="1">
        <f t="shared" si="0"/>
        <v>7</v>
      </c>
      <c r="M19" s="1" t="str">
        <f>IF(L19="","",IF(OR(L19=2,L19=3,L19=4),'TABLAS VALORACIÓN'!$Y$19,IF(L19=5,'TABLAS VALORACIÓN'!$Y$18,IF(OR(L19=6,L19=7),'TABLAS VALORACIÓN'!$Y$17,IF(OR(L19=8,L19=9,L19=10),'TABLAS VALORACIÓN'!$Y$16)))))</f>
        <v>Riesgo Alto</v>
      </c>
      <c r="N19" s="13" t="s">
        <v>73</v>
      </c>
      <c r="O19" s="62" t="s">
        <v>187</v>
      </c>
      <c r="P19" s="4" t="s">
        <v>63</v>
      </c>
      <c r="Q19" s="4" t="s">
        <v>68</v>
      </c>
      <c r="R19" s="1">
        <f t="shared" si="1"/>
        <v>3</v>
      </c>
      <c r="S19" s="1" t="str">
        <f>IF(R19="","",IF(OR(R19=2,R19=3,R19=4),'TABLAS VALORACIÓN'!$Y$19,IF(R19=5,'TABLAS VALORACIÓN'!$Y$18,IF(OR(R19=6,R19=7),'TABLAS VALORACIÓN'!$Y$17,IF(OR(R19=8,R19=9,R19=10),'TABLAS VALORACIÓN'!$Y$16)))))</f>
        <v>Riesgo Bajo</v>
      </c>
      <c r="T19" s="3" t="s">
        <v>144</v>
      </c>
      <c r="U19" s="6" t="s">
        <v>154</v>
      </c>
      <c r="V19" s="14" t="s">
        <v>155</v>
      </c>
      <c r="W19" s="14" t="s">
        <v>156</v>
      </c>
      <c r="X19" s="58" t="s">
        <v>157</v>
      </c>
      <c r="Y19" s="6" t="s">
        <v>158</v>
      </c>
      <c r="Z19" s="8"/>
      <c r="AA19" s="8"/>
      <c r="AB19" s="8"/>
      <c r="AC19" s="8"/>
    </row>
    <row r="20" spans="3:29" ht="41.45" customHeight="1" x14ac:dyDescent="0.2">
      <c r="C20" s="86" t="s">
        <v>87</v>
      </c>
      <c r="D20" s="87"/>
      <c r="E20" s="87"/>
      <c r="F20" s="87"/>
      <c r="G20" s="87"/>
      <c r="H20" s="87"/>
      <c r="I20" s="87"/>
      <c r="J20" s="87"/>
      <c r="K20" s="87"/>
      <c r="L20" s="87"/>
      <c r="M20" s="87"/>
      <c r="N20" s="87"/>
      <c r="O20" s="87"/>
      <c r="P20" s="87"/>
      <c r="Q20" s="87"/>
      <c r="R20" s="87"/>
      <c r="S20" s="87"/>
      <c r="T20" s="87"/>
      <c r="U20" s="87"/>
      <c r="V20" s="87"/>
      <c r="W20" s="87"/>
      <c r="X20" s="87"/>
      <c r="Y20" s="88"/>
      <c r="Z20" s="8"/>
      <c r="AA20" s="8"/>
      <c r="AB20" s="8"/>
      <c r="AC20" s="8"/>
    </row>
    <row r="21" spans="3:29" ht="41.45" customHeight="1" x14ac:dyDescent="0.2">
      <c r="Z21" s="8"/>
      <c r="AA21" s="8"/>
      <c r="AB21" s="8"/>
      <c r="AC21" s="8"/>
    </row>
    <row r="22" spans="3:29" ht="41.45" customHeight="1" x14ac:dyDescent="0.2">
      <c r="Z22" s="8"/>
      <c r="AA22" s="8"/>
      <c r="AB22" s="8"/>
      <c r="AC22" s="8"/>
    </row>
    <row r="23" spans="3:29" ht="41.45" customHeight="1" x14ac:dyDescent="0.2">
      <c r="Z23" s="8" t="e">
        <f>IF(#REF!="Raro",1,IF(#REF!="Improbable",2,IF(#REF!="Posible",3,IF(#REF!="Probable",4,IF(#REF!="casi cierto",5,"")))))</f>
        <v>#REF!</v>
      </c>
      <c r="AA23" s="8" t="e">
        <f>IF(#REF!="Insignificante",1,IF(#REF!="Menor",2,IF(#REF!="Moderado",3,IF(#REF!="Mayor",4,IF(#REF!="Catastrófico",5,"")))))</f>
        <v>#REF!</v>
      </c>
      <c r="AB23" s="8" t="e">
        <f>IF(#REF!="Raro",1,IF(#REF!="Improbable",2,IF(#REF!="Posible",3,IF(#REF!="Probable",4,IF(#REF!="casi cierto",5,"")))))</f>
        <v>#REF!</v>
      </c>
      <c r="AC23" s="8" t="e">
        <f>IF(#REF!="Insignificante",1,IF(#REF!="Menor",2,IF(#REF!="Moderado",3,IF(#REF!="Mayor",4,IF(#REF!="Catastrófico",5,"")))))</f>
        <v>#REF!</v>
      </c>
    </row>
    <row r="24" spans="3:29" ht="41.45" customHeight="1" x14ac:dyDescent="0.2">
      <c r="Z24" s="8"/>
      <c r="AA24" s="8"/>
      <c r="AB24" s="8"/>
      <c r="AC24" s="8"/>
    </row>
    <row r="25" spans="3:29" ht="58.15" customHeight="1" x14ac:dyDescent="0.2"/>
    <row r="26" spans="3:29" x14ac:dyDescent="0.2"/>
    <row r="27" spans="3:29" x14ac:dyDescent="0.2"/>
    <row r="28" spans="3:29" x14ac:dyDescent="0.2"/>
    <row r="29" spans="3:29" x14ac:dyDescent="0.2"/>
    <row r="30" spans="3:29" x14ac:dyDescent="0.2"/>
    <row r="31" spans="3:29" x14ac:dyDescent="0.2"/>
    <row r="32" spans="3:29"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x14ac:dyDescent="0.2"/>
    <row r="48"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row r="60" x14ac:dyDescent="0.2"/>
    <row r="61" x14ac:dyDescent="0.2"/>
    <row r="62" x14ac:dyDescent="0.2"/>
  </sheetData>
  <sheetProtection insertRows="0" deleteRows="0"/>
  <mergeCells count="28">
    <mergeCell ref="P8:S8"/>
    <mergeCell ref="C8:C9"/>
    <mergeCell ref="D8:D9"/>
    <mergeCell ref="E8:E9"/>
    <mergeCell ref="F8:F9"/>
    <mergeCell ref="G8:G9"/>
    <mergeCell ref="H8:H9"/>
    <mergeCell ref="I8:I9"/>
    <mergeCell ref="K8:K9"/>
    <mergeCell ref="L8:L9"/>
    <mergeCell ref="M8:M9"/>
    <mergeCell ref="N8:N9"/>
    <mergeCell ref="V2:Y2"/>
    <mergeCell ref="V1:X1"/>
    <mergeCell ref="C20:Y20"/>
    <mergeCell ref="C1:E3"/>
    <mergeCell ref="F1:U3"/>
    <mergeCell ref="T8:T9"/>
    <mergeCell ref="U8:U9"/>
    <mergeCell ref="V8:V9"/>
    <mergeCell ref="W8:W9"/>
    <mergeCell ref="O8:O9"/>
    <mergeCell ref="X8:Y8"/>
    <mergeCell ref="J8:J9"/>
    <mergeCell ref="C7:Y7"/>
    <mergeCell ref="C5:G6"/>
    <mergeCell ref="H5:W6"/>
    <mergeCell ref="V3:Y3"/>
  </mergeCells>
  <conditionalFormatting sqref="L11:L19 R11:R19">
    <cfRule type="cellIs" dxfId="13" priority="85" operator="between">
      <formula>8</formula>
      <formula>10</formula>
    </cfRule>
    <cfRule type="cellIs" dxfId="12" priority="86" operator="between">
      <formula>6</formula>
      <formula>7</formula>
    </cfRule>
    <cfRule type="cellIs" dxfId="11" priority="87" operator="equal">
      <formula>5</formula>
    </cfRule>
    <cfRule type="cellIs" dxfId="10" priority="88" operator="between">
      <formula>0</formula>
      <formula>1</formula>
    </cfRule>
    <cfRule type="cellIs" dxfId="9" priority="89" operator="between">
      <formula>2</formula>
      <formula>4</formula>
    </cfRule>
  </conditionalFormatting>
  <conditionalFormatting sqref="M11:M19 S11:S19">
    <cfRule type="expression" dxfId="8" priority="75">
      <formula>L11=10</formula>
    </cfRule>
    <cfRule type="expression" dxfId="7" priority="76">
      <formula>L11=9</formula>
    </cfRule>
    <cfRule type="expression" dxfId="6" priority="77">
      <formula>L11=7</formula>
    </cfRule>
    <cfRule type="expression" dxfId="5" priority="78">
      <formula>L11=4</formula>
    </cfRule>
    <cfRule type="expression" dxfId="4" priority="79">
      <formula>L11=3</formula>
    </cfRule>
    <cfRule type="expression" dxfId="3" priority="80">
      <formula>L11=8</formula>
    </cfRule>
    <cfRule type="expression" dxfId="2" priority="81">
      <formula>L11=6</formula>
    </cfRule>
    <cfRule type="expression" dxfId="1" priority="82">
      <formula>L11=5</formula>
    </cfRule>
    <cfRule type="expression" dxfId="0" priority="83">
      <formula>L11=2</formula>
    </cfRule>
  </conditionalFormatting>
  <dataValidations count="7">
    <dataValidation type="list" allowBlank="1" showInputMessage="1" showErrorMessage="1" sqref="G21:G1048576 G11:G19">
      <formula1>TIPO</formula1>
    </dataValidation>
    <dataValidation type="list" allowBlank="1" showInputMessage="1" showErrorMessage="1" sqref="D21:D1048576 D11:D19">
      <formula1>CLASE</formula1>
    </dataValidation>
    <dataValidation type="list" allowBlank="1" showInputMessage="1" showErrorMessage="1" sqref="E21:E1048576 E11:E19">
      <formula1>FUENTE</formula1>
    </dataValidation>
    <dataValidation type="list" allowBlank="1" showInputMessage="1" showErrorMessage="1" sqref="F21:F1048576 F11:F19">
      <formula1>ETAPA</formula1>
    </dataValidation>
    <dataValidation type="list" allowBlank="1" showInputMessage="1" showErrorMessage="1" sqref="N21:N1048576 N11:N19">
      <formula1>ASIGNACIÓN</formula1>
    </dataValidation>
    <dataValidation type="list" allowBlank="1" showInputMessage="1" showErrorMessage="1" sqref="J21:J1048576 P21:P1048576 J11:J19 P11:P19">
      <formula1>PROBABILIDAD</formula1>
    </dataValidation>
    <dataValidation type="list" allowBlank="1" showInputMessage="1" showErrorMessage="1" sqref="K21:K1048576 Q21:Q1048576 K11:K19 Q11:Q19">
      <formula1>IMPACTO</formula1>
    </dataValidation>
  </dataValidations>
  <printOptions horizontalCentered="1"/>
  <pageMargins left="0.70866141732283472" right="0" top="0.23958333333333334" bottom="0.39370078740157483" header="0.43307086614173229" footer="0.31496062992125984"/>
  <pageSetup scale="46" fitToHeight="2" orientation="landscape" horizontalDpi="4294967295" verticalDpi="4294967295" r:id="rId1"/>
  <headerFooter alignWithMargins="0">
    <oddFooter>&amp;CPágina &amp;P de &amp;N</oddFooter>
  </headerFooter>
  <drawing r:id="rId2"/>
  <legacyDrawing r:id="rId3"/>
  <pictur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8"/>
  <sheetViews>
    <sheetView showGridLines="0" zoomScale="90" zoomScaleNormal="90" workbookViewId="0">
      <selection activeCell="I7" sqref="I7:L7"/>
    </sheetView>
  </sheetViews>
  <sheetFormatPr baseColWidth="10" defaultColWidth="0" defaultRowHeight="11.25" zeroHeight="1" x14ac:dyDescent="0.2"/>
  <cols>
    <col min="1" max="1" width="1.7109375" style="28" customWidth="1"/>
    <col min="2" max="2" width="13.28515625" style="28" customWidth="1"/>
    <col min="3" max="3" width="20.7109375" style="28" customWidth="1"/>
    <col min="4" max="4" width="14" style="28" customWidth="1"/>
    <col min="5" max="5" width="6.7109375" style="28" customWidth="1"/>
    <col min="6" max="6" width="25.28515625" style="28" customWidth="1"/>
    <col min="7" max="9" width="21.140625" style="28" customWidth="1"/>
    <col min="10" max="11" width="21.42578125" style="28" customWidth="1"/>
    <col min="12" max="12" width="11.42578125" style="28" customWidth="1"/>
    <col min="13" max="13" width="10.7109375" style="28" customWidth="1"/>
    <col min="14" max="14" width="11.42578125" style="28" customWidth="1"/>
    <col min="15" max="15" width="23" style="28" customWidth="1"/>
    <col min="16" max="16" width="24" style="28" customWidth="1"/>
    <col min="17" max="17" width="17" style="28" customWidth="1"/>
    <col min="18" max="18" width="24" style="28" customWidth="1"/>
    <col min="19" max="19" width="23.28515625" style="28" customWidth="1"/>
    <col min="20" max="21" width="11.42578125" style="28" customWidth="1"/>
    <col min="22" max="22" width="19" style="28" customWidth="1"/>
    <col min="23" max="23" width="28" style="28" customWidth="1"/>
    <col min="24" max="16384" width="11.42578125" style="28" hidden="1"/>
  </cols>
  <sheetData>
    <row r="1" spans="1:25" ht="15" x14ac:dyDescent="0.25">
      <c r="A1" s="31" t="s">
        <v>84</v>
      </c>
    </row>
    <row r="2" spans="1:25" s="19" customFormat="1" x14ac:dyDescent="0.2"/>
    <row r="3" spans="1:25" s="19" customFormat="1" x14ac:dyDescent="0.2">
      <c r="B3" s="42" t="s">
        <v>123</v>
      </c>
      <c r="C3" s="115" t="s">
        <v>109</v>
      </c>
      <c r="D3" s="115"/>
      <c r="F3" s="42" t="s">
        <v>132</v>
      </c>
      <c r="G3" s="44" t="s">
        <v>133</v>
      </c>
      <c r="H3" s="44" t="s">
        <v>134</v>
      </c>
      <c r="I3" s="115" t="s">
        <v>97</v>
      </c>
      <c r="J3" s="115"/>
      <c r="K3" s="115"/>
      <c r="L3" s="115"/>
      <c r="N3" s="42" t="s">
        <v>108</v>
      </c>
      <c r="O3" s="115" t="s">
        <v>109</v>
      </c>
      <c r="P3" s="115"/>
      <c r="Q3" s="115"/>
    </row>
    <row r="4" spans="1:25" s="19" customFormat="1" ht="53.45" customHeight="1" x14ac:dyDescent="0.2">
      <c r="B4" s="38" t="s">
        <v>50</v>
      </c>
      <c r="C4" s="112" t="s">
        <v>125</v>
      </c>
      <c r="D4" s="117"/>
      <c r="F4" s="118" t="s">
        <v>55</v>
      </c>
      <c r="G4" s="118" t="s">
        <v>90</v>
      </c>
      <c r="H4" s="121" t="s">
        <v>103</v>
      </c>
      <c r="I4" s="124" t="s">
        <v>101</v>
      </c>
      <c r="J4" s="125"/>
      <c r="K4" s="125"/>
      <c r="L4" s="126"/>
      <c r="N4" s="50" t="s">
        <v>111</v>
      </c>
      <c r="O4" s="112" t="s">
        <v>110</v>
      </c>
      <c r="P4" s="117"/>
      <c r="Q4" s="117"/>
    </row>
    <row r="5" spans="1:25" s="19" customFormat="1" ht="53.45" customHeight="1" x14ac:dyDescent="0.2">
      <c r="B5" s="38" t="s">
        <v>51</v>
      </c>
      <c r="C5" s="112" t="s">
        <v>126</v>
      </c>
      <c r="D5" s="112"/>
      <c r="F5" s="119"/>
      <c r="G5" s="119"/>
      <c r="H5" s="123"/>
      <c r="I5" s="127"/>
      <c r="J5" s="128"/>
      <c r="K5" s="128"/>
      <c r="L5" s="129"/>
      <c r="N5" s="50" t="s">
        <v>59</v>
      </c>
      <c r="O5" s="112" t="s">
        <v>112</v>
      </c>
      <c r="P5" s="117"/>
      <c r="Q5" s="117"/>
    </row>
    <row r="6" spans="1:25" s="19" customFormat="1" ht="83.25" customHeight="1" x14ac:dyDescent="0.2">
      <c r="F6" s="120"/>
      <c r="G6" s="120"/>
      <c r="H6" s="122"/>
      <c r="I6" s="130"/>
      <c r="J6" s="131"/>
      <c r="K6" s="131"/>
      <c r="L6" s="132"/>
      <c r="N6" s="50" t="s">
        <v>60</v>
      </c>
      <c r="O6" s="112" t="s">
        <v>114</v>
      </c>
      <c r="P6" s="117"/>
      <c r="Q6" s="117"/>
    </row>
    <row r="7" spans="1:25" s="19" customFormat="1" ht="90.75" customHeight="1" x14ac:dyDescent="0.2">
      <c r="B7" s="42" t="s">
        <v>124</v>
      </c>
      <c r="C7" s="115" t="s">
        <v>109</v>
      </c>
      <c r="D7" s="115"/>
      <c r="F7" s="25" t="s">
        <v>56</v>
      </c>
      <c r="G7" s="22" t="s">
        <v>103</v>
      </c>
      <c r="H7" s="22" t="s">
        <v>104</v>
      </c>
      <c r="I7" s="116" t="s">
        <v>102</v>
      </c>
      <c r="J7" s="116"/>
      <c r="K7" s="116"/>
      <c r="L7" s="116"/>
      <c r="N7" s="45" t="s">
        <v>113</v>
      </c>
      <c r="O7" s="112" t="s">
        <v>115</v>
      </c>
      <c r="P7" s="117"/>
      <c r="Q7" s="117"/>
    </row>
    <row r="8" spans="1:25" s="19" customFormat="1" ht="36" customHeight="1" x14ac:dyDescent="0.2">
      <c r="B8" s="39" t="s">
        <v>53</v>
      </c>
      <c r="C8" s="110" t="s">
        <v>127</v>
      </c>
      <c r="D8" s="111"/>
      <c r="F8" s="25" t="s">
        <v>57</v>
      </c>
      <c r="G8" s="22" t="s">
        <v>105</v>
      </c>
      <c r="H8" s="25" t="s">
        <v>91</v>
      </c>
      <c r="I8" s="116" t="s">
        <v>106</v>
      </c>
      <c r="J8" s="116"/>
      <c r="K8" s="116"/>
      <c r="L8" s="116"/>
      <c r="N8" s="45" t="s">
        <v>61</v>
      </c>
      <c r="O8" s="112" t="s">
        <v>116</v>
      </c>
      <c r="P8" s="117"/>
      <c r="Q8" s="117"/>
    </row>
    <row r="9" spans="1:25" s="19" customFormat="1" ht="60" customHeight="1" x14ac:dyDescent="0.2">
      <c r="B9" s="39" t="s">
        <v>54</v>
      </c>
      <c r="C9" s="113" t="s">
        <v>128</v>
      </c>
      <c r="D9" s="114"/>
      <c r="F9" s="118" t="s">
        <v>58</v>
      </c>
      <c r="G9" s="118" t="s">
        <v>91</v>
      </c>
      <c r="H9" s="121" t="s">
        <v>96</v>
      </c>
      <c r="I9" s="112" t="s">
        <v>107</v>
      </c>
      <c r="J9" s="112"/>
      <c r="K9" s="112"/>
      <c r="L9" s="112"/>
      <c r="N9" s="45" t="s">
        <v>117</v>
      </c>
      <c r="O9" s="112" t="s">
        <v>118</v>
      </c>
      <c r="P9" s="117"/>
      <c r="Q9" s="117"/>
    </row>
    <row r="10" spans="1:25" s="19" customFormat="1" ht="38.25" customHeight="1" x14ac:dyDescent="0.2">
      <c r="F10" s="120"/>
      <c r="G10" s="120"/>
      <c r="H10" s="122"/>
      <c r="I10" s="112"/>
      <c r="J10" s="112"/>
      <c r="K10" s="112"/>
      <c r="L10" s="112"/>
      <c r="N10" s="116" t="s">
        <v>119</v>
      </c>
      <c r="O10" s="112" t="s">
        <v>120</v>
      </c>
      <c r="P10" s="112"/>
      <c r="Q10" s="112"/>
    </row>
    <row r="11" spans="1:25" s="19" customFormat="1" ht="39" customHeight="1" x14ac:dyDescent="0.2">
      <c r="N11" s="116"/>
      <c r="O11" s="112"/>
      <c r="P11" s="112"/>
      <c r="Q11" s="112"/>
    </row>
    <row r="12" spans="1:25" s="19" customFormat="1" ht="52.9" customHeight="1" x14ac:dyDescent="0.2">
      <c r="H12" s="26"/>
      <c r="I12" s="26"/>
      <c r="J12" s="41"/>
      <c r="K12" s="41"/>
      <c r="L12" s="41"/>
      <c r="N12" s="45" t="s">
        <v>121</v>
      </c>
      <c r="O12" s="112" t="s">
        <v>122</v>
      </c>
      <c r="P12" s="112"/>
      <c r="Q12" s="112"/>
    </row>
    <row r="13" spans="1:25" s="19" customFormat="1" x14ac:dyDescent="0.2">
      <c r="F13" s="26"/>
      <c r="G13" s="26"/>
      <c r="H13" s="26"/>
      <c r="I13" s="26"/>
      <c r="J13" s="41"/>
      <c r="K13" s="41"/>
      <c r="L13" s="41"/>
    </row>
    <row r="14" spans="1:25" s="19" customFormat="1" x14ac:dyDescent="0.2">
      <c r="C14" s="135" t="s">
        <v>75</v>
      </c>
      <c r="D14" s="135"/>
      <c r="F14" s="140" t="s">
        <v>76</v>
      </c>
      <c r="G14" s="140"/>
      <c r="H14" s="140"/>
      <c r="I14" s="140"/>
      <c r="J14" s="140"/>
      <c r="K14" s="140"/>
      <c r="L14" s="140"/>
      <c r="O14" s="136" t="s">
        <v>6</v>
      </c>
      <c r="P14" s="137"/>
      <c r="Q14" s="137"/>
      <c r="R14" s="137"/>
      <c r="S14" s="137"/>
      <c r="T14" s="137"/>
      <c r="U14" s="138"/>
      <c r="X14" s="133" t="s">
        <v>77</v>
      </c>
      <c r="Y14" s="134"/>
    </row>
    <row r="15" spans="1:25" s="19" customFormat="1" ht="63" customHeight="1" x14ac:dyDescent="0.2">
      <c r="C15" s="20" t="s">
        <v>8</v>
      </c>
      <c r="D15" s="20" t="s">
        <v>30</v>
      </c>
      <c r="F15" s="136" t="s">
        <v>6</v>
      </c>
      <c r="G15" s="137"/>
      <c r="H15" s="137"/>
      <c r="I15" s="137"/>
      <c r="J15" s="137"/>
      <c r="K15" s="137"/>
      <c r="L15" s="138"/>
      <c r="N15" s="21"/>
      <c r="O15" s="139" t="s">
        <v>31</v>
      </c>
      <c r="P15" s="139"/>
      <c r="Q15" s="22" t="s">
        <v>38</v>
      </c>
      <c r="R15" s="22" t="s">
        <v>39</v>
      </c>
      <c r="S15" s="22" t="s">
        <v>40</v>
      </c>
      <c r="T15" s="22" t="s">
        <v>41</v>
      </c>
      <c r="U15" s="22" t="s">
        <v>42</v>
      </c>
      <c r="X15" s="23" t="s">
        <v>7</v>
      </c>
      <c r="Y15" s="20" t="s">
        <v>8</v>
      </c>
    </row>
    <row r="16" spans="1:25" s="19" customFormat="1" ht="51.75" customHeight="1" x14ac:dyDescent="0.2">
      <c r="B16" s="141" t="s">
        <v>11</v>
      </c>
      <c r="C16" s="24" t="s">
        <v>25</v>
      </c>
      <c r="D16" s="25">
        <v>1</v>
      </c>
      <c r="E16" s="26"/>
      <c r="F16" s="139" t="s">
        <v>31</v>
      </c>
      <c r="G16" s="139"/>
      <c r="H16" s="22" t="s">
        <v>38</v>
      </c>
      <c r="I16" s="22" t="s">
        <v>39</v>
      </c>
      <c r="J16" s="22" t="s">
        <v>40</v>
      </c>
      <c r="K16" s="22" t="s">
        <v>41</v>
      </c>
      <c r="L16" s="22" t="s">
        <v>42</v>
      </c>
      <c r="O16" s="139" t="s">
        <v>32</v>
      </c>
      <c r="P16" s="139"/>
      <c r="Q16" s="22" t="s">
        <v>37</v>
      </c>
      <c r="R16" s="22" t="s">
        <v>36</v>
      </c>
      <c r="S16" s="22" t="s">
        <v>33</v>
      </c>
      <c r="T16" s="22" t="s">
        <v>34</v>
      </c>
      <c r="U16" s="22" t="s">
        <v>35</v>
      </c>
      <c r="X16" s="32" t="s">
        <v>17</v>
      </c>
      <c r="Y16" s="22" t="s">
        <v>18</v>
      </c>
    </row>
    <row r="17" spans="2:25" s="19" customFormat="1" ht="67.5" x14ac:dyDescent="0.2">
      <c r="B17" s="141"/>
      <c r="C17" s="24" t="s">
        <v>26</v>
      </c>
      <c r="D17" s="25">
        <v>2</v>
      </c>
      <c r="E17" s="26"/>
      <c r="F17" s="139" t="s">
        <v>32</v>
      </c>
      <c r="G17" s="139"/>
      <c r="H17" s="22" t="s">
        <v>37</v>
      </c>
      <c r="I17" s="22" t="s">
        <v>36</v>
      </c>
      <c r="J17" s="22" t="s">
        <v>33</v>
      </c>
      <c r="K17" s="22" t="s">
        <v>34</v>
      </c>
      <c r="L17" s="22" t="s">
        <v>35</v>
      </c>
      <c r="O17" s="140" t="s">
        <v>8</v>
      </c>
      <c r="P17" s="140" t="s">
        <v>43</v>
      </c>
      <c r="Q17" s="20" t="s">
        <v>44</v>
      </c>
      <c r="R17" s="20" t="s">
        <v>45</v>
      </c>
      <c r="S17" s="20" t="s">
        <v>24</v>
      </c>
      <c r="T17" s="20" t="s">
        <v>46</v>
      </c>
      <c r="U17" s="20" t="s">
        <v>47</v>
      </c>
      <c r="X17" s="33" t="s">
        <v>19</v>
      </c>
      <c r="Y17" s="22" t="s">
        <v>20</v>
      </c>
    </row>
    <row r="18" spans="2:25" s="19" customFormat="1" ht="22.5" x14ac:dyDescent="0.2">
      <c r="B18" s="141"/>
      <c r="C18" s="24" t="s">
        <v>27</v>
      </c>
      <c r="D18" s="25">
        <v>3</v>
      </c>
      <c r="E18" s="26"/>
      <c r="F18" s="140" t="s">
        <v>8</v>
      </c>
      <c r="G18" s="140" t="s">
        <v>43</v>
      </c>
      <c r="H18" s="20" t="s">
        <v>44</v>
      </c>
      <c r="I18" s="20" t="s">
        <v>45</v>
      </c>
      <c r="J18" s="20" t="s">
        <v>24</v>
      </c>
      <c r="K18" s="20" t="s">
        <v>46</v>
      </c>
      <c r="L18" s="20" t="s">
        <v>47</v>
      </c>
      <c r="O18" s="140"/>
      <c r="P18" s="140"/>
      <c r="Q18" s="25">
        <v>1</v>
      </c>
      <c r="R18" s="25">
        <v>2</v>
      </c>
      <c r="S18" s="25">
        <v>3</v>
      </c>
      <c r="T18" s="25">
        <v>4</v>
      </c>
      <c r="U18" s="27">
        <v>5</v>
      </c>
      <c r="X18" s="17">
        <v>5</v>
      </c>
      <c r="Y18" s="22" t="s">
        <v>21</v>
      </c>
    </row>
    <row r="19" spans="2:25" s="19" customFormat="1" ht="51.75" customHeight="1" x14ac:dyDescent="0.2">
      <c r="B19" s="141"/>
      <c r="C19" s="24" t="s">
        <v>28</v>
      </c>
      <c r="D19" s="25">
        <v>4</v>
      </c>
      <c r="E19" s="26"/>
      <c r="F19" s="140"/>
      <c r="G19" s="140"/>
      <c r="H19" s="25">
        <v>1</v>
      </c>
      <c r="I19" s="25">
        <v>2</v>
      </c>
      <c r="J19" s="25">
        <v>3</v>
      </c>
      <c r="K19" s="25">
        <v>4</v>
      </c>
      <c r="L19" s="27">
        <v>5</v>
      </c>
      <c r="N19" s="141" t="s">
        <v>11</v>
      </c>
      <c r="O19" s="24" t="s">
        <v>25</v>
      </c>
      <c r="P19" s="25">
        <v>1</v>
      </c>
      <c r="Q19" s="18">
        <v>2</v>
      </c>
      <c r="R19" s="18">
        <v>3</v>
      </c>
      <c r="S19" s="18">
        <v>4</v>
      </c>
      <c r="T19" s="17">
        <v>5</v>
      </c>
      <c r="U19" s="33">
        <v>6</v>
      </c>
      <c r="X19" s="18" t="s">
        <v>22</v>
      </c>
      <c r="Y19" s="22" t="s">
        <v>23</v>
      </c>
    </row>
    <row r="20" spans="2:25" s="19" customFormat="1" ht="33.75" x14ac:dyDescent="0.2">
      <c r="B20" s="141"/>
      <c r="C20" s="24" t="s">
        <v>29</v>
      </c>
      <c r="D20" s="25">
        <v>5</v>
      </c>
      <c r="E20" s="26"/>
      <c r="F20" s="26"/>
      <c r="G20" s="26"/>
      <c r="H20" s="26"/>
      <c r="I20" s="26"/>
      <c r="J20" s="26"/>
      <c r="K20" s="26"/>
      <c r="N20" s="141"/>
      <c r="O20" s="24" t="s">
        <v>26</v>
      </c>
      <c r="P20" s="25">
        <v>2</v>
      </c>
      <c r="Q20" s="18">
        <v>3</v>
      </c>
      <c r="R20" s="18">
        <v>4</v>
      </c>
      <c r="S20" s="17">
        <v>5</v>
      </c>
      <c r="T20" s="33">
        <v>6</v>
      </c>
      <c r="U20" s="33">
        <v>7</v>
      </c>
    </row>
    <row r="21" spans="2:25" s="19" customFormat="1" ht="45" x14ac:dyDescent="0.2">
      <c r="F21" s="26"/>
      <c r="G21" s="26"/>
      <c r="H21" s="26"/>
      <c r="I21" s="26"/>
      <c r="J21" s="26"/>
      <c r="K21" s="26"/>
      <c r="N21" s="141"/>
      <c r="O21" s="24" t="s">
        <v>27</v>
      </c>
      <c r="P21" s="25">
        <v>3</v>
      </c>
      <c r="Q21" s="18">
        <v>4</v>
      </c>
      <c r="R21" s="17">
        <v>5</v>
      </c>
      <c r="S21" s="33">
        <v>6</v>
      </c>
      <c r="T21" s="33">
        <v>7</v>
      </c>
      <c r="U21" s="32">
        <v>8</v>
      </c>
      <c r="X21" s="40" t="s">
        <v>12</v>
      </c>
      <c r="Y21" s="40" t="s">
        <v>86</v>
      </c>
    </row>
    <row r="22" spans="2:25" s="19" customFormat="1" ht="22.5" x14ac:dyDescent="0.2">
      <c r="B22" s="19" t="s">
        <v>85</v>
      </c>
      <c r="N22" s="141"/>
      <c r="O22" s="24" t="s">
        <v>28</v>
      </c>
      <c r="P22" s="25">
        <v>4</v>
      </c>
      <c r="Q22" s="17">
        <v>5</v>
      </c>
      <c r="R22" s="33">
        <v>6</v>
      </c>
      <c r="S22" s="33">
        <v>7</v>
      </c>
      <c r="T22" s="32">
        <v>8</v>
      </c>
      <c r="U22" s="32">
        <v>9</v>
      </c>
      <c r="X22" s="19" t="s">
        <v>98</v>
      </c>
      <c r="Y22" s="19" t="s">
        <v>73</v>
      </c>
    </row>
    <row r="23" spans="2:25" s="19" customFormat="1" ht="33.75" x14ac:dyDescent="0.2">
      <c r="N23" s="141"/>
      <c r="O23" s="24" t="s">
        <v>29</v>
      </c>
      <c r="P23" s="25">
        <v>5</v>
      </c>
      <c r="Q23" s="33">
        <v>6</v>
      </c>
      <c r="R23" s="33">
        <v>7</v>
      </c>
      <c r="S23" s="32">
        <v>8</v>
      </c>
      <c r="T23" s="32">
        <v>9</v>
      </c>
      <c r="U23" s="32">
        <v>10</v>
      </c>
      <c r="X23" s="19" t="s">
        <v>99</v>
      </c>
      <c r="Y23" s="19" t="s">
        <v>74</v>
      </c>
    </row>
    <row r="24" spans="2:25" s="19" customFormat="1" hidden="1" x14ac:dyDescent="0.2">
      <c r="X24" s="19" t="s">
        <v>100</v>
      </c>
    </row>
    <row r="25" spans="2:25" hidden="1" x14ac:dyDescent="0.2"/>
    <row r="26" spans="2:25" hidden="1" x14ac:dyDescent="0.2">
      <c r="C26" s="28" t="s">
        <v>49</v>
      </c>
      <c r="D26" s="28" t="s">
        <v>52</v>
      </c>
      <c r="F26" s="28" t="s">
        <v>62</v>
      </c>
      <c r="G26" s="28" t="s">
        <v>48</v>
      </c>
      <c r="H26" s="28" t="s">
        <v>9</v>
      </c>
      <c r="O26" s="29"/>
      <c r="P26" s="29"/>
      <c r="Q26" s="29"/>
      <c r="R26" s="29"/>
      <c r="S26" s="29"/>
      <c r="T26" s="29"/>
    </row>
    <row r="27" spans="2:25" hidden="1" x14ac:dyDescent="0.2">
      <c r="C27" s="28" t="s">
        <v>50</v>
      </c>
      <c r="D27" s="28" t="s">
        <v>53</v>
      </c>
      <c r="F27" s="28" t="s">
        <v>63</v>
      </c>
      <c r="G27" s="28" t="s">
        <v>69</v>
      </c>
      <c r="H27" s="28" t="s">
        <v>73</v>
      </c>
      <c r="O27" s="29"/>
      <c r="P27" s="30"/>
      <c r="Q27" s="30"/>
      <c r="R27" s="30"/>
      <c r="S27" s="30"/>
      <c r="T27" s="30"/>
    </row>
    <row r="28" spans="2:25" hidden="1" x14ac:dyDescent="0.2">
      <c r="C28" s="28" t="s">
        <v>51</v>
      </c>
      <c r="D28" s="28" t="s">
        <v>54</v>
      </c>
      <c r="F28" s="28" t="s">
        <v>64</v>
      </c>
      <c r="G28" s="28" t="s">
        <v>68</v>
      </c>
      <c r="H28" s="28" t="s">
        <v>74</v>
      </c>
      <c r="O28" s="29"/>
      <c r="P28" s="30"/>
      <c r="Q28" s="30"/>
      <c r="R28" s="30"/>
      <c r="S28" s="30"/>
      <c r="T28" s="30"/>
    </row>
    <row r="29" spans="2:25" hidden="1" x14ac:dyDescent="0.2">
      <c r="F29" s="28" t="s">
        <v>65</v>
      </c>
      <c r="G29" s="28" t="s">
        <v>70</v>
      </c>
      <c r="O29" s="29"/>
      <c r="P29" s="30"/>
      <c r="Q29" s="30"/>
      <c r="R29" s="30"/>
      <c r="S29" s="30"/>
      <c r="T29" s="30"/>
    </row>
    <row r="30" spans="2:25" hidden="1" x14ac:dyDescent="0.2">
      <c r="F30" s="28" t="s">
        <v>66</v>
      </c>
      <c r="G30" s="28" t="s">
        <v>71</v>
      </c>
      <c r="O30" s="29"/>
      <c r="P30" s="30"/>
      <c r="Q30" s="30"/>
      <c r="R30" s="30"/>
      <c r="S30" s="30"/>
      <c r="T30" s="30"/>
    </row>
    <row r="31" spans="2:25" hidden="1" x14ac:dyDescent="0.2">
      <c r="F31" s="28" t="s">
        <v>67</v>
      </c>
      <c r="G31" s="28" t="s">
        <v>72</v>
      </c>
      <c r="O31" s="29"/>
      <c r="P31" s="30"/>
      <c r="Q31" s="30"/>
      <c r="R31" s="30"/>
      <c r="S31" s="30"/>
      <c r="T31" s="30"/>
    </row>
    <row r="32" spans="2:25" hidden="1" x14ac:dyDescent="0.2"/>
    <row r="33" spans="3:4" hidden="1" x14ac:dyDescent="0.2">
      <c r="C33" s="28" t="s">
        <v>136</v>
      </c>
      <c r="D33" s="28" t="s">
        <v>137</v>
      </c>
    </row>
    <row r="34" spans="3:4" hidden="1" x14ac:dyDescent="0.2">
      <c r="C34" s="28" t="s">
        <v>55</v>
      </c>
      <c r="D34" s="28" t="s">
        <v>138</v>
      </c>
    </row>
    <row r="35" spans="3:4" hidden="1" x14ac:dyDescent="0.2">
      <c r="C35" s="28" t="s">
        <v>56</v>
      </c>
      <c r="D35" s="28" t="s">
        <v>59</v>
      </c>
    </row>
    <row r="36" spans="3:4" hidden="1" x14ac:dyDescent="0.2">
      <c r="C36" s="28" t="s">
        <v>57</v>
      </c>
      <c r="D36" s="28" t="s">
        <v>60</v>
      </c>
    </row>
    <row r="37" spans="3:4" hidden="1" x14ac:dyDescent="0.2">
      <c r="C37" s="28" t="s">
        <v>58</v>
      </c>
      <c r="D37" s="28" t="s">
        <v>139</v>
      </c>
    </row>
    <row r="38" spans="3:4" hidden="1" x14ac:dyDescent="0.2">
      <c r="D38" s="28" t="s">
        <v>61</v>
      </c>
    </row>
    <row r="39" spans="3:4" hidden="1" x14ac:dyDescent="0.2">
      <c r="D39" s="28" t="s">
        <v>140</v>
      </c>
    </row>
    <row r="40" spans="3:4" hidden="1" x14ac:dyDescent="0.2">
      <c r="D40" s="28" t="s">
        <v>141</v>
      </c>
    </row>
    <row r="41" spans="3:4" hidden="1" x14ac:dyDescent="0.2">
      <c r="D41" s="28" t="s">
        <v>142</v>
      </c>
    </row>
    <row r="42" spans="3:4" hidden="1" x14ac:dyDescent="0.2">
      <c r="D42" s="51"/>
    </row>
    <row r="43" spans="3:4" hidden="1" x14ac:dyDescent="0.2"/>
    <row r="44" spans="3:4" hidden="1" x14ac:dyDescent="0.2"/>
    <row r="45" spans="3:4" hidden="1" x14ac:dyDescent="0.2"/>
    <row r="46" spans="3:4" hidden="1" x14ac:dyDescent="0.2"/>
    <row r="47" spans="3:4" hidden="1" x14ac:dyDescent="0.2"/>
    <row r="48" spans="3:4" hidden="1" x14ac:dyDescent="0.2"/>
    <row r="49" hidden="1" x14ac:dyDescent="0.2"/>
    <row r="50" hidden="1" x14ac:dyDescent="0.2"/>
    <row r="51" hidden="1" x14ac:dyDescent="0.2"/>
    <row r="52" hidden="1" x14ac:dyDescent="0.2"/>
    <row r="53" hidden="1" x14ac:dyDescent="0.2"/>
    <row r="54" hidden="1" x14ac:dyDescent="0.2"/>
    <row r="55" hidden="1" x14ac:dyDescent="0.2"/>
    <row r="56" hidden="1" x14ac:dyDescent="0.2"/>
    <row r="57" hidden="1" x14ac:dyDescent="0.2"/>
    <row r="58" hidden="1" x14ac:dyDescent="0.2"/>
    <row r="59" hidden="1" x14ac:dyDescent="0.2"/>
    <row r="60" hidden="1" x14ac:dyDescent="0.2"/>
    <row r="61" hidden="1" x14ac:dyDescent="0.2"/>
    <row r="62" hidden="1" x14ac:dyDescent="0.2"/>
    <row r="63" hidden="1" x14ac:dyDescent="0.2"/>
    <row r="64" hidden="1" x14ac:dyDescent="0.2"/>
    <row r="65" hidden="1" x14ac:dyDescent="0.2"/>
    <row r="66" hidden="1" x14ac:dyDescent="0.2"/>
    <row r="67" hidden="1" x14ac:dyDescent="0.2"/>
    <row r="68" hidden="1" x14ac:dyDescent="0.2"/>
  </sheetData>
  <mergeCells count="42">
    <mergeCell ref="P17:P18"/>
    <mergeCell ref="N19:N23"/>
    <mergeCell ref="B16:B20"/>
    <mergeCell ref="F14:L14"/>
    <mergeCell ref="F16:G16"/>
    <mergeCell ref="F17:G17"/>
    <mergeCell ref="F18:F19"/>
    <mergeCell ref="G18:G19"/>
    <mergeCell ref="F15:L15"/>
    <mergeCell ref="O17:O18"/>
    <mergeCell ref="X14:Y14"/>
    <mergeCell ref="C14:D14"/>
    <mergeCell ref="O14:U14"/>
    <mergeCell ref="O15:P15"/>
    <mergeCell ref="O16:P16"/>
    <mergeCell ref="O12:Q12"/>
    <mergeCell ref="C3:D3"/>
    <mergeCell ref="C7:D7"/>
    <mergeCell ref="O8:Q8"/>
    <mergeCell ref="I8:L8"/>
    <mergeCell ref="O9:Q9"/>
    <mergeCell ref="F9:F10"/>
    <mergeCell ref="G9:G10"/>
    <mergeCell ref="H9:H10"/>
    <mergeCell ref="I9:L10"/>
    <mergeCell ref="H4:H6"/>
    <mergeCell ref="I4:L6"/>
    <mergeCell ref="O5:Q5"/>
    <mergeCell ref="O6:Q6"/>
    <mergeCell ref="O7:Q7"/>
    <mergeCell ref="I7:L7"/>
    <mergeCell ref="C8:D8"/>
    <mergeCell ref="C5:D5"/>
    <mergeCell ref="C9:D9"/>
    <mergeCell ref="O3:Q3"/>
    <mergeCell ref="N10:N11"/>
    <mergeCell ref="O10:Q11"/>
    <mergeCell ref="I3:L3"/>
    <mergeCell ref="O4:Q4"/>
    <mergeCell ref="F4:F6"/>
    <mergeCell ref="G4:G6"/>
    <mergeCell ref="C4:D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ANEXO RIESGOS</vt:lpstr>
      <vt:lpstr>TABLAS VALORACIÓN</vt:lpstr>
      <vt:lpstr>'ANEXO RIESGOS'!Área_de_impresión</vt:lpstr>
      <vt:lpstr>ASIGNACIÓN</vt:lpstr>
      <vt:lpstr>CLASE</vt:lpstr>
      <vt:lpstr>FUENTE</vt:lpstr>
      <vt:lpstr>IMPACTO</vt:lpstr>
      <vt:lpstr>PROBABILIDAD</vt:lpstr>
      <vt:lpstr>'ANEXO RIESGOS'!Títulos_a_imprimir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Alfonso Rodriguez Bayona</dc:creator>
  <cp:lastModifiedBy>Sandra Milena Sanchez Garcia</cp:lastModifiedBy>
  <cp:lastPrinted>2018-02-12T20:03:42Z</cp:lastPrinted>
  <dcterms:created xsi:type="dcterms:W3CDTF">2015-03-24T20:09:23Z</dcterms:created>
  <dcterms:modified xsi:type="dcterms:W3CDTF">2018-08-22T16:38:16Z</dcterms:modified>
</cp:coreProperties>
</file>