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5"/>
  <workbookPr defaultThemeVersion="166925"/>
  <mc:AlternateContent xmlns:mc="http://schemas.openxmlformats.org/markup-compatibility/2006">
    <mc:Choice Requires="x15">
      <x15ac:absPath xmlns:x15ac="http://schemas.microsoft.com/office/spreadsheetml/2010/11/ac" url="C:\Users\compras2\Desktop\PROCESOS 2021\850 - MTTO ELECTROGENOS\"/>
    </mc:Choice>
  </mc:AlternateContent>
  <xr:revisionPtr revIDLastSave="0" documentId="13_ncr:1_{36A459D6-61A3-437D-93A6-5D53F9FD6C34}" xr6:coauthVersionLast="36" xr6:coauthVersionMax="36" xr10:uidLastSave="{00000000-0000-0000-0000-000000000000}"/>
  <bookViews>
    <workbookView xWindow="0" yWindow="0" windowWidth="24000" windowHeight="8925" xr2:uid="{00000000-000D-0000-FFFF-FFFF00000000}"/>
  </bookViews>
  <sheets>
    <sheet name="ANEXO No. 1" sheetId="2" r:id="rId1"/>
  </sheets>
  <definedNames>
    <definedName name="_xlnm.Print_Area" localSheetId="0">'ANEXO No. 1'!$A$2:$M$151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82" i="2" l="1"/>
  <c r="I88" i="2"/>
  <c r="J122" i="2"/>
  <c r="K122" i="2" s="1"/>
  <c r="L122" i="2" s="1"/>
  <c r="J123" i="2"/>
  <c r="K123" i="2" s="1"/>
  <c r="L123" i="2" s="1"/>
  <c r="J124" i="2"/>
  <c r="K124" i="2" s="1"/>
  <c r="L124" i="2" s="1"/>
  <c r="J125" i="2"/>
  <c r="K125" i="2" s="1"/>
  <c r="L125" i="2" s="1"/>
  <c r="J126" i="2"/>
  <c r="K126" i="2" s="1"/>
  <c r="L126" i="2" s="1"/>
  <c r="J127" i="2"/>
  <c r="K127" i="2" s="1"/>
  <c r="L127" i="2" s="1"/>
  <c r="J128" i="2"/>
  <c r="K128" i="2" s="1"/>
  <c r="L128" i="2" s="1"/>
  <c r="J121" i="2"/>
  <c r="K121" i="2" s="1"/>
  <c r="L121" i="2" s="1"/>
  <c r="K129" i="2" s="1"/>
  <c r="H137" i="2" s="1"/>
  <c r="K30" i="2" l="1"/>
  <c r="K110" i="2"/>
  <c r="L110" i="2" s="1"/>
  <c r="K113" i="2"/>
  <c r="L113" i="2" s="1"/>
  <c r="K112" i="2"/>
  <c r="L112" i="2" s="1"/>
  <c r="K111" i="2"/>
  <c r="L111" i="2" s="1"/>
  <c r="K109" i="2"/>
  <c r="L109" i="2" s="1"/>
  <c r="K108" i="2"/>
  <c r="L108" i="2" s="1"/>
  <c r="K96" i="2"/>
  <c r="L96" i="2" s="1"/>
  <c r="K95" i="2"/>
  <c r="L95" i="2" s="1"/>
  <c r="K94" i="2"/>
  <c r="L94" i="2" s="1"/>
  <c r="K90" i="2"/>
  <c r="L90" i="2" s="1"/>
  <c r="K89" i="2"/>
  <c r="L89" i="2" s="1"/>
  <c r="L82" i="2"/>
  <c r="K79" i="2"/>
  <c r="L79" i="2" s="1"/>
  <c r="K71" i="2"/>
  <c r="L71" i="2" s="1"/>
  <c r="K66" i="2"/>
  <c r="L66" i="2" s="1"/>
  <c r="K61" i="2"/>
  <c r="L61" i="2" s="1"/>
  <c r="K51" i="2"/>
  <c r="L51" i="2" s="1"/>
  <c r="K97" i="2" l="1"/>
  <c r="H135" i="2" s="1"/>
  <c r="K114" i="2"/>
  <c r="H136" i="2" s="1"/>
  <c r="K25" i="2"/>
  <c r="K18" i="2" l="1"/>
  <c r="L18" i="2" s="1"/>
  <c r="K19" i="2"/>
  <c r="L19" i="2" s="1"/>
  <c r="K20" i="2"/>
  <c r="L20" i="2" s="1"/>
  <c r="K21" i="2"/>
  <c r="L21" i="2" s="1"/>
  <c r="K22" i="2"/>
  <c r="L22" i="2" s="1"/>
  <c r="K23" i="2"/>
  <c r="L23" i="2" s="1"/>
  <c r="K24" i="2"/>
  <c r="L24" i="2" s="1"/>
  <c r="L25" i="2"/>
  <c r="K26" i="2"/>
  <c r="L26" i="2" s="1"/>
  <c r="K27" i="2"/>
  <c r="L27" i="2" s="1"/>
  <c r="K28" i="2"/>
  <c r="L28" i="2" s="1"/>
  <c r="K29" i="2"/>
  <c r="L29" i="2" s="1"/>
  <c r="L30" i="2"/>
  <c r="K31" i="2"/>
  <c r="L31" i="2" s="1"/>
  <c r="K32" i="2"/>
  <c r="L32" i="2" s="1"/>
  <c r="K33" i="2"/>
  <c r="L33" i="2" s="1"/>
  <c r="K34" i="2"/>
  <c r="L34" i="2" s="1"/>
  <c r="K35" i="2"/>
  <c r="L35" i="2" s="1"/>
  <c r="K36" i="2"/>
  <c r="L36" i="2" s="1"/>
  <c r="K37" i="2"/>
  <c r="L37" i="2" s="1"/>
  <c r="K38" i="2"/>
  <c r="L38" i="2" s="1"/>
  <c r="K39" i="2"/>
  <c r="L39" i="2" s="1"/>
  <c r="K17" i="2"/>
  <c r="L17" i="2" s="1"/>
  <c r="K40" i="2" l="1"/>
  <c r="H134" i="2" l="1"/>
  <c r="H138" i="2" s="1"/>
</calcChain>
</file>

<file path=xl/sharedStrings.xml><?xml version="1.0" encoding="utf-8"?>
<sst xmlns="http://schemas.openxmlformats.org/spreadsheetml/2006/main" count="264" uniqueCount="150">
  <si>
    <t xml:space="preserve">IVA </t>
  </si>
  <si>
    <t xml:space="preserve">SUBRED INTEGRADA DE  
SERVICIOS DE SALUD NORTE  E.S.E </t>
  </si>
  <si>
    <t xml:space="preserve">ANEXO No. 4. INSUMOS Y BOLSA DE REPUESTOS </t>
  </si>
  <si>
    <t xml:space="preserve">ITEM </t>
  </si>
  <si>
    <t xml:space="preserve">DESCRIPCION </t>
  </si>
  <si>
    <t>UNIDAD</t>
  </si>
  <si>
    <t>CANTIDAD</t>
  </si>
  <si>
    <t xml:space="preserve">Aceite para motor diesel (especificación técnica de fabricante) </t>
  </si>
  <si>
    <t>GALÓN</t>
  </si>
  <si>
    <t xml:space="preserve">Filtros se aire </t>
  </si>
  <si>
    <t xml:space="preserve">Filtros de aceite </t>
  </si>
  <si>
    <t xml:space="preserve">Filtros de combustible </t>
  </si>
  <si>
    <t xml:space="preserve">Refrigerante </t>
  </si>
  <si>
    <t xml:space="preserve">Agua destilada </t>
  </si>
  <si>
    <t xml:space="preserve">BOLSA DE REPUESTOS PARA LOS GRUPOS ELECTRÓGENOS </t>
  </si>
  <si>
    <t>Correa de distribución para motor de planta eléctrica (varian según especifidad del equipo)</t>
  </si>
  <si>
    <t xml:space="preserve">Batería 8D 1600, 12 Voltios, 1600 Amp. </t>
  </si>
  <si>
    <t xml:space="preserve">Batería 8D 1500X, 12 Voltios, 1600 Amp. </t>
  </si>
  <si>
    <t>Batería NS40 560, 12 Voltios.</t>
  </si>
  <si>
    <t>Batería 1000 Amp, 12 Voltios</t>
  </si>
  <si>
    <t xml:space="preserve">Termostato para precalentador </t>
  </si>
  <si>
    <t xml:space="preserve">Borneras para batería </t>
  </si>
  <si>
    <t xml:space="preserve">Batería 4D  12 Voltios, 1300 Amp.  </t>
  </si>
  <si>
    <t>Cargador de batería autoregulable de  24 Voltios, 5 amp.</t>
  </si>
  <si>
    <t>VALOR UNITARIO</t>
  </si>
  <si>
    <t xml:space="preserve">TOTAL </t>
  </si>
  <si>
    <t xml:space="preserve">Lavado de radiador interno y externo </t>
  </si>
  <si>
    <t>Kit de mangueras siliconadas 3/4"</t>
  </si>
  <si>
    <t>Kit de mangueras siliconadas 5/8"</t>
  </si>
  <si>
    <t>Control de arranque y parada COMAP AMF25 con arnes de control y sensores.</t>
  </si>
  <si>
    <t xml:space="preserve">Fabricación e instalacion de base para cargador y baterias </t>
  </si>
  <si>
    <t>Impermeabilizacion salida tubo de escape</t>
  </si>
  <si>
    <t>Kit de mangueras siliconada en 5/8"</t>
  </si>
  <si>
    <t>Lavado de basetanque para extracción de residuos sólidos</t>
  </si>
  <si>
    <t xml:space="preserve">Soporte metálico para baterías. </t>
  </si>
  <si>
    <t xml:space="preserve">Corrección de parámetros de señal de transferencia eléctrica. </t>
  </si>
  <si>
    <t xml:space="preserve">CSE SUBA </t>
  </si>
  <si>
    <t>Precalentador de camisas 2500 Vatios 240 VAC</t>
  </si>
  <si>
    <t>Manguera de desfogue en caucho y lona de 1 1/4" X 2 mts</t>
  </si>
  <si>
    <t>Abrazadera de 1 1/4"</t>
  </si>
  <si>
    <t xml:space="preserve">Bombin de combustible </t>
  </si>
  <si>
    <t>Tablero de Alternancia con el Breaker motorizado</t>
  </si>
  <si>
    <t>Targeta electronica de comunicación Vorkom</t>
  </si>
  <si>
    <t xml:space="preserve">Corrección de parámetros de señal de transferencias eléctricas en tablero primarios. </t>
  </si>
  <si>
    <t xml:space="preserve">CAPS RINCON </t>
  </si>
  <si>
    <t>Suministro e Instalación de válvula de de corte de 3/4" para drenaje de aceite</t>
  </si>
  <si>
    <t>Suministro y cambio de válvula de bombeo</t>
  </si>
  <si>
    <t xml:space="preserve">CAPS ESPAÑOLA </t>
  </si>
  <si>
    <t>Cambio de tarjeta de señal entre transferncia y planta eléctrica.</t>
  </si>
  <si>
    <t xml:space="preserve">CAPS FRAY BARTOLOMÉ </t>
  </si>
  <si>
    <t>Lavado de basetanque y tanque de combustible.</t>
  </si>
  <si>
    <t xml:space="preserve">Fabricación y montaje de tanque de refrigereante </t>
  </si>
  <si>
    <t xml:space="preserve">Diseño y fabricación de transferencia eléctrica para grupo eléctrogeno. </t>
  </si>
  <si>
    <t xml:space="preserve">CAPS SANCRISTOBAL </t>
  </si>
  <si>
    <t xml:space="preserve">Mantenimiento de transferencia eléctrica en señales y parametrización. </t>
  </si>
  <si>
    <t>CAPS SUBA</t>
  </si>
  <si>
    <t xml:space="preserve">Suministro de relevo para transferencia eléctrica </t>
  </si>
  <si>
    <t xml:space="preserve">SALUD PÚBLICA SUBA </t>
  </si>
  <si>
    <t>DESCRIPCION</t>
  </si>
  <si>
    <t xml:space="preserve">UNIDAD DE MEDIDA </t>
  </si>
  <si>
    <t xml:space="preserve">Unidad </t>
  </si>
  <si>
    <t>Juego</t>
  </si>
  <si>
    <t>Metro</t>
  </si>
  <si>
    <t>M2</t>
  </si>
  <si>
    <t xml:space="preserve">Global </t>
  </si>
  <si>
    <t xml:space="preserve">ANEXO No. 3. DESCRIPCIÓN DE CORRECTIVOS </t>
  </si>
  <si>
    <t xml:space="preserve">MANTENIMIENTO CORRECTIVO DE GRUPOS ELÉCTROGENOS </t>
  </si>
  <si>
    <t>Grupo electrógeno Volvo Pento ( UMHES SIMON BOLIVAR )</t>
  </si>
  <si>
    <t>Grupo electrógeno Cummins  ( UMHES SIMON BOLIVAR )</t>
  </si>
  <si>
    <t>Grupo electrógeno Detroit  ( UMHES SIMON BOLIVAR )</t>
  </si>
  <si>
    <t xml:space="preserve">SUBRED INTEGRADA DE  SERVICIOS DE SALUD NORTE  E.S.E </t>
  </si>
  <si>
    <t xml:space="preserve">ANEXO No. 1. UBICACIÓN, ESPECIFICACIÓN TÉCNICA Y CANTIDADES  </t>
  </si>
  <si>
    <t xml:space="preserve">INVENTARIO DE PLANTAS ELÉCTRICAS </t>
  </si>
  <si>
    <t>ITEM</t>
  </si>
  <si>
    <t>SEDE</t>
  </si>
  <si>
    <t>POTENCIA 
KVA</t>
  </si>
  <si>
    <t>MOTOR</t>
  </si>
  <si>
    <t>GENERADOR</t>
  </si>
  <si>
    <t>UNIDAD DE SERVICIO DE SALUD 
ENGATIVA</t>
  </si>
  <si>
    <t>EMAUS</t>
  </si>
  <si>
    <t>PERKINS</t>
  </si>
  <si>
    <t>PG WILSON</t>
  </si>
  <si>
    <t>USS ENGATIVA</t>
  </si>
  <si>
    <t>VOLVO PENTA</t>
  </si>
  <si>
    <t>STAMFORD</t>
  </si>
  <si>
    <t xml:space="preserve">GARCES </t>
  </si>
  <si>
    <t>YORKING</t>
  </si>
  <si>
    <t>BACHUE</t>
  </si>
  <si>
    <t>HI-ENERGY</t>
  </si>
  <si>
    <t xml:space="preserve">ESPAÑOLA </t>
  </si>
  <si>
    <t xml:space="preserve">BOYACÁ REAL </t>
  </si>
  <si>
    <t>UMHES SIMON BOLIVAR</t>
  </si>
  <si>
    <t>SIMON BOLIVAR</t>
  </si>
  <si>
    <t>DETROIT DIESEL</t>
  </si>
  <si>
    <t>CUMMINS</t>
  </si>
  <si>
    <t>ALL POWER INC</t>
  </si>
  <si>
    <t>VOLVO PONTO</t>
  </si>
  <si>
    <t>ELECTRA MOLINS</t>
  </si>
  <si>
    <t xml:space="preserve">FRAY BARTOLOMÉ </t>
  </si>
  <si>
    <t xml:space="preserve">GENERAL MOTORS </t>
  </si>
  <si>
    <t xml:space="preserve">DELCO A. </t>
  </si>
  <si>
    <t>UNIDAD DE SERVICIO DE SALUD SUBA</t>
  </si>
  <si>
    <t>USS SUBA</t>
  </si>
  <si>
    <t>LEROY SOMER</t>
  </si>
  <si>
    <t>GERIATRICO (CAPS SUBA)</t>
  </si>
  <si>
    <t>USS GAITANA</t>
  </si>
  <si>
    <t>USS PRADO VERANIEGO</t>
  </si>
  <si>
    <t>USS RINCON</t>
  </si>
  <si>
    <t>LISTER PETTER</t>
  </si>
  <si>
    <t xml:space="preserve">SALUD PÚBLICA </t>
  </si>
  <si>
    <t>SAN CAYETANO</t>
  </si>
  <si>
    <t xml:space="preserve"> UNIDAD DE SERVICIO DE SALUD CHAPINERO </t>
  </si>
  <si>
    <t>CAPS CHAPINERO</t>
  </si>
  <si>
    <t>DOOSAN</t>
  </si>
  <si>
    <t>PP65DS</t>
  </si>
  <si>
    <t>LORENCITA</t>
  </si>
  <si>
    <t>SYNCHRONOUS</t>
  </si>
  <si>
    <t xml:space="preserve"> UNIDAD DE SERVICIO DE SALUD USAQUEN</t>
  </si>
  <si>
    <t>VERBENAL</t>
  </si>
  <si>
    <t xml:space="preserve">SAN CRISTOBAL </t>
  </si>
  <si>
    <t>TOTAL</t>
  </si>
  <si>
    <t xml:space="preserve">7. Tubería de DIA 6"  </t>
  </si>
  <si>
    <t xml:space="preserve">8. Tubería de DIA 8"  </t>
  </si>
  <si>
    <t>9. Gorro tipo chino de 8"</t>
  </si>
  <si>
    <t>10. Flanches de 8"</t>
  </si>
  <si>
    <t>11. Adaptador de 6" a 8"</t>
  </si>
  <si>
    <t xml:space="preserve">12. Instalación temporal de andamio a 16 metros, con base plana y ampliación el cul incluye; transporte, instalación, retiro. </t>
  </si>
  <si>
    <t xml:space="preserve">Cambio de tubería de chimea o escape el cual incluye: del  Numeral  7 al 12.  </t>
  </si>
  <si>
    <t>NOTA:</t>
  </si>
  <si>
    <t xml:space="preserve">INSUMOS PARA EL MANTENIMIENTO PREVENTIVO DE LOS GRUPOS ELECTRÓGENOS </t>
  </si>
  <si>
    <t>1. Las rutinas de mantenimiento deben ser según especificación de fabricante, no obstante se sugiere la rutina que se describe en el anexo No. 2. En el cual se desglosan la planta eléctrica y transferencia eléctrica.
2. En la  rutina de mantenimiento  se realizará el cambio de los insumos  (ver anexo No. 4).</t>
  </si>
  <si>
    <t xml:space="preserve">MANTENIMIENTO PREVENTIVO   </t>
  </si>
  <si>
    <t xml:space="preserve">VALOR TOTAL PROPUESTA </t>
  </si>
  <si>
    <t>VALOR TOTAL</t>
  </si>
  <si>
    <t xml:space="preserve">NOMBRE DE LA EMPRESA: </t>
  </si>
  <si>
    <t xml:space="preserve">NIT: </t>
  </si>
  <si>
    <t xml:space="preserve">Firma del Representante Legal </t>
  </si>
  <si>
    <t>SUBRED INTEGRADA DE SERVICIOS DE SALUD NORTE E.S.E.</t>
  </si>
  <si>
    <t>TELEFONO:</t>
  </si>
  <si>
    <t xml:space="preserve">FORMA DE PAGO (120) CIENTO VEINTE DIAS  CALENDARIO. </t>
  </si>
  <si>
    <t>ANEXO ECONOMICO -  MANTENIMIENTO PREVENTIVO Y CORRECTIVO DE LOS GRUPOS ELECTRÓGENOS DE LAS DIFERENTES UNIDADES QUE COMPONEN LA SUBRED INTEGRADA DE SERVICIOS DE SALUD NORTE E.S.E ., EL CUAL INCLUYE; BOLSA DE REPUESTOS Y CONSUMIBLES NECESARIOS PARA GARANTIZAR EL BUEN Y ÓPTIMO FUNCIONAMIENTO DE LOS EQUIPOS Y/O SISTEMAS.</t>
  </si>
  <si>
    <t xml:space="preserve">TOTAL CANTIDAD </t>
  </si>
  <si>
    <t>Lavado de basetanque para extracción de residuos sólidos de ACPM</t>
  </si>
  <si>
    <t>CAPS VERBENAL: El grupo electrógeno ubicado en el punto de CAPS Verbenal deberá ser trasladado, instalado y puesto en funcionamiento en el CAPS de Boyacá Real el cual incluye:</t>
  </si>
  <si>
    <t xml:space="preserve">Desconexiones eléctricas de planta eléctrica, transferencia y señales para retiro y traslado según corresponda. </t>
  </si>
  <si>
    <t>Transporte del grupo electrógeno y demás accesorios, piezas, partes y elementos correspondientes a dicho equipo, el cual incluye: 
• El contratista debe garantizar el recurso humano, físico, técnico correspondiente para el retiro, traslado, ubicación nueva y logística de la planta eléctricas y sus elementos correspondientes para el buen y normal funcionamiento de la misma en la nueva ubicación. 
• Mano de obra para retiro de planta eléctrica hasta punto de cargue.
• Vehículo adecuado para el traslado del equipo en su conjunto.</t>
  </si>
  <si>
    <t xml:space="preserve">Adecuación de infraestructura para ubicación del grupo electrógeno en el CAPS Boyacá Real el cual incluye: 
• Fabricación de base para ubicación de planta eléctrica.
• Demolición de muro para ingreso de planta eléctrica a cuarto y demolición de muro para ducto salida aire caliente planta eléctrica. 
• Fabricación y arreglo de muros que fueron objeto demolición.
• Instalación de sistemas de anclaje y soportes para ductos y demás. </t>
  </si>
  <si>
    <t>Instalación, montaje y puesta a punto de grupo electrógeno (planta eléctrica, transferencia eléctrica) el cual incluye: 
• Todas las conexiones de control y potencia correspondientes para el buen y normal funcionamiento del grupo electrógeno el cual debe suplir de energía eléctrica a todo el edificio de Boyacá Real en caso de falla de suministro de energía eléctrica por parte del comercializador de energía. 
• Incluye todo el tendido eléctrico de señal y potencia para conexiones y puesta a punto del grupo electrógeno. 
Nota: Todas las conexiones, tendidos y otros para la puesta a punto y buen funcionamiento de la planta eléctrica deben dar cumplimiento a las normas técnicas son RETIE, NTC 2050 y demás normatividad actual y vigente.</t>
  </si>
  <si>
    <t xml:space="preserve">INVITACION A COTIZAR 048-2021 S.NTE </t>
  </si>
  <si>
    <t xml:space="preserve">ANEXO No. 5 - ECONOMICO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</si>
</sst>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240A]\ * #,##0_);_([$$-240A]\ * \(#,##0\);_([$$-240A]\ * &quot;-&quot;??_);_(@_)"/>
    <numFmt numFmtId="165" formatCode="_ &quot;$&quot;\ * #,##0.00_ ;_ &quot;$&quot;\ * \-#,##0.00_ ;_ &quot;$&quot;\ * &quot;-&quot;??_ ;_ @_ "/>
    <numFmt numFmtId="166" formatCode="_-&quot;$&quot;\ * #,##0_-;\-&quot;$&quot;\ * #,##0_-;_-&quot;$&quot;\ * &quot;-&quot;??_-;_-@_-"/>
  </numFmts>
  <fonts count="20" x14ac:knownFonts="1">
    <font>
      <sz val="11"/>
      <color theme="1"/>
      <name val="Calibri"/>
      <family val="2"/>
      <scheme val="minor"/>
    </font>
    <font>
      <sz val="11"/>
      <color theme="1"/>
      <name val="Calibri"/>
      <family val="2"/>
      <scheme val="minor"/>
    </font>
    <font>
      <sz val="10"/>
      <name val="Arial"/>
      <family val="2"/>
    </font>
    <font>
      <sz val="10"/>
      <color rgb="FF000000"/>
      <name val="Arial"/>
      <family val="2"/>
    </font>
    <font>
      <sz val="11"/>
      <color rgb="FF000000"/>
      <name val="Calibri"/>
      <family val="2"/>
    </font>
    <font>
      <b/>
      <sz val="11"/>
      <color theme="1"/>
      <name val="Calibri"/>
      <family val="2"/>
      <scheme val="minor"/>
    </font>
    <font>
      <b/>
      <sz val="12"/>
      <color rgb="FF000000"/>
      <name val="Arial"/>
      <family val="2"/>
    </font>
    <font>
      <b/>
      <sz val="12"/>
      <color rgb="FF030202"/>
      <name val="Arial"/>
      <family val="2"/>
    </font>
    <font>
      <sz val="10"/>
      <color theme="1"/>
      <name val="Arial"/>
      <family val="2"/>
    </font>
    <font>
      <b/>
      <sz val="10"/>
      <color indexed="8"/>
      <name val="Arial"/>
      <family val="2"/>
    </font>
    <font>
      <b/>
      <sz val="10"/>
      <name val="Arial"/>
      <family val="2"/>
    </font>
    <font>
      <b/>
      <sz val="16"/>
      <color rgb="FF030202"/>
      <name val="Arial"/>
      <family val="2"/>
    </font>
    <font>
      <sz val="11"/>
      <color rgb="FF030202"/>
      <name val="Arial"/>
      <family val="2"/>
    </font>
    <font>
      <b/>
      <sz val="12"/>
      <color theme="1"/>
      <name val="Arial"/>
      <family val="2"/>
    </font>
    <font>
      <b/>
      <sz val="12"/>
      <color theme="1"/>
      <name val="Calibri"/>
      <family val="2"/>
      <scheme val="minor"/>
    </font>
    <font>
      <b/>
      <sz val="14"/>
      <color theme="1"/>
      <name val="Calibri"/>
      <family val="2"/>
      <scheme val="minor"/>
    </font>
    <font>
      <b/>
      <sz val="16"/>
      <color theme="1"/>
      <name val="Calibri"/>
      <family val="2"/>
      <scheme val="minor"/>
    </font>
    <font>
      <sz val="16"/>
      <color theme="1"/>
      <name val="Calibri"/>
      <family val="2"/>
      <scheme val="minor"/>
    </font>
    <font>
      <b/>
      <sz val="16"/>
      <color theme="1"/>
      <name val="Arial"/>
      <family val="2"/>
    </font>
    <font>
      <b/>
      <sz val="14"/>
      <color rgb="FF000000"/>
      <name val="Arial"/>
      <family val="2"/>
      <charset val="1"/>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indexed="22"/>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theme="0" tint="-0.14999847407452621"/>
        <bgColor indexed="64"/>
      </patternFill>
    </fill>
  </fills>
  <borders count="67">
    <border>
      <left/>
      <right/>
      <top/>
      <bottom/>
      <diagonal/>
    </border>
    <border>
      <left style="medium">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indexed="64"/>
      </left>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bottom style="medium">
        <color indexed="64"/>
      </bottom>
      <diagonal/>
    </border>
    <border>
      <left/>
      <right/>
      <top style="thin">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7">
    <xf numFmtId="0" fontId="0" fillId="0" borderId="0"/>
    <xf numFmtId="0" fontId="2" fillId="0" borderId="0"/>
    <xf numFmtId="164" fontId="3" fillId="0" borderId="0"/>
    <xf numFmtId="165" fontId="2" fillId="0" borderId="0" applyFont="0" applyFill="0" applyBorder="0" applyAlignment="0" applyProtection="0"/>
    <xf numFmtId="0" fontId="4" fillId="0" borderId="0"/>
    <xf numFmtId="44" fontId="1" fillId="0" borderId="0" applyFont="0" applyFill="0" applyBorder="0" applyAlignment="0" applyProtection="0"/>
    <xf numFmtId="0" fontId="2" fillId="0" borderId="0" applyNumberFormat="0" applyFill="0" applyBorder="0" applyAlignment="0" applyProtection="0"/>
  </cellStyleXfs>
  <cellXfs count="240">
    <xf numFmtId="0" fontId="0" fillId="0" borderId="0" xfId="0"/>
    <xf numFmtId="0" fontId="0" fillId="0" borderId="0" xfId="0" applyAlignment="1">
      <alignment horizontal="center" vertical="center"/>
    </xf>
    <xf numFmtId="0" fontId="8" fillId="0" borderId="16" xfId="0" applyFont="1" applyBorder="1" applyAlignment="1">
      <alignment horizontal="center" vertical="center"/>
    </xf>
    <xf numFmtId="0" fontId="0" fillId="0" borderId="10" xfId="0" applyBorder="1" applyAlignment="1">
      <alignment horizontal="center"/>
    </xf>
    <xf numFmtId="0" fontId="8" fillId="0" borderId="22" xfId="0" applyFont="1" applyBorder="1" applyAlignment="1">
      <alignment horizontal="center" vertical="center"/>
    </xf>
    <xf numFmtId="0" fontId="0" fillId="0" borderId="16" xfId="0" applyBorder="1" applyAlignment="1">
      <alignment horizontal="center" vertical="center"/>
    </xf>
    <xf numFmtId="0" fontId="0" fillId="0" borderId="10" xfId="0" applyBorder="1" applyAlignment="1">
      <alignment horizontal="center" vertical="center"/>
    </xf>
    <xf numFmtId="0" fontId="0" fillId="0" borderId="23" xfId="0" applyBorder="1" applyAlignment="1">
      <alignment horizontal="center" vertical="center"/>
    </xf>
    <xf numFmtId="0" fontId="0" fillId="0" borderId="0" xfId="0" applyBorder="1"/>
    <xf numFmtId="0" fontId="0" fillId="0" borderId="25" xfId="0" applyBorder="1" applyAlignment="1">
      <alignment horizontal="center" vertical="center"/>
    </xf>
    <xf numFmtId="0" fontId="0" fillId="0" borderId="10" xfId="0" applyBorder="1" applyAlignment="1">
      <alignment horizontal="center" vertical="center" wrapText="1"/>
    </xf>
    <xf numFmtId="0" fontId="2" fillId="0" borderId="10" xfId="6" applyFill="1" applyBorder="1" applyAlignment="1">
      <alignment horizontal="center" vertical="center"/>
    </xf>
    <xf numFmtId="0" fontId="2" fillId="0" borderId="10" xfId="6" applyFont="1" applyFill="1" applyBorder="1" applyAlignment="1">
      <alignment horizontal="center" vertical="center"/>
    </xf>
    <xf numFmtId="0" fontId="2" fillId="0" borderId="23" xfId="6" applyFont="1" applyFill="1" applyBorder="1" applyAlignment="1">
      <alignment horizontal="center" vertical="center"/>
    </xf>
    <xf numFmtId="0" fontId="0" fillId="0" borderId="29" xfId="0" applyBorder="1" applyAlignment="1">
      <alignment horizontal="center"/>
    </xf>
    <xf numFmtId="0" fontId="0" fillId="0" borderId="13" xfId="0" applyBorder="1" applyAlignment="1">
      <alignment horizontal="center" vertical="center"/>
    </xf>
    <xf numFmtId="0" fontId="2" fillId="0" borderId="23" xfId="6" applyFill="1" applyBorder="1" applyAlignment="1">
      <alignment horizontal="center" vertical="center"/>
    </xf>
    <xf numFmtId="0" fontId="0" fillId="0" borderId="17" xfId="0" applyBorder="1" applyAlignment="1">
      <alignment horizontal="center" vertical="center"/>
    </xf>
    <xf numFmtId="166" fontId="0" fillId="0" borderId="10" xfId="5" applyNumberFormat="1" applyFont="1" applyBorder="1" applyAlignment="1">
      <alignment vertical="center"/>
    </xf>
    <xf numFmtId="166" fontId="0" fillId="0" borderId="11" xfId="5" applyNumberFormat="1" applyFont="1" applyBorder="1" applyAlignment="1">
      <alignment vertical="center"/>
    </xf>
    <xf numFmtId="166" fontId="0" fillId="0" borderId="23" xfId="5" applyNumberFormat="1" applyFont="1" applyBorder="1" applyAlignment="1">
      <alignment vertical="center"/>
    </xf>
    <xf numFmtId="0" fontId="5" fillId="0" borderId="25" xfId="0" applyFont="1" applyBorder="1" applyAlignment="1">
      <alignment horizontal="center" vertical="center"/>
    </xf>
    <xf numFmtId="0" fontId="5" fillId="5" borderId="25" xfId="0" applyFont="1" applyFill="1" applyBorder="1" applyAlignment="1">
      <alignment horizontal="center" vertical="center"/>
    </xf>
    <xf numFmtId="0" fontId="5" fillId="5" borderId="25" xfId="0" applyFont="1" applyFill="1" applyBorder="1" applyAlignment="1">
      <alignment horizontal="center" vertical="center" wrapText="1"/>
    </xf>
    <xf numFmtId="0" fontId="5" fillId="3" borderId="25" xfId="0" applyFont="1" applyFill="1" applyBorder="1" applyAlignment="1">
      <alignment horizontal="center" vertical="center" wrapText="1"/>
    </xf>
    <xf numFmtId="0" fontId="5" fillId="3" borderId="28" xfId="0" applyFont="1" applyFill="1" applyBorder="1" applyAlignment="1">
      <alignment horizontal="center" vertical="center"/>
    </xf>
    <xf numFmtId="0" fontId="5" fillId="3" borderId="25" xfId="0" applyFont="1" applyFill="1" applyBorder="1" applyAlignment="1">
      <alignment horizontal="center" vertical="center"/>
    </xf>
    <xf numFmtId="0" fontId="0" fillId="0" borderId="13" xfId="0" applyBorder="1" applyAlignment="1">
      <alignment horizontal="left" vertical="center"/>
    </xf>
    <xf numFmtId="0" fontId="0" fillId="0" borderId="34" xfId="0" applyBorder="1" applyAlignment="1">
      <alignment horizontal="left" vertical="center"/>
    </xf>
    <xf numFmtId="0" fontId="0" fillId="0" borderId="10" xfId="0" applyBorder="1" applyAlignment="1">
      <alignment horizontal="left" vertical="center"/>
    </xf>
    <xf numFmtId="0" fontId="0" fillId="0" borderId="9" xfId="0" applyBorder="1" applyAlignment="1">
      <alignment horizontal="left" vertical="center"/>
    </xf>
    <xf numFmtId="0" fontId="0" fillId="0" borderId="29" xfId="0" applyBorder="1" applyAlignment="1">
      <alignment horizontal="left" vertical="center"/>
    </xf>
    <xf numFmtId="0" fontId="0" fillId="0" borderId="6" xfId="0" applyBorder="1" applyAlignment="1">
      <alignment horizontal="left" vertical="center"/>
    </xf>
    <xf numFmtId="0" fontId="0" fillId="0" borderId="23" xfId="0" applyBorder="1" applyAlignment="1">
      <alignment horizontal="left" vertical="center"/>
    </xf>
    <xf numFmtId="0" fontId="5" fillId="3" borderId="26" xfId="0" applyFont="1" applyFill="1" applyBorder="1" applyAlignment="1">
      <alignment horizontal="center" vertical="center" wrapText="1"/>
    </xf>
    <xf numFmtId="0" fontId="5" fillId="3" borderId="3"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26" xfId="0" applyFont="1" applyFill="1" applyBorder="1" applyAlignment="1">
      <alignment horizontal="center" vertical="center"/>
    </xf>
    <xf numFmtId="166" fontId="5" fillId="2" borderId="20" xfId="5" applyNumberFormat="1" applyFont="1" applyFill="1" applyBorder="1" applyAlignment="1">
      <alignment vertical="center" wrapText="1"/>
    </xf>
    <xf numFmtId="166" fontId="5" fillId="2" borderId="20" xfId="5" applyNumberFormat="1" applyFont="1" applyFill="1" applyBorder="1" applyAlignment="1">
      <alignment vertical="center"/>
    </xf>
    <xf numFmtId="166" fontId="5" fillId="2" borderId="8" xfId="5" applyNumberFormat="1" applyFont="1" applyFill="1" applyBorder="1" applyAlignment="1">
      <alignment vertical="center"/>
    </xf>
    <xf numFmtId="0" fontId="0" fillId="0" borderId="34" xfId="0" applyBorder="1" applyAlignment="1">
      <alignment horizontal="center" vertical="center"/>
    </xf>
    <xf numFmtId="0" fontId="0" fillId="0" borderId="9" xfId="0" applyBorder="1" applyAlignment="1">
      <alignment horizontal="center" vertical="center"/>
    </xf>
    <xf numFmtId="0" fontId="0" fillId="0" borderId="37" xfId="0" applyBorder="1" applyAlignment="1">
      <alignment horizontal="center" vertical="center"/>
    </xf>
    <xf numFmtId="0" fontId="0" fillId="0" borderId="0" xfId="0" applyAlignment="1"/>
    <xf numFmtId="0" fontId="0" fillId="0" borderId="29" xfId="0" applyBorder="1" applyAlignment="1">
      <alignment horizontal="center" vertical="center"/>
    </xf>
    <xf numFmtId="166" fontId="0" fillId="0" borderId="10" xfId="5" applyNumberFormat="1" applyFont="1" applyBorder="1" applyAlignment="1">
      <alignment horizontal="center" vertical="center"/>
    </xf>
    <xf numFmtId="166" fontId="0" fillId="0" borderId="11" xfId="5" applyNumberFormat="1" applyFont="1" applyBorder="1" applyAlignment="1">
      <alignment horizontal="center" vertical="center"/>
    </xf>
    <xf numFmtId="0" fontId="0" fillId="0" borderId="10" xfId="0" applyBorder="1" applyAlignment="1">
      <alignment horizontal="center" vertical="center"/>
    </xf>
    <xf numFmtId="0" fontId="0" fillId="0" borderId="22" xfId="0" applyBorder="1" applyAlignment="1">
      <alignment horizontal="center" vertical="center"/>
    </xf>
    <xf numFmtId="0" fontId="0" fillId="0" borderId="0" xfId="0" applyAlignment="1">
      <alignment horizontal="center"/>
    </xf>
    <xf numFmtId="0" fontId="0" fillId="0" borderId="10" xfId="0" applyBorder="1"/>
    <xf numFmtId="0" fontId="0" fillId="0" borderId="50" xfId="0" applyBorder="1" applyAlignment="1">
      <alignment horizontal="center" vertical="center" wrapText="1"/>
    </xf>
    <xf numFmtId="0" fontId="2" fillId="0" borderId="50" xfId="6" applyFont="1" applyFill="1" applyBorder="1" applyAlignment="1">
      <alignment horizontal="center" vertical="center"/>
    </xf>
    <xf numFmtId="0" fontId="2" fillId="0" borderId="50" xfId="6" applyFill="1" applyBorder="1" applyAlignment="1">
      <alignment horizontal="center" vertical="center"/>
    </xf>
    <xf numFmtId="166" fontId="0" fillId="0" borderId="50" xfId="5" applyNumberFormat="1" applyFont="1" applyBorder="1" applyAlignment="1">
      <alignment vertical="center"/>
    </xf>
    <xf numFmtId="166" fontId="0" fillId="0" borderId="51" xfId="5" applyNumberFormat="1" applyFont="1" applyBorder="1" applyAlignment="1">
      <alignment vertical="center"/>
    </xf>
    <xf numFmtId="0" fontId="0" fillId="0" borderId="50" xfId="0" applyBorder="1" applyAlignment="1">
      <alignment horizontal="center" vertical="center"/>
    </xf>
    <xf numFmtId="166" fontId="0" fillId="0" borderId="50" xfId="5" applyNumberFormat="1" applyFont="1" applyBorder="1" applyAlignment="1">
      <alignment horizontal="center" vertical="center"/>
    </xf>
    <xf numFmtId="0" fontId="2" fillId="0" borderId="13" xfId="6" applyFont="1" applyFill="1" applyBorder="1" applyAlignment="1">
      <alignment horizontal="center" vertical="center"/>
    </xf>
    <xf numFmtId="0" fontId="2" fillId="0" borderId="13" xfId="6" applyFill="1" applyBorder="1" applyAlignment="1">
      <alignment horizontal="center" vertical="center"/>
    </xf>
    <xf numFmtId="0" fontId="0" fillId="0" borderId="52" xfId="0" applyBorder="1" applyAlignment="1">
      <alignment horizontal="center" vertical="center"/>
    </xf>
    <xf numFmtId="166" fontId="0" fillId="0" borderId="24" xfId="5" applyNumberFormat="1" applyFont="1" applyBorder="1" applyAlignment="1">
      <alignment vertical="center"/>
    </xf>
    <xf numFmtId="0" fontId="0" fillId="0" borderId="10" xfId="0" applyFill="1" applyBorder="1" applyAlignment="1">
      <alignment horizontal="center" vertical="center"/>
    </xf>
    <xf numFmtId="166" fontId="0" fillId="0" borderId="10" xfId="0" applyNumberFormat="1" applyBorder="1" applyAlignment="1">
      <alignment horizontal="center" vertical="center"/>
    </xf>
    <xf numFmtId="0" fontId="14" fillId="0" borderId="10" xfId="0" applyFont="1" applyBorder="1" applyAlignment="1">
      <alignment horizontal="center" vertical="center" wrapText="1"/>
    </xf>
    <xf numFmtId="0" fontId="0" fillId="0" borderId="10" xfId="0" applyBorder="1" applyAlignment="1">
      <alignment horizontal="center" vertical="center"/>
    </xf>
    <xf numFmtId="166" fontId="0" fillId="0" borderId="10" xfId="5" applyNumberFormat="1" applyFont="1" applyBorder="1" applyAlignment="1">
      <alignment horizontal="center" vertical="center"/>
    </xf>
    <xf numFmtId="166" fontId="0" fillId="0" borderId="23" xfId="5" applyNumberFormat="1" applyFont="1" applyBorder="1" applyAlignment="1">
      <alignment horizontal="center" vertical="center"/>
    </xf>
    <xf numFmtId="166" fontId="0" fillId="0" borderId="11" xfId="5" applyNumberFormat="1" applyFont="1" applyBorder="1" applyAlignment="1">
      <alignment horizontal="center" vertical="center"/>
    </xf>
    <xf numFmtId="0" fontId="0" fillId="0" borderId="23" xfId="0" applyBorder="1" applyAlignment="1">
      <alignment horizontal="center" vertical="center"/>
    </xf>
    <xf numFmtId="0" fontId="5" fillId="0" borderId="10" xfId="0" applyFont="1" applyBorder="1" applyAlignment="1">
      <alignment horizontal="center" vertical="center"/>
    </xf>
    <xf numFmtId="166" fontId="5" fillId="6" borderId="10" xfId="0" applyNumberFormat="1" applyFont="1" applyFill="1" applyBorder="1"/>
    <xf numFmtId="0" fontId="10" fillId="0" borderId="10" xfId="6" applyFont="1" applyFill="1" applyBorder="1" applyAlignment="1">
      <alignment vertical="center"/>
    </xf>
    <xf numFmtId="0" fontId="10" fillId="0" borderId="11" xfId="6" applyFont="1" applyFill="1" applyBorder="1" applyAlignment="1">
      <alignment vertical="center"/>
    </xf>
    <xf numFmtId="0" fontId="2" fillId="0" borderId="11" xfId="6" applyFill="1" applyBorder="1" applyAlignment="1">
      <alignment horizontal="center" vertical="center"/>
    </xf>
    <xf numFmtId="0" fontId="2" fillId="0" borderId="29" xfId="6" applyFill="1" applyBorder="1" applyAlignment="1">
      <alignment horizontal="center" vertical="center"/>
    </xf>
    <xf numFmtId="0" fontId="5" fillId="0" borderId="49" xfId="0" applyFont="1" applyFill="1" applyBorder="1" applyAlignment="1">
      <alignment horizontal="center" vertical="center"/>
    </xf>
    <xf numFmtId="166" fontId="0" fillId="0" borderId="30" xfId="5" applyNumberFormat="1" applyFont="1" applyBorder="1" applyAlignment="1">
      <alignment horizontal="center" vertical="center"/>
    </xf>
    <xf numFmtId="166" fontId="0" fillId="0" borderId="29" xfId="5" applyNumberFormat="1" applyFont="1" applyBorder="1" applyAlignment="1">
      <alignment horizontal="center" vertical="center"/>
    </xf>
    <xf numFmtId="0" fontId="12" fillId="0" borderId="33" xfId="0" applyFont="1" applyBorder="1" applyAlignment="1">
      <alignment horizontal="center" vertical="center"/>
    </xf>
    <xf numFmtId="0" fontId="12" fillId="0" borderId="32" xfId="0" applyFont="1" applyBorder="1" applyAlignment="1">
      <alignment horizontal="center" vertical="center"/>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5" fillId="0" borderId="33" xfId="0" applyFont="1" applyFill="1" applyBorder="1" applyAlignment="1">
      <alignment horizontal="center" vertical="center"/>
    </xf>
    <xf numFmtId="0" fontId="5" fillId="0" borderId="32" xfId="0" applyFont="1" applyFill="1" applyBorder="1" applyAlignment="1">
      <alignment horizontal="center" vertical="center"/>
    </xf>
    <xf numFmtId="0" fontId="0" fillId="0" borderId="13" xfId="0" applyBorder="1" applyAlignment="1">
      <alignment horizontal="center" vertical="center" wrapText="1"/>
    </xf>
    <xf numFmtId="0" fontId="0" fillId="0" borderId="10" xfId="0" applyBorder="1" applyAlignment="1">
      <alignment horizontal="center" vertical="center" wrapText="1"/>
    </xf>
    <xf numFmtId="166" fontId="0" fillId="0" borderId="13" xfId="5" applyNumberFormat="1" applyFont="1" applyBorder="1" applyAlignment="1">
      <alignment horizontal="center" vertical="center"/>
    </xf>
    <xf numFmtId="166" fontId="0" fillId="0" borderId="10" xfId="5" applyNumberFormat="1" applyFont="1" applyBorder="1" applyAlignment="1">
      <alignment horizontal="center" vertical="center"/>
    </xf>
    <xf numFmtId="166" fontId="0" fillId="0" borderId="23" xfId="5" applyNumberFormat="1" applyFont="1" applyBorder="1" applyAlignment="1">
      <alignment horizontal="center" vertical="center"/>
    </xf>
    <xf numFmtId="0" fontId="12" fillId="0" borderId="31" xfId="0" applyFont="1" applyBorder="1" applyAlignment="1">
      <alignment horizontal="center" vertical="center"/>
    </xf>
    <xf numFmtId="0" fontId="12" fillId="0" borderId="27" xfId="0" applyFont="1" applyBorder="1" applyAlignment="1">
      <alignment horizontal="center" vertical="center"/>
    </xf>
    <xf numFmtId="0" fontId="0" fillId="0" borderId="7" xfId="0" applyBorder="1" applyAlignment="1">
      <alignment horizontal="center" vertical="center" wrapText="1"/>
    </xf>
    <xf numFmtId="0" fontId="0" fillId="0" borderId="5" xfId="0" applyBorder="1" applyAlignment="1">
      <alignment horizontal="center" vertical="center" wrapText="1"/>
    </xf>
    <xf numFmtId="0" fontId="0" fillId="0" borderId="29" xfId="0" applyBorder="1" applyAlignment="1">
      <alignment horizontal="center" vertical="center"/>
    </xf>
    <xf numFmtId="0" fontId="0" fillId="0" borderId="20" xfId="0" applyBorder="1" applyAlignment="1">
      <alignment horizontal="center" vertical="center"/>
    </xf>
    <xf numFmtId="0" fontId="0" fillId="0" borderId="29" xfId="0" applyBorder="1" applyAlignment="1">
      <alignment horizontal="center" vertical="center" wrapText="1"/>
    </xf>
    <xf numFmtId="0" fontId="0" fillId="0" borderId="19" xfId="0" applyBorder="1" applyAlignment="1">
      <alignment horizontal="center" vertical="center" wrapText="1"/>
    </xf>
    <xf numFmtId="0" fontId="12" fillId="0" borderId="35" xfId="0" applyFont="1" applyBorder="1" applyAlignment="1">
      <alignment horizontal="center" vertical="center"/>
    </xf>
    <xf numFmtId="0" fontId="0" fillId="0" borderId="36" xfId="0" applyBorder="1" applyAlignment="1">
      <alignment horizontal="center" vertical="center" wrapText="1"/>
    </xf>
    <xf numFmtId="0" fontId="5" fillId="5" borderId="21" xfId="0" applyFont="1" applyFill="1" applyBorder="1" applyAlignment="1">
      <alignment horizontal="center" vertical="center"/>
    </xf>
    <xf numFmtId="0" fontId="5" fillId="5" borderId="28" xfId="0" applyFont="1" applyFill="1" applyBorder="1" applyAlignment="1">
      <alignment horizontal="center" vertical="center"/>
    </xf>
    <xf numFmtId="0" fontId="5" fillId="5" borderId="15" xfId="0" applyFont="1" applyFill="1" applyBorder="1" applyAlignment="1">
      <alignment horizontal="center" vertical="center"/>
    </xf>
    <xf numFmtId="0" fontId="2" fillId="0" borderId="13" xfId="6" applyFont="1" applyFill="1" applyBorder="1" applyAlignment="1">
      <alignment horizontal="left" vertical="center"/>
    </xf>
    <xf numFmtId="0" fontId="2" fillId="0" borderId="10" xfId="6" applyFont="1" applyFill="1" applyBorder="1" applyAlignment="1">
      <alignment horizontal="left" vertical="center"/>
    </xf>
    <xf numFmtId="0" fontId="2" fillId="0" borderId="10" xfId="6" applyFont="1" applyFill="1" applyBorder="1" applyAlignment="1">
      <alignment horizontal="left" vertical="center" wrapText="1"/>
    </xf>
    <xf numFmtId="0" fontId="0" fillId="0" borderId="9"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2" fillId="0" borderId="9" xfId="6" applyFont="1" applyFill="1" applyBorder="1" applyAlignment="1">
      <alignment horizontal="left" vertical="center"/>
    </xf>
    <xf numFmtId="0" fontId="2" fillId="0" borderId="47" xfId="6" applyFont="1" applyFill="1" applyBorder="1" applyAlignment="1">
      <alignment horizontal="left" vertical="center"/>
    </xf>
    <xf numFmtId="0" fontId="2" fillId="0" borderId="48" xfId="6" applyFont="1" applyFill="1" applyBorder="1" applyAlignment="1">
      <alignment horizontal="left" vertical="center"/>
    </xf>
    <xf numFmtId="0" fontId="0" fillId="0" borderId="21" xfId="0" applyBorder="1" applyAlignment="1">
      <alignment horizontal="left" vertical="center" wrapText="1"/>
    </xf>
    <xf numFmtId="0" fontId="0" fillId="0" borderId="28" xfId="0" applyBorder="1" applyAlignment="1">
      <alignment horizontal="left" vertical="center" wrapText="1"/>
    </xf>
    <xf numFmtId="0" fontId="0" fillId="0" borderId="15" xfId="0" applyBorder="1" applyAlignment="1">
      <alignment horizontal="left" vertical="center" wrapText="1"/>
    </xf>
    <xf numFmtId="0" fontId="0" fillId="0" borderId="19" xfId="0" applyBorder="1" applyAlignment="1">
      <alignment horizontal="center" vertical="center"/>
    </xf>
    <xf numFmtId="0" fontId="13" fillId="0" borderId="0" xfId="0" applyFont="1" applyAlignment="1">
      <alignment horizontal="center" wrapText="1"/>
    </xf>
    <xf numFmtId="0" fontId="13" fillId="0" borderId="0" xfId="0" applyFont="1" applyAlignment="1">
      <alignment horizontal="center"/>
    </xf>
    <xf numFmtId="0" fontId="18" fillId="0" borderId="0" xfId="0" applyFont="1" applyAlignment="1">
      <alignment horizontal="center"/>
    </xf>
    <xf numFmtId="0" fontId="0" fillId="0" borderId="0" xfId="0" applyBorder="1" applyAlignment="1">
      <alignment horizontal="center"/>
    </xf>
    <xf numFmtId="0" fontId="5" fillId="0" borderId="35" xfId="0" applyFont="1" applyFill="1" applyBorder="1" applyAlignment="1">
      <alignment horizontal="center" vertical="center"/>
    </xf>
    <xf numFmtId="0" fontId="0" fillId="0" borderId="23" xfId="0" applyBorder="1" applyAlignment="1">
      <alignment horizontal="center" vertical="center" wrapText="1"/>
    </xf>
    <xf numFmtId="166" fontId="0" fillId="0" borderId="29" xfId="5" applyNumberFormat="1" applyFont="1" applyBorder="1" applyAlignment="1">
      <alignment horizontal="center" vertical="center"/>
    </xf>
    <xf numFmtId="0" fontId="2" fillId="0" borderId="9" xfId="6" applyFill="1" applyBorder="1" applyAlignment="1">
      <alignment horizontal="left" vertical="center"/>
    </xf>
    <xf numFmtId="0" fontId="2" fillId="0" borderId="47" xfId="6" applyFill="1" applyBorder="1" applyAlignment="1">
      <alignment horizontal="left" vertical="center"/>
    </xf>
    <xf numFmtId="0" fontId="2" fillId="0" borderId="48" xfId="6" applyFill="1" applyBorder="1" applyAlignment="1">
      <alignment horizontal="left" vertical="center"/>
    </xf>
    <xf numFmtId="0" fontId="0" fillId="0" borderId="13" xfId="0" applyBorder="1" applyAlignment="1">
      <alignment horizontal="center" vertical="center"/>
    </xf>
    <xf numFmtId="0" fontId="0" fillId="0" borderId="10" xfId="0" applyBorder="1" applyAlignment="1">
      <alignment horizontal="center" vertical="center"/>
    </xf>
    <xf numFmtId="0" fontId="0" fillId="0" borderId="23" xfId="0" applyBorder="1" applyAlignment="1">
      <alignment horizontal="center" vertical="center"/>
    </xf>
    <xf numFmtId="0" fontId="2" fillId="0" borderId="37" xfId="6" applyFill="1" applyBorder="1" applyAlignment="1">
      <alignment horizontal="left" vertical="center"/>
    </xf>
    <xf numFmtId="0" fontId="2" fillId="0" borderId="45" xfId="6" applyFill="1" applyBorder="1" applyAlignment="1">
      <alignment horizontal="left" vertical="center"/>
    </xf>
    <xf numFmtId="0" fontId="2" fillId="0" borderId="46" xfId="6" applyFill="1" applyBorder="1" applyAlignment="1">
      <alignment horizontal="left" vertical="center"/>
    </xf>
    <xf numFmtId="0" fontId="2" fillId="0" borderId="34" xfId="6" applyFill="1" applyBorder="1" applyAlignment="1">
      <alignment horizontal="left" vertical="center"/>
    </xf>
    <xf numFmtId="0" fontId="2" fillId="0" borderId="40" xfId="6" applyFill="1" applyBorder="1" applyAlignment="1">
      <alignment horizontal="left" vertical="center"/>
    </xf>
    <xf numFmtId="0" fontId="2" fillId="0" borderId="41" xfId="6" applyFill="1" applyBorder="1" applyAlignment="1">
      <alignment horizontal="left" vertical="center"/>
    </xf>
    <xf numFmtId="0" fontId="2" fillId="0" borderId="37" xfId="6" applyFill="1" applyBorder="1" applyAlignment="1">
      <alignment horizontal="left" vertical="center" wrapText="1"/>
    </xf>
    <xf numFmtId="0" fontId="2" fillId="0" borderId="45" xfId="6" applyFill="1" applyBorder="1" applyAlignment="1">
      <alignment horizontal="left" vertical="center" wrapText="1"/>
    </xf>
    <xf numFmtId="0" fontId="2" fillId="0" borderId="46" xfId="6" applyFill="1" applyBorder="1" applyAlignment="1">
      <alignment horizontal="left" vertical="center" wrapText="1"/>
    </xf>
    <xf numFmtId="0" fontId="2" fillId="0" borderId="34" xfId="6" applyFill="1" applyBorder="1" applyAlignment="1">
      <alignment horizontal="left" vertical="center" wrapText="1"/>
    </xf>
    <xf numFmtId="0" fontId="2" fillId="0" borderId="40" xfId="6" applyFill="1" applyBorder="1" applyAlignment="1">
      <alignment horizontal="left" vertical="center" wrapText="1"/>
    </xf>
    <xf numFmtId="0" fontId="2" fillId="0" borderId="41" xfId="6" applyFill="1" applyBorder="1" applyAlignment="1">
      <alignment horizontal="left" vertical="center" wrapText="1"/>
    </xf>
    <xf numFmtId="0" fontId="2" fillId="0" borderId="9" xfId="6" applyFill="1" applyBorder="1" applyAlignment="1">
      <alignment horizontal="left" vertical="center" wrapText="1"/>
    </xf>
    <xf numFmtId="0" fontId="2" fillId="0" borderId="47" xfId="6" applyFill="1" applyBorder="1" applyAlignment="1">
      <alignment horizontal="left" vertical="center" wrapText="1"/>
    </xf>
    <xf numFmtId="0" fontId="2" fillId="0" borderId="48" xfId="6" applyFill="1" applyBorder="1" applyAlignment="1">
      <alignment horizontal="left" vertical="center" wrapText="1"/>
    </xf>
    <xf numFmtId="0" fontId="0" fillId="0" borderId="42" xfId="0" applyBorder="1" applyAlignment="1">
      <alignment horizontal="left" vertical="center" wrapText="1"/>
    </xf>
    <xf numFmtId="0" fontId="0" fillId="0" borderId="43" xfId="0" applyBorder="1" applyAlignment="1">
      <alignment horizontal="left" vertical="center" wrapText="1"/>
    </xf>
    <xf numFmtId="0" fontId="2" fillId="0" borderId="58" xfId="6" applyFill="1" applyBorder="1" applyAlignment="1">
      <alignment horizontal="left" vertical="center" wrapText="1"/>
    </xf>
    <xf numFmtId="0" fontId="2" fillId="0" borderId="59" xfId="6" applyFill="1" applyBorder="1" applyAlignment="1">
      <alignment horizontal="left" vertical="center" wrapText="1"/>
    </xf>
    <xf numFmtId="0" fontId="2" fillId="0" borderId="34" xfId="6" applyFont="1" applyFill="1" applyBorder="1" applyAlignment="1">
      <alignment horizontal="left" vertical="center" wrapText="1"/>
    </xf>
    <xf numFmtId="0" fontId="2" fillId="0" borderId="40" xfId="6" applyFont="1" applyFill="1" applyBorder="1" applyAlignment="1">
      <alignment horizontal="left" vertical="center" wrapText="1"/>
    </xf>
    <xf numFmtId="0" fontId="2" fillId="0" borderId="57" xfId="6" applyFont="1" applyFill="1" applyBorder="1" applyAlignment="1">
      <alignment horizontal="left" vertical="center" wrapText="1"/>
    </xf>
    <xf numFmtId="0" fontId="2" fillId="0" borderId="6" xfId="6" applyFont="1" applyFill="1" applyBorder="1" applyAlignment="1">
      <alignment horizontal="left" vertical="center"/>
    </xf>
    <xf numFmtId="0" fontId="2" fillId="0" borderId="63" xfId="6" applyFont="1" applyFill="1" applyBorder="1" applyAlignment="1">
      <alignment horizontal="left" vertical="center"/>
    </xf>
    <xf numFmtId="0" fontId="2" fillId="0" borderId="7" xfId="6" applyFont="1" applyFill="1" applyBorder="1" applyAlignment="1">
      <alignment horizontal="left" vertical="center"/>
    </xf>
    <xf numFmtId="0" fontId="2" fillId="0" borderId="10" xfId="6" applyFill="1" applyBorder="1" applyAlignment="1">
      <alignment horizontal="left" vertical="center"/>
    </xf>
    <xf numFmtId="0" fontId="2" fillId="0" borderId="23" xfId="6" applyFill="1" applyBorder="1" applyAlignment="1">
      <alignment horizontal="left" vertical="center"/>
    </xf>
    <xf numFmtId="0" fontId="2" fillId="0" borderId="42" xfId="6" applyFill="1" applyBorder="1" applyAlignment="1">
      <alignment horizontal="left" vertical="center" wrapText="1"/>
    </xf>
    <xf numFmtId="0" fontId="2" fillId="0" borderId="28" xfId="6" applyFill="1" applyBorder="1" applyAlignment="1">
      <alignment horizontal="left" vertical="center" wrapText="1"/>
    </xf>
    <xf numFmtId="0" fontId="2" fillId="0" borderId="43" xfId="6" applyFill="1" applyBorder="1" applyAlignment="1">
      <alignment horizontal="left" vertical="center" wrapText="1"/>
    </xf>
    <xf numFmtId="166" fontId="0" fillId="0" borderId="14" xfId="5" applyNumberFormat="1" applyFont="1" applyBorder="1" applyAlignment="1">
      <alignment horizontal="center" vertical="center"/>
    </xf>
    <xf numFmtId="166" fontId="0" fillId="0" borderId="11" xfId="5" applyNumberFormat="1" applyFont="1" applyBorder="1" applyAlignment="1">
      <alignment horizontal="center" vertical="center"/>
    </xf>
    <xf numFmtId="166" fontId="0" fillId="0" borderId="24" xfId="5" applyNumberFormat="1" applyFont="1" applyBorder="1" applyAlignment="1">
      <alignment horizontal="center" vertical="center"/>
    </xf>
    <xf numFmtId="0" fontId="0" fillId="0" borderId="0" xfId="0" applyAlignment="1">
      <alignment horizontal="center"/>
    </xf>
    <xf numFmtId="0" fontId="0" fillId="0" borderId="54" xfId="0" applyBorder="1" applyAlignment="1">
      <alignment horizontal="center"/>
    </xf>
    <xf numFmtId="0" fontId="16" fillId="0" borderId="0" xfId="0" applyFont="1" applyAlignment="1">
      <alignment horizontal="center"/>
    </xf>
    <xf numFmtId="0" fontId="5" fillId="0" borderId="10" xfId="0" applyFont="1" applyBorder="1" applyAlignment="1">
      <alignment horizontal="center" vertical="center"/>
    </xf>
    <xf numFmtId="0" fontId="0" fillId="0" borderId="10" xfId="0" applyBorder="1" applyAlignment="1">
      <alignment horizontal="left" vertical="center"/>
    </xf>
    <xf numFmtId="0" fontId="9" fillId="4" borderId="13" xfId="0" applyFont="1" applyFill="1" applyBorder="1" applyAlignment="1">
      <alignment horizontal="center" vertical="center"/>
    </xf>
    <xf numFmtId="0" fontId="9" fillId="4" borderId="10" xfId="0" applyFont="1" applyFill="1" applyBorder="1" applyAlignment="1">
      <alignment horizontal="center" vertical="center"/>
    </xf>
    <xf numFmtId="0" fontId="5" fillId="3" borderId="13"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0" fillId="0" borderId="0" xfId="0" applyAlignment="1">
      <alignment horizontal="center" wrapText="1"/>
    </xf>
    <xf numFmtId="0" fontId="9" fillId="4" borderId="29" xfId="0" applyFont="1" applyFill="1" applyBorder="1" applyAlignment="1">
      <alignment horizontal="center" vertical="center"/>
    </xf>
    <xf numFmtId="0" fontId="5" fillId="3" borderId="29" xfId="0" applyFont="1" applyFill="1" applyBorder="1" applyAlignment="1">
      <alignment horizontal="center" vertical="center" wrapText="1"/>
    </xf>
    <xf numFmtId="0" fontId="5" fillId="3" borderId="13" xfId="0" applyFont="1" applyFill="1" applyBorder="1" applyAlignment="1">
      <alignment horizontal="center" vertical="center"/>
    </xf>
    <xf numFmtId="0" fontId="5" fillId="3" borderId="29" xfId="0" applyFont="1" applyFill="1" applyBorder="1" applyAlignment="1">
      <alignment horizontal="center" vertical="center"/>
    </xf>
    <xf numFmtId="0" fontId="5" fillId="3" borderId="14" xfId="0" applyFont="1" applyFill="1" applyBorder="1" applyAlignment="1">
      <alignment horizontal="center" vertical="center"/>
    </xf>
    <xf numFmtId="0" fontId="5" fillId="3" borderId="30" xfId="0" applyFont="1" applyFill="1" applyBorder="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11" fillId="0" borderId="0" xfId="0" applyFont="1" applyAlignment="1">
      <alignment horizontal="center" vertical="center"/>
    </xf>
    <xf numFmtId="0" fontId="15" fillId="0" borderId="0" xfId="0" applyFont="1" applyAlignment="1">
      <alignment horizontal="center"/>
    </xf>
    <xf numFmtId="0" fontId="9" fillId="4" borderId="12" xfId="0" applyFont="1" applyFill="1" applyBorder="1" applyAlignment="1">
      <alignment horizontal="center" vertical="center"/>
    </xf>
    <xf numFmtId="0" fontId="9" fillId="4" borderId="16" xfId="0" applyFont="1" applyFill="1" applyBorder="1" applyAlignment="1">
      <alignment horizontal="center" vertical="center"/>
    </xf>
    <xf numFmtId="0" fontId="17" fillId="0" borderId="0" xfId="0" applyFont="1" applyAlignment="1">
      <alignment horizontal="center"/>
    </xf>
    <xf numFmtId="0" fontId="5" fillId="3" borderId="10" xfId="0" applyFont="1" applyFill="1" applyBorder="1" applyAlignment="1">
      <alignment horizontal="center" vertical="center"/>
    </xf>
    <xf numFmtId="0" fontId="5" fillId="3" borderId="14"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9" fillId="4" borderId="31" xfId="0" applyFont="1" applyFill="1" applyBorder="1" applyAlignment="1">
      <alignment horizontal="center" vertical="center"/>
    </xf>
    <xf numFmtId="0" fontId="9" fillId="4" borderId="44" xfId="0" applyFont="1" applyFill="1" applyBorder="1" applyAlignment="1">
      <alignment horizontal="center" vertical="center"/>
    </xf>
    <xf numFmtId="0" fontId="9" fillId="4" borderId="3" xfId="0" applyFont="1" applyFill="1" applyBorder="1" applyAlignment="1">
      <alignment horizontal="center" vertical="center"/>
    </xf>
    <xf numFmtId="0" fontId="9" fillId="4" borderId="2" xfId="0" applyFont="1" applyFill="1" applyBorder="1" applyAlignment="1">
      <alignment horizontal="center" vertical="center"/>
    </xf>
    <xf numFmtId="0" fontId="9" fillId="4" borderId="39" xfId="0" applyFont="1" applyFill="1" applyBorder="1" applyAlignment="1">
      <alignment horizontal="center" vertical="center"/>
    </xf>
    <xf numFmtId="0" fontId="9" fillId="4" borderId="0" xfId="0" applyFont="1" applyFill="1" applyBorder="1" applyAlignment="1">
      <alignment horizontal="center" vertical="center"/>
    </xf>
    <xf numFmtId="0" fontId="9" fillId="4" borderId="4" xfId="0" applyFont="1" applyFill="1" applyBorder="1" applyAlignment="1">
      <alignment horizontal="center" vertical="center"/>
    </xf>
    <xf numFmtId="0" fontId="2" fillId="0" borderId="10" xfId="0" applyFont="1" applyBorder="1" applyAlignment="1">
      <alignment horizontal="center" vertical="center" wrapText="1"/>
    </xf>
    <xf numFmtId="0" fontId="8" fillId="0" borderId="10" xfId="0" applyFont="1" applyBorder="1" applyAlignment="1">
      <alignment horizontal="center" vertical="center"/>
    </xf>
    <xf numFmtId="0" fontId="8" fillId="0" borderId="23" xfId="0" applyFont="1" applyBorder="1" applyAlignment="1">
      <alignment horizontal="center" vertical="center"/>
    </xf>
    <xf numFmtId="0" fontId="0" fillId="0" borderId="42" xfId="0" applyBorder="1" applyAlignment="1">
      <alignment horizontal="left" wrapText="1"/>
    </xf>
    <xf numFmtId="0" fontId="0" fillId="0" borderId="28" xfId="0" applyBorder="1" applyAlignment="1">
      <alignment horizontal="left" wrapText="1"/>
    </xf>
    <xf numFmtId="0" fontId="0" fillId="0" borderId="43" xfId="0" applyBorder="1" applyAlignment="1">
      <alignment horizontal="left" wrapText="1"/>
    </xf>
    <xf numFmtId="0" fontId="0" fillId="0" borderId="38" xfId="0" applyBorder="1" applyAlignment="1">
      <alignment horizontal="center"/>
    </xf>
    <xf numFmtId="0" fontId="8" fillId="0" borderId="9"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9" fillId="4" borderId="55" xfId="0" applyFont="1" applyFill="1" applyBorder="1" applyAlignment="1">
      <alignment horizontal="center" vertical="center"/>
    </xf>
    <xf numFmtId="0" fontId="9" fillId="4" borderId="56"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38" xfId="0" applyFont="1" applyFill="1" applyBorder="1" applyAlignment="1">
      <alignment horizontal="center" vertical="center"/>
    </xf>
    <xf numFmtId="0" fontId="2" fillId="0" borderId="13" xfId="6" applyFont="1" applyFill="1" applyBorder="1" applyAlignment="1">
      <alignment horizontal="left" vertical="top" wrapText="1"/>
    </xf>
    <xf numFmtId="0" fontId="2" fillId="0" borderId="10" xfId="6" applyFont="1" applyFill="1" applyBorder="1" applyAlignment="1">
      <alignment horizontal="left" vertical="top" wrapText="1"/>
    </xf>
    <xf numFmtId="0" fontId="0" fillId="0" borderId="12" xfId="0" applyBorder="1" applyAlignment="1">
      <alignment horizontal="center" vertical="center" wrapText="1"/>
    </xf>
    <xf numFmtId="0" fontId="0" fillId="0" borderId="16" xfId="0" applyBorder="1" applyAlignment="1">
      <alignment horizontal="center" vertical="center" wrapText="1"/>
    </xf>
    <xf numFmtId="0" fontId="0" fillId="0" borderId="22" xfId="0" applyBorder="1" applyAlignment="1">
      <alignment horizontal="center" vertical="center" wrapText="1"/>
    </xf>
    <xf numFmtId="166" fontId="0" fillId="0" borderId="61" xfId="5" applyNumberFormat="1" applyFont="1" applyBorder="1" applyAlignment="1">
      <alignment horizontal="center" vertical="center"/>
    </xf>
    <xf numFmtId="166" fontId="0" fillId="0" borderId="19" xfId="5" applyNumberFormat="1" applyFont="1" applyBorder="1" applyAlignment="1">
      <alignment horizontal="center" vertical="center"/>
    </xf>
    <xf numFmtId="166" fontId="0" fillId="0" borderId="36" xfId="5" applyNumberFormat="1" applyFont="1" applyBorder="1" applyAlignment="1">
      <alignment horizontal="center" vertical="center"/>
    </xf>
    <xf numFmtId="166" fontId="0" fillId="0" borderId="64" xfId="5" applyNumberFormat="1" applyFont="1" applyBorder="1" applyAlignment="1">
      <alignment horizontal="center" vertical="center"/>
    </xf>
    <xf numFmtId="166" fontId="0" fillId="0" borderId="60" xfId="5" applyNumberFormat="1" applyFont="1" applyBorder="1" applyAlignment="1">
      <alignment horizontal="center" vertical="center"/>
    </xf>
    <xf numFmtId="166" fontId="0" fillId="0" borderId="62" xfId="5" applyNumberFormat="1" applyFont="1" applyBorder="1" applyAlignment="1">
      <alignment horizontal="center" vertical="center"/>
    </xf>
    <xf numFmtId="166" fontId="0" fillId="0" borderId="30" xfId="5" applyNumberFormat="1" applyFont="1" applyBorder="1" applyAlignment="1">
      <alignment horizontal="center" vertical="center"/>
    </xf>
    <xf numFmtId="0" fontId="0" fillId="0" borderId="0" xfId="0" applyFont="1" applyAlignment="1">
      <alignment horizontal="center" vertical="center" wrapText="1"/>
    </xf>
    <xf numFmtId="0" fontId="19" fillId="0" borderId="0" xfId="0" applyFont="1" applyFill="1" applyBorder="1" applyAlignment="1">
      <alignment vertical="center"/>
    </xf>
    <xf numFmtId="0" fontId="19" fillId="0" borderId="0" xfId="0" applyFont="1" applyBorder="1" applyAlignment="1">
      <alignment vertical="top"/>
    </xf>
    <xf numFmtId="166" fontId="0" fillId="7" borderId="21" xfId="5" applyNumberFormat="1" applyFont="1" applyFill="1" applyBorder="1" applyAlignment="1">
      <alignment horizontal="center" vertical="center"/>
    </xf>
    <xf numFmtId="166" fontId="0" fillId="7" borderId="15" xfId="5" applyNumberFormat="1" applyFont="1" applyFill="1" applyBorder="1" applyAlignment="1">
      <alignment horizontal="center" vertical="center"/>
    </xf>
    <xf numFmtId="0" fontId="0" fillId="7" borderId="22" xfId="0" applyFill="1" applyBorder="1" applyAlignment="1">
      <alignment horizontal="center" vertical="center"/>
    </xf>
    <xf numFmtId="0" fontId="0" fillId="7" borderId="24" xfId="0" applyFill="1" applyBorder="1" applyAlignment="1">
      <alignment horizontal="center" vertical="center"/>
    </xf>
    <xf numFmtId="166" fontId="0" fillId="7" borderId="28" xfId="0" applyNumberFormat="1" applyFill="1" applyBorder="1" applyAlignment="1">
      <alignment horizontal="center" vertical="center"/>
    </xf>
    <xf numFmtId="0" fontId="0" fillId="7" borderId="15" xfId="0" applyFill="1" applyBorder="1" applyAlignment="1">
      <alignment horizontal="center" vertical="center"/>
    </xf>
    <xf numFmtId="166" fontId="0" fillId="7" borderId="18" xfId="5" applyNumberFormat="1" applyFont="1" applyFill="1" applyBorder="1" applyAlignment="1">
      <alignment horizontal="center" vertical="center"/>
    </xf>
    <xf numFmtId="166" fontId="0" fillId="7" borderId="53" xfId="5" applyNumberFormat="1" applyFont="1" applyFill="1" applyBorder="1" applyAlignment="1">
      <alignment horizontal="center" vertical="center"/>
    </xf>
    <xf numFmtId="0" fontId="0" fillId="0" borderId="65" xfId="0" applyBorder="1" applyAlignment="1">
      <alignment horizontal="center" vertical="center"/>
    </xf>
    <xf numFmtId="0" fontId="0" fillId="0" borderId="66" xfId="0" applyBorder="1" applyAlignment="1">
      <alignment horizontal="center" vertical="center"/>
    </xf>
    <xf numFmtId="166" fontId="0" fillId="7" borderId="12" xfId="0" applyNumberFormat="1" applyFill="1" applyBorder="1" applyAlignment="1">
      <alignment horizontal="center" vertical="center"/>
    </xf>
    <xf numFmtId="0" fontId="0" fillId="7" borderId="14" xfId="0" applyFill="1" applyBorder="1" applyAlignment="1">
      <alignment horizontal="center" vertical="center"/>
    </xf>
  </cellXfs>
  <cellStyles count="7">
    <cellStyle name="Moneda" xfId="5" builtinId="4"/>
    <cellStyle name="Moneda 2" xfId="3" xr:uid="{00000000-0005-0000-0000-000001000000}"/>
    <cellStyle name="Normal" xfId="0" builtinId="0"/>
    <cellStyle name="Normal 2" xfId="1" xr:uid="{00000000-0005-0000-0000-000003000000}"/>
    <cellStyle name="Normal 2 2" xfId="2" xr:uid="{00000000-0005-0000-0000-000004000000}"/>
    <cellStyle name="Normal 3 4" xfId="4" xr:uid="{F5BBC3E1-3397-4351-A7D9-1E70F257F668}"/>
    <cellStyle name="Normal 4" xfId="6" xr:uid="{5DF997E3-FBAE-4ED5-B6DA-2D29929ADC6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09C89-F1AE-483D-9F81-0D143FE45853}">
  <sheetPr>
    <pageSetUpPr fitToPage="1"/>
  </sheetPr>
  <dimension ref="A2:O151"/>
  <sheetViews>
    <sheetView tabSelected="1" view="pageBreakPreview" topLeftCell="A28" zoomScale="85" zoomScaleNormal="85" zoomScaleSheetLayoutView="85" workbookViewId="0">
      <selection activeCell="K129" sqref="K129:L130"/>
    </sheetView>
  </sheetViews>
  <sheetFormatPr baseColWidth="10" defaultRowHeight="15" x14ac:dyDescent="0.25"/>
  <cols>
    <col min="3" max="3" width="8.42578125" customWidth="1"/>
    <col min="4" max="4" width="18.5703125" customWidth="1"/>
    <col min="5" max="5" width="19.7109375" customWidth="1"/>
    <col min="6" max="6" width="13.5703125" customWidth="1"/>
    <col min="7" max="7" width="24.5703125" customWidth="1"/>
    <col min="8" max="8" width="17.7109375" customWidth="1"/>
    <col min="9" max="10" width="14.85546875" customWidth="1"/>
    <col min="11" max="11" width="12.28515625" customWidth="1"/>
    <col min="12" max="12" width="15.28515625" customWidth="1"/>
    <col min="13" max="13" width="20.85546875" customWidth="1"/>
  </cols>
  <sheetData>
    <row r="2" spans="1:13" ht="21" x14ac:dyDescent="0.35">
      <c r="A2" s="165" t="s">
        <v>149</v>
      </c>
      <c r="B2" s="165"/>
      <c r="C2" s="165"/>
      <c r="D2" s="165"/>
      <c r="E2" s="165"/>
      <c r="F2" s="165"/>
      <c r="G2" s="165"/>
      <c r="H2" s="165"/>
      <c r="I2" s="165"/>
      <c r="J2" s="165"/>
      <c r="K2" s="165"/>
      <c r="L2" s="165"/>
      <c r="M2" s="165"/>
    </row>
    <row r="3" spans="1:13" x14ac:dyDescent="0.25">
      <c r="A3" s="163"/>
      <c r="B3" s="163"/>
      <c r="C3" s="163"/>
      <c r="D3" s="163"/>
      <c r="E3" s="163"/>
      <c r="F3" s="163"/>
      <c r="G3" s="163"/>
      <c r="H3" s="163"/>
      <c r="I3" s="163"/>
      <c r="J3" s="163"/>
      <c r="K3" s="163"/>
      <c r="L3" s="163"/>
      <c r="M3" s="163"/>
    </row>
    <row r="4" spans="1:13" ht="18.75" x14ac:dyDescent="0.3">
      <c r="A4" s="182" t="s">
        <v>137</v>
      </c>
      <c r="B4" s="182"/>
      <c r="C4" s="182"/>
      <c r="D4" s="182"/>
      <c r="E4" s="182"/>
      <c r="F4" s="182"/>
      <c r="G4" s="182"/>
      <c r="H4" s="182"/>
      <c r="I4" s="182"/>
      <c r="J4" s="182"/>
      <c r="K4" s="182"/>
      <c r="L4" s="182"/>
      <c r="M4" s="182"/>
    </row>
    <row r="5" spans="1:13" ht="18.75" x14ac:dyDescent="0.3">
      <c r="A5" s="182" t="s">
        <v>148</v>
      </c>
      <c r="B5" s="182"/>
      <c r="C5" s="182"/>
      <c r="D5" s="182"/>
      <c r="E5" s="182"/>
      <c r="F5" s="182"/>
      <c r="G5" s="182"/>
      <c r="H5" s="182"/>
      <c r="I5" s="182"/>
      <c r="J5" s="182"/>
      <c r="K5" s="182"/>
      <c r="L5" s="182"/>
      <c r="M5" s="182"/>
    </row>
    <row r="6" spans="1:13" x14ac:dyDescent="0.25">
      <c r="A6" s="163"/>
      <c r="B6" s="163"/>
      <c r="C6" s="163"/>
      <c r="D6" s="163"/>
      <c r="E6" s="163"/>
      <c r="F6" s="163"/>
      <c r="G6" s="163"/>
      <c r="H6" s="163"/>
      <c r="I6" s="163"/>
      <c r="J6" s="163"/>
      <c r="K6" s="163"/>
      <c r="L6" s="163"/>
      <c r="M6" s="163"/>
    </row>
    <row r="7" spans="1:13" x14ac:dyDescent="0.25">
      <c r="A7" s="225" t="s">
        <v>140</v>
      </c>
      <c r="B7" s="225"/>
      <c r="C7" s="225"/>
      <c r="D7" s="225"/>
      <c r="E7" s="225"/>
      <c r="F7" s="225"/>
      <c r="G7" s="225"/>
      <c r="H7" s="225"/>
      <c r="I7" s="225"/>
      <c r="J7" s="225"/>
      <c r="K7" s="225"/>
      <c r="L7" s="225"/>
      <c r="M7" s="225"/>
    </row>
    <row r="8" spans="1:13" ht="41.25" customHeight="1" x14ac:dyDescent="0.25">
      <c r="A8" s="225"/>
      <c r="B8" s="225"/>
      <c r="C8" s="225"/>
      <c r="D8" s="225"/>
      <c r="E8" s="225"/>
      <c r="F8" s="225"/>
      <c r="G8" s="225"/>
      <c r="H8" s="225"/>
      <c r="I8" s="225"/>
      <c r="J8" s="225"/>
      <c r="K8" s="225"/>
      <c r="L8" s="225"/>
      <c r="M8" s="225"/>
    </row>
    <row r="9" spans="1:13" x14ac:dyDescent="0.25">
      <c r="A9" s="163"/>
      <c r="B9" s="163"/>
      <c r="C9" s="163"/>
      <c r="D9" s="163"/>
      <c r="E9" s="163"/>
      <c r="F9" s="163"/>
      <c r="G9" s="163"/>
      <c r="H9" s="163"/>
      <c r="I9" s="163"/>
      <c r="J9" s="163"/>
      <c r="K9" s="163"/>
      <c r="L9" s="163"/>
      <c r="M9" s="163"/>
    </row>
    <row r="10" spans="1:13" ht="15.75" x14ac:dyDescent="0.25">
      <c r="A10" s="179" t="s">
        <v>70</v>
      </c>
      <c r="B10" s="179"/>
      <c r="C10" s="179"/>
      <c r="D10" s="179"/>
      <c r="E10" s="179"/>
      <c r="F10" s="179"/>
      <c r="G10" s="179"/>
      <c r="H10" s="179"/>
      <c r="I10" s="179"/>
      <c r="J10" s="179"/>
      <c r="K10" s="179"/>
      <c r="L10" s="179"/>
      <c r="M10" s="179"/>
    </row>
    <row r="11" spans="1:13" ht="15.75" x14ac:dyDescent="0.25">
      <c r="A11" s="180" t="s">
        <v>71</v>
      </c>
      <c r="B11" s="180"/>
      <c r="C11" s="180"/>
      <c r="D11" s="180"/>
      <c r="E11" s="180"/>
      <c r="F11" s="180"/>
      <c r="G11" s="180"/>
      <c r="H11" s="180"/>
      <c r="I11" s="180"/>
      <c r="J11" s="180"/>
      <c r="K11" s="180"/>
      <c r="L11" s="180"/>
      <c r="M11" s="180"/>
    </row>
    <row r="12" spans="1:13" ht="14.25" customHeight="1" x14ac:dyDescent="0.25">
      <c r="A12" s="163"/>
      <c r="B12" s="163"/>
      <c r="C12" s="163"/>
      <c r="D12" s="163"/>
      <c r="E12" s="163"/>
      <c r="F12" s="163"/>
      <c r="G12" s="163"/>
      <c r="H12" s="163"/>
      <c r="I12" s="163"/>
      <c r="J12" s="163"/>
      <c r="K12" s="163"/>
      <c r="L12" s="163"/>
      <c r="M12" s="163"/>
    </row>
    <row r="13" spans="1:13" ht="14.25" customHeight="1" x14ac:dyDescent="0.25">
      <c r="A13" s="163"/>
      <c r="B13" s="163"/>
      <c r="C13" s="163"/>
      <c r="D13" s="163"/>
      <c r="E13" s="163"/>
      <c r="F13" s="163"/>
      <c r="G13" s="163"/>
      <c r="H13" s="163"/>
      <c r="I13" s="163"/>
      <c r="J13" s="163"/>
      <c r="K13" s="163"/>
      <c r="L13" s="163"/>
      <c r="M13" s="163"/>
    </row>
    <row r="14" spans="1:13" ht="20.25" x14ac:dyDescent="0.25">
      <c r="A14" s="181" t="s">
        <v>72</v>
      </c>
      <c r="B14" s="181"/>
      <c r="C14" s="181"/>
      <c r="D14" s="181"/>
      <c r="E14" s="181"/>
      <c r="F14" s="181"/>
      <c r="G14" s="181"/>
      <c r="H14" s="181"/>
      <c r="I14" s="181"/>
      <c r="J14" s="181"/>
      <c r="K14" s="181"/>
      <c r="L14" s="181"/>
      <c r="M14" s="181"/>
    </row>
    <row r="15" spans="1:13" ht="15.75" thickBot="1" x14ac:dyDescent="0.3">
      <c r="A15" s="163"/>
      <c r="B15" s="163"/>
      <c r="C15" s="163"/>
      <c r="D15" s="163"/>
      <c r="E15" s="163"/>
      <c r="F15" s="163"/>
      <c r="G15" s="163"/>
      <c r="H15" s="163"/>
      <c r="I15" s="163"/>
      <c r="J15" s="163"/>
      <c r="K15" s="163"/>
      <c r="L15" s="163"/>
      <c r="M15" s="163"/>
    </row>
    <row r="16" spans="1:13" ht="30.75" thickBot="1" x14ac:dyDescent="0.3">
      <c r="A16" s="163"/>
      <c r="B16" s="164"/>
      <c r="C16" s="34" t="s">
        <v>73</v>
      </c>
      <c r="D16" s="34" t="s">
        <v>5</v>
      </c>
      <c r="E16" s="35" t="s">
        <v>74</v>
      </c>
      <c r="F16" s="34" t="s">
        <v>75</v>
      </c>
      <c r="G16" s="35" t="s">
        <v>76</v>
      </c>
      <c r="H16" s="36" t="s">
        <v>77</v>
      </c>
      <c r="I16" s="37" t="s">
        <v>6</v>
      </c>
      <c r="J16" s="24" t="s">
        <v>24</v>
      </c>
      <c r="K16" s="25" t="s">
        <v>0</v>
      </c>
      <c r="L16" s="26" t="s">
        <v>25</v>
      </c>
    </row>
    <row r="17" spans="1:15" ht="19.5" customHeight="1" x14ac:dyDescent="0.25">
      <c r="A17" s="163"/>
      <c r="B17" s="164"/>
      <c r="C17" s="80">
        <v>1</v>
      </c>
      <c r="D17" s="82" t="s">
        <v>78</v>
      </c>
      <c r="E17" s="15" t="s">
        <v>79</v>
      </c>
      <c r="F17" s="15">
        <v>167</v>
      </c>
      <c r="G17" s="27" t="s">
        <v>80</v>
      </c>
      <c r="H17" s="28" t="s">
        <v>81</v>
      </c>
      <c r="I17" s="41">
        <v>1</v>
      </c>
      <c r="J17" s="38"/>
      <c r="K17" s="39">
        <f>J17*19%</f>
        <v>0</v>
      </c>
      <c r="L17" s="40">
        <f>J17+K17</f>
        <v>0</v>
      </c>
    </row>
    <row r="18" spans="1:15" ht="19.5" customHeight="1" x14ac:dyDescent="0.25">
      <c r="A18" s="163"/>
      <c r="B18" s="164"/>
      <c r="C18" s="81"/>
      <c r="D18" s="83"/>
      <c r="E18" s="6" t="s">
        <v>82</v>
      </c>
      <c r="F18" s="6">
        <v>585</v>
      </c>
      <c r="G18" s="29" t="s">
        <v>83</v>
      </c>
      <c r="H18" s="30" t="s">
        <v>84</v>
      </c>
      <c r="I18" s="42">
        <v>1</v>
      </c>
      <c r="J18" s="38"/>
      <c r="K18" s="39">
        <f t="shared" ref="K18:K39" si="0">J18*19%</f>
        <v>0</v>
      </c>
      <c r="L18" s="40">
        <f>J18+K18</f>
        <v>0</v>
      </c>
    </row>
    <row r="19" spans="1:15" ht="19.5" customHeight="1" x14ac:dyDescent="0.25">
      <c r="A19" s="163"/>
      <c r="B19" s="164"/>
      <c r="C19" s="81"/>
      <c r="D19" s="83"/>
      <c r="E19" s="6" t="s">
        <v>85</v>
      </c>
      <c r="F19" s="6">
        <v>5</v>
      </c>
      <c r="G19" s="29" t="s">
        <v>86</v>
      </c>
      <c r="H19" s="29" t="s">
        <v>86</v>
      </c>
      <c r="I19" s="42">
        <v>1</v>
      </c>
      <c r="J19" s="38"/>
      <c r="K19" s="39">
        <f t="shared" si="0"/>
        <v>0</v>
      </c>
      <c r="L19" s="40">
        <f>J19+K19</f>
        <v>0</v>
      </c>
    </row>
    <row r="20" spans="1:15" ht="19.5" customHeight="1" x14ac:dyDescent="0.25">
      <c r="A20" s="163"/>
      <c r="B20" s="164"/>
      <c r="C20" s="81"/>
      <c r="D20" s="83"/>
      <c r="E20" s="6" t="s">
        <v>87</v>
      </c>
      <c r="F20" s="6">
        <v>5</v>
      </c>
      <c r="G20" s="29" t="s">
        <v>88</v>
      </c>
      <c r="H20" s="29" t="s">
        <v>88</v>
      </c>
      <c r="I20" s="42">
        <v>1</v>
      </c>
      <c r="J20" s="38"/>
      <c r="K20" s="39">
        <f t="shared" si="0"/>
        <v>0</v>
      </c>
      <c r="L20" s="40">
        <f t="shared" ref="L20:L39" si="1">J20+K20</f>
        <v>0</v>
      </c>
      <c r="N20" s="44"/>
      <c r="O20" s="44"/>
    </row>
    <row r="21" spans="1:15" ht="19.5" customHeight="1" x14ac:dyDescent="0.25">
      <c r="A21" s="163"/>
      <c r="B21" s="164"/>
      <c r="C21" s="81"/>
      <c r="D21" s="83"/>
      <c r="E21" s="6" t="s">
        <v>89</v>
      </c>
      <c r="F21" s="6">
        <v>5</v>
      </c>
      <c r="G21" s="29" t="s">
        <v>88</v>
      </c>
      <c r="H21" s="29" t="s">
        <v>88</v>
      </c>
      <c r="I21" s="42">
        <v>1</v>
      </c>
      <c r="J21" s="38"/>
      <c r="K21" s="39">
        <f t="shared" si="0"/>
        <v>0</v>
      </c>
      <c r="L21" s="40">
        <f t="shared" si="1"/>
        <v>0</v>
      </c>
      <c r="N21" s="44"/>
      <c r="O21" s="44"/>
    </row>
    <row r="22" spans="1:15" ht="19.5" customHeight="1" x14ac:dyDescent="0.25">
      <c r="A22" s="163"/>
      <c r="B22" s="164"/>
      <c r="C22" s="81"/>
      <c r="D22" s="83"/>
      <c r="E22" s="6" t="s">
        <v>90</v>
      </c>
      <c r="F22" s="6">
        <v>5</v>
      </c>
      <c r="G22" s="29" t="s">
        <v>88</v>
      </c>
      <c r="H22" s="29" t="s">
        <v>88</v>
      </c>
      <c r="I22" s="42">
        <v>1</v>
      </c>
      <c r="J22" s="38"/>
      <c r="K22" s="39">
        <f t="shared" si="0"/>
        <v>0</v>
      </c>
      <c r="L22" s="40">
        <f>J22+K22</f>
        <v>0</v>
      </c>
      <c r="N22" s="44"/>
      <c r="O22" s="44"/>
    </row>
    <row r="23" spans="1:15" ht="19.5" customHeight="1" x14ac:dyDescent="0.25">
      <c r="A23" s="163"/>
      <c r="B23" s="164"/>
      <c r="C23" s="91">
        <v>2</v>
      </c>
      <c r="D23" s="93" t="s">
        <v>91</v>
      </c>
      <c r="E23" s="95" t="s">
        <v>92</v>
      </c>
      <c r="F23" s="3">
        <v>625</v>
      </c>
      <c r="G23" s="29" t="s">
        <v>93</v>
      </c>
      <c r="H23" s="30" t="s">
        <v>84</v>
      </c>
      <c r="I23" s="42">
        <v>1</v>
      </c>
      <c r="J23" s="38"/>
      <c r="K23" s="39">
        <f t="shared" si="0"/>
        <v>0</v>
      </c>
      <c r="L23" s="40">
        <f t="shared" si="1"/>
        <v>0</v>
      </c>
      <c r="N23" s="44"/>
      <c r="O23" s="44"/>
    </row>
    <row r="24" spans="1:15" ht="19.5" customHeight="1" x14ac:dyDescent="0.25">
      <c r="A24" s="163"/>
      <c r="B24" s="164"/>
      <c r="C24" s="81"/>
      <c r="D24" s="83"/>
      <c r="E24" s="116"/>
      <c r="F24" s="6">
        <v>260</v>
      </c>
      <c r="G24" s="29" t="s">
        <v>94</v>
      </c>
      <c r="H24" s="30" t="s">
        <v>95</v>
      </c>
      <c r="I24" s="42">
        <v>1</v>
      </c>
      <c r="J24" s="38"/>
      <c r="K24" s="39">
        <f t="shared" si="0"/>
        <v>0</v>
      </c>
      <c r="L24" s="40">
        <f t="shared" si="1"/>
        <v>0</v>
      </c>
      <c r="N24" s="44"/>
      <c r="O24" s="44"/>
    </row>
    <row r="25" spans="1:15" ht="19.5" customHeight="1" x14ac:dyDescent="0.25">
      <c r="A25" s="163"/>
      <c r="B25" s="164"/>
      <c r="C25" s="81"/>
      <c r="D25" s="83"/>
      <c r="E25" s="116"/>
      <c r="F25" s="14">
        <v>315</v>
      </c>
      <c r="G25" s="31" t="s">
        <v>96</v>
      </c>
      <c r="H25" s="32" t="s">
        <v>97</v>
      </c>
      <c r="I25" s="42">
        <v>1</v>
      </c>
      <c r="J25" s="38"/>
      <c r="K25" s="39">
        <f>J25*19%</f>
        <v>0</v>
      </c>
      <c r="L25" s="40">
        <f t="shared" si="1"/>
        <v>0</v>
      </c>
      <c r="N25" s="44"/>
      <c r="O25" s="44"/>
    </row>
    <row r="26" spans="1:15" ht="19.5" customHeight="1" x14ac:dyDescent="0.25">
      <c r="A26" s="163"/>
      <c r="B26" s="164"/>
      <c r="C26" s="92"/>
      <c r="D26" s="94"/>
      <c r="E26" s="6" t="s">
        <v>98</v>
      </c>
      <c r="F26" s="3">
        <v>375</v>
      </c>
      <c r="G26" s="29" t="s">
        <v>99</v>
      </c>
      <c r="H26" s="29" t="s">
        <v>100</v>
      </c>
      <c r="I26" s="42">
        <v>1</v>
      </c>
      <c r="J26" s="38"/>
      <c r="K26" s="39">
        <f t="shared" si="0"/>
        <v>0</v>
      </c>
      <c r="L26" s="40">
        <f t="shared" si="1"/>
        <v>0</v>
      </c>
      <c r="N26" s="44"/>
      <c r="O26" s="44"/>
    </row>
    <row r="27" spans="1:15" ht="19.5" customHeight="1" x14ac:dyDescent="0.25">
      <c r="A27" s="163"/>
      <c r="B27" s="164"/>
      <c r="C27" s="91">
        <v>3</v>
      </c>
      <c r="D27" s="93" t="s">
        <v>101</v>
      </c>
      <c r="E27" s="95" t="s">
        <v>102</v>
      </c>
      <c r="F27" s="3">
        <v>785</v>
      </c>
      <c r="G27" s="29" t="s">
        <v>83</v>
      </c>
      <c r="H27" s="30" t="s">
        <v>103</v>
      </c>
      <c r="I27" s="42">
        <v>1</v>
      </c>
      <c r="J27" s="38"/>
      <c r="K27" s="39">
        <f t="shared" si="0"/>
        <v>0</v>
      </c>
      <c r="L27" s="40">
        <f t="shared" si="1"/>
        <v>0</v>
      </c>
      <c r="N27" s="44"/>
      <c r="O27" s="44"/>
    </row>
    <row r="28" spans="1:15" ht="19.5" customHeight="1" x14ac:dyDescent="0.25">
      <c r="A28" s="163"/>
      <c r="B28" s="164"/>
      <c r="C28" s="81"/>
      <c r="D28" s="83"/>
      <c r="E28" s="96"/>
      <c r="F28" s="3">
        <v>785</v>
      </c>
      <c r="G28" s="29" t="s">
        <v>83</v>
      </c>
      <c r="H28" s="30" t="s">
        <v>103</v>
      </c>
      <c r="I28" s="42">
        <v>1</v>
      </c>
      <c r="J28" s="38"/>
      <c r="K28" s="39">
        <f t="shared" si="0"/>
        <v>0</v>
      </c>
      <c r="L28" s="40">
        <f t="shared" si="1"/>
        <v>0</v>
      </c>
      <c r="N28" s="44"/>
      <c r="O28" s="44"/>
    </row>
    <row r="29" spans="1:15" ht="19.5" customHeight="1" x14ac:dyDescent="0.25">
      <c r="A29" s="163"/>
      <c r="B29" s="164"/>
      <c r="C29" s="81"/>
      <c r="D29" s="83"/>
      <c r="E29" s="6" t="s">
        <v>55</v>
      </c>
      <c r="F29" s="3">
        <v>175</v>
      </c>
      <c r="G29" s="29" t="s">
        <v>80</v>
      </c>
      <c r="H29" s="30" t="s">
        <v>103</v>
      </c>
      <c r="I29" s="42">
        <v>1</v>
      </c>
      <c r="J29" s="38"/>
      <c r="K29" s="39">
        <f t="shared" si="0"/>
        <v>0</v>
      </c>
      <c r="L29" s="40">
        <f t="shared" si="1"/>
        <v>0</v>
      </c>
      <c r="N29" s="44"/>
      <c r="O29" s="44"/>
    </row>
    <row r="30" spans="1:15" ht="36.75" customHeight="1" x14ac:dyDescent="0.25">
      <c r="A30" s="163"/>
      <c r="B30" s="164"/>
      <c r="C30" s="81"/>
      <c r="D30" s="83"/>
      <c r="E30" s="10" t="s">
        <v>104</v>
      </c>
      <c r="F30" s="3">
        <v>12.5</v>
      </c>
      <c r="G30" s="29" t="s">
        <v>80</v>
      </c>
      <c r="H30" s="30" t="s">
        <v>84</v>
      </c>
      <c r="I30" s="42">
        <v>1</v>
      </c>
      <c r="J30" s="38"/>
      <c r="K30" s="39">
        <f>J30*19%</f>
        <v>0</v>
      </c>
      <c r="L30" s="40">
        <f t="shared" si="1"/>
        <v>0</v>
      </c>
      <c r="N30" s="44"/>
      <c r="O30" s="44"/>
    </row>
    <row r="31" spans="1:15" ht="27" customHeight="1" x14ac:dyDescent="0.25">
      <c r="A31" s="163"/>
      <c r="B31" s="164"/>
      <c r="C31" s="81"/>
      <c r="D31" s="83"/>
      <c r="E31" s="6" t="s">
        <v>105</v>
      </c>
      <c r="F31" s="3">
        <v>58</v>
      </c>
      <c r="G31" s="29" t="s">
        <v>80</v>
      </c>
      <c r="H31" s="30" t="s">
        <v>81</v>
      </c>
      <c r="I31" s="42">
        <v>1</v>
      </c>
      <c r="J31" s="38"/>
      <c r="K31" s="39">
        <f t="shared" si="0"/>
        <v>0</v>
      </c>
      <c r="L31" s="40">
        <f t="shared" si="1"/>
        <v>0</v>
      </c>
      <c r="N31" s="44"/>
      <c r="O31" s="44"/>
    </row>
    <row r="32" spans="1:15" ht="30" customHeight="1" x14ac:dyDescent="0.25">
      <c r="A32" s="163"/>
      <c r="B32" s="164"/>
      <c r="C32" s="81"/>
      <c r="D32" s="83"/>
      <c r="E32" s="10" t="s">
        <v>106</v>
      </c>
      <c r="F32" s="3">
        <v>35</v>
      </c>
      <c r="G32" s="29" t="s">
        <v>80</v>
      </c>
      <c r="H32" s="30" t="s">
        <v>84</v>
      </c>
      <c r="I32" s="42">
        <v>1</v>
      </c>
      <c r="J32" s="38"/>
      <c r="K32" s="39">
        <f t="shared" si="0"/>
        <v>0</v>
      </c>
      <c r="L32" s="40">
        <f t="shared" si="1"/>
        <v>0</v>
      </c>
      <c r="N32" s="44"/>
      <c r="O32" s="44"/>
    </row>
    <row r="33" spans="1:15" ht="19.5" customHeight="1" x14ac:dyDescent="0.25">
      <c r="A33" s="163"/>
      <c r="B33" s="164"/>
      <c r="C33" s="81"/>
      <c r="D33" s="83"/>
      <c r="E33" s="6" t="s">
        <v>107</v>
      </c>
      <c r="F33" s="3">
        <v>15</v>
      </c>
      <c r="G33" s="29" t="s">
        <v>108</v>
      </c>
      <c r="H33" s="30" t="s">
        <v>103</v>
      </c>
      <c r="I33" s="42">
        <v>1</v>
      </c>
      <c r="J33" s="38"/>
      <c r="K33" s="39">
        <f t="shared" si="0"/>
        <v>0</v>
      </c>
      <c r="L33" s="40">
        <f t="shared" si="1"/>
        <v>0</v>
      </c>
      <c r="N33" s="44"/>
      <c r="O33" s="44"/>
    </row>
    <row r="34" spans="1:15" ht="19.5" customHeight="1" x14ac:dyDescent="0.25">
      <c r="A34" s="163"/>
      <c r="B34" s="164"/>
      <c r="C34" s="81"/>
      <c r="D34" s="83"/>
      <c r="E34" s="6" t="s">
        <v>109</v>
      </c>
      <c r="F34" s="3">
        <v>12.5</v>
      </c>
      <c r="G34" s="29" t="s">
        <v>80</v>
      </c>
      <c r="H34" s="30" t="s">
        <v>84</v>
      </c>
      <c r="I34" s="42">
        <v>1</v>
      </c>
      <c r="J34" s="38"/>
      <c r="K34" s="39">
        <f t="shared" si="0"/>
        <v>0</v>
      </c>
      <c r="L34" s="40">
        <f t="shared" si="1"/>
        <v>0</v>
      </c>
      <c r="N34" s="44"/>
      <c r="O34" s="44"/>
    </row>
    <row r="35" spans="1:15" ht="19.5" customHeight="1" x14ac:dyDescent="0.25">
      <c r="A35" s="163"/>
      <c r="B35" s="164"/>
      <c r="C35" s="92"/>
      <c r="D35" s="94"/>
      <c r="E35" s="6" t="s">
        <v>110</v>
      </c>
      <c r="F35" s="3">
        <v>12.5</v>
      </c>
      <c r="G35" s="29" t="s">
        <v>80</v>
      </c>
      <c r="H35" s="30" t="s">
        <v>84</v>
      </c>
      <c r="I35" s="42">
        <v>1</v>
      </c>
      <c r="J35" s="38"/>
      <c r="K35" s="39">
        <f t="shared" si="0"/>
        <v>0</v>
      </c>
      <c r="L35" s="40">
        <f t="shared" si="1"/>
        <v>0</v>
      </c>
      <c r="N35" s="44"/>
      <c r="O35" s="44"/>
    </row>
    <row r="36" spans="1:15" ht="27" customHeight="1" x14ac:dyDescent="0.25">
      <c r="A36" s="163"/>
      <c r="B36" s="164"/>
      <c r="C36" s="91">
        <v>4</v>
      </c>
      <c r="D36" s="97" t="s">
        <v>111</v>
      </c>
      <c r="E36" s="6" t="s">
        <v>112</v>
      </c>
      <c r="F36" s="3">
        <v>519</v>
      </c>
      <c r="G36" s="29" t="s">
        <v>113</v>
      </c>
      <c r="H36" s="30" t="s">
        <v>114</v>
      </c>
      <c r="I36" s="42">
        <v>1</v>
      </c>
      <c r="J36" s="38"/>
      <c r="K36" s="39">
        <f t="shared" si="0"/>
        <v>0</v>
      </c>
      <c r="L36" s="40">
        <f t="shared" si="1"/>
        <v>0</v>
      </c>
      <c r="N36" s="44"/>
      <c r="O36" s="44"/>
    </row>
    <row r="37" spans="1:15" ht="46.5" customHeight="1" x14ac:dyDescent="0.25">
      <c r="A37" s="163"/>
      <c r="B37" s="164"/>
      <c r="C37" s="81"/>
      <c r="D37" s="98"/>
      <c r="E37" s="6" t="s">
        <v>115</v>
      </c>
      <c r="F37" s="3">
        <v>28.75</v>
      </c>
      <c r="G37" s="29" t="s">
        <v>80</v>
      </c>
      <c r="H37" s="30" t="s">
        <v>116</v>
      </c>
      <c r="I37" s="42">
        <v>1</v>
      </c>
      <c r="J37" s="38"/>
      <c r="K37" s="39">
        <f t="shared" si="0"/>
        <v>0</v>
      </c>
      <c r="L37" s="40">
        <f t="shared" si="1"/>
        <v>0</v>
      </c>
      <c r="N37" s="44"/>
      <c r="O37" s="44"/>
    </row>
    <row r="38" spans="1:15" ht="19.5" customHeight="1" x14ac:dyDescent="0.25">
      <c r="A38" s="163"/>
      <c r="B38" s="164"/>
      <c r="C38" s="91">
        <v>5</v>
      </c>
      <c r="D38" s="97" t="s">
        <v>117</v>
      </c>
      <c r="E38" s="6" t="s">
        <v>118</v>
      </c>
      <c r="F38" s="6">
        <v>325</v>
      </c>
      <c r="G38" s="29" t="s">
        <v>80</v>
      </c>
      <c r="H38" s="29" t="s">
        <v>84</v>
      </c>
      <c r="I38" s="42">
        <v>1</v>
      </c>
      <c r="J38" s="38"/>
      <c r="K38" s="39">
        <f t="shared" si="0"/>
        <v>0</v>
      </c>
      <c r="L38" s="40">
        <f t="shared" si="1"/>
        <v>0</v>
      </c>
    </row>
    <row r="39" spans="1:15" ht="30" customHeight="1" thickBot="1" x14ac:dyDescent="0.3">
      <c r="A39" s="163"/>
      <c r="B39" s="164"/>
      <c r="C39" s="99"/>
      <c r="D39" s="100"/>
      <c r="E39" s="7" t="s">
        <v>119</v>
      </c>
      <c r="F39" s="7">
        <v>5</v>
      </c>
      <c r="G39" s="33" t="s">
        <v>88</v>
      </c>
      <c r="H39" s="33" t="s">
        <v>88</v>
      </c>
      <c r="I39" s="43">
        <v>1</v>
      </c>
      <c r="J39" s="38"/>
      <c r="K39" s="39">
        <f t="shared" si="0"/>
        <v>0</v>
      </c>
      <c r="L39" s="40">
        <f t="shared" si="1"/>
        <v>0</v>
      </c>
    </row>
    <row r="40" spans="1:15" ht="30.75" customHeight="1" thickBot="1" x14ac:dyDescent="0.3">
      <c r="A40" s="163"/>
      <c r="B40" s="163"/>
      <c r="C40" s="163"/>
      <c r="D40" s="163"/>
      <c r="E40" s="163"/>
      <c r="F40" s="163"/>
      <c r="G40" s="163"/>
      <c r="H40" s="163"/>
      <c r="I40" s="164"/>
      <c r="J40" s="9" t="s">
        <v>120</v>
      </c>
      <c r="K40" s="232">
        <f>SUM(L17:L39)</f>
        <v>0</v>
      </c>
      <c r="L40" s="233"/>
    </row>
    <row r="41" spans="1:15" ht="84.75" customHeight="1" thickBot="1" x14ac:dyDescent="0.3">
      <c r="A41" s="163"/>
      <c r="B41" s="164"/>
      <c r="C41" s="21" t="s">
        <v>128</v>
      </c>
      <c r="D41" s="113" t="s">
        <v>130</v>
      </c>
      <c r="E41" s="114"/>
      <c r="F41" s="114"/>
      <c r="G41" s="114"/>
      <c r="H41" s="115"/>
      <c r="I41" s="202"/>
      <c r="J41" s="120"/>
      <c r="K41" s="120"/>
      <c r="L41" s="120"/>
      <c r="M41" s="120"/>
    </row>
    <row r="42" spans="1:15" x14ac:dyDescent="0.25">
      <c r="A42" s="163"/>
      <c r="B42" s="163"/>
      <c r="C42" s="163"/>
      <c r="D42" s="163"/>
      <c r="E42" s="163"/>
      <c r="F42" s="163"/>
      <c r="G42" s="163"/>
      <c r="H42" s="163"/>
      <c r="I42" s="163"/>
      <c r="J42" s="163"/>
      <c r="K42" s="163"/>
      <c r="L42" s="163"/>
      <c r="M42" s="163"/>
    </row>
    <row r="43" spans="1:15" ht="21" x14ac:dyDescent="0.35">
      <c r="A43" s="165" t="s">
        <v>149</v>
      </c>
      <c r="B43" s="165"/>
      <c r="C43" s="165"/>
      <c r="D43" s="165"/>
      <c r="E43" s="165"/>
      <c r="F43" s="165"/>
      <c r="G43" s="165"/>
      <c r="H43" s="165"/>
      <c r="I43" s="165"/>
      <c r="J43" s="165"/>
      <c r="K43" s="165"/>
      <c r="L43" s="165"/>
      <c r="M43" s="165"/>
    </row>
    <row r="44" spans="1:15" x14ac:dyDescent="0.25">
      <c r="A44" s="163"/>
      <c r="B44" s="163"/>
      <c r="C44" s="163"/>
      <c r="D44" s="163"/>
      <c r="E44" s="163"/>
      <c r="F44" s="163"/>
      <c r="G44" s="163"/>
      <c r="H44" s="163"/>
      <c r="I44" s="163"/>
      <c r="J44" s="163"/>
      <c r="K44" s="163"/>
      <c r="L44" s="163"/>
      <c r="M44" s="163"/>
    </row>
    <row r="45" spans="1:15" ht="15.75" customHeight="1" x14ac:dyDescent="0.25">
      <c r="C45" s="117" t="s">
        <v>1</v>
      </c>
      <c r="D45" s="117"/>
      <c r="E45" s="117"/>
      <c r="F45" s="117"/>
      <c r="G45" s="117"/>
      <c r="H45" s="117"/>
      <c r="I45" s="117"/>
      <c r="J45" s="117"/>
      <c r="K45" s="117"/>
      <c r="L45" s="117"/>
    </row>
    <row r="46" spans="1:15" ht="15.75" x14ac:dyDescent="0.25">
      <c r="C46" s="118" t="s">
        <v>65</v>
      </c>
      <c r="D46" s="118"/>
      <c r="E46" s="118"/>
      <c r="F46" s="118"/>
      <c r="G46" s="118"/>
      <c r="H46" s="118"/>
      <c r="I46" s="118"/>
      <c r="J46" s="118"/>
      <c r="K46" s="118"/>
      <c r="L46" s="118"/>
    </row>
    <row r="47" spans="1:15" ht="6.75" customHeight="1" x14ac:dyDescent="0.25">
      <c r="C47" s="118"/>
      <c r="D47" s="118"/>
      <c r="E47" s="118"/>
      <c r="F47" s="118"/>
      <c r="G47" s="118"/>
      <c r="H47" s="118"/>
      <c r="I47" s="118"/>
      <c r="J47" s="118"/>
      <c r="K47" s="118"/>
      <c r="L47" s="118"/>
    </row>
    <row r="48" spans="1:15" ht="20.25" x14ac:dyDescent="0.3">
      <c r="C48" s="119" t="s">
        <v>66</v>
      </c>
      <c r="D48" s="119"/>
      <c r="E48" s="119"/>
      <c r="F48" s="119"/>
      <c r="G48" s="119"/>
      <c r="H48" s="119"/>
      <c r="I48" s="119"/>
      <c r="J48" s="119"/>
      <c r="K48" s="119"/>
      <c r="L48" s="119"/>
    </row>
    <row r="49" spans="3:12" ht="10.5" customHeight="1" thickBot="1" x14ac:dyDescent="0.3">
      <c r="C49" s="120"/>
      <c r="D49" s="120"/>
      <c r="E49" s="120"/>
      <c r="F49" s="120"/>
      <c r="G49" s="120"/>
      <c r="H49" s="120"/>
      <c r="I49" s="120"/>
      <c r="J49" s="120"/>
      <c r="K49" s="120"/>
      <c r="L49" s="120"/>
    </row>
    <row r="50" spans="3:12" ht="49.5" customHeight="1" thickBot="1" x14ac:dyDescent="0.3">
      <c r="C50" s="22" t="s">
        <v>3</v>
      </c>
      <c r="D50" s="23"/>
      <c r="E50" s="101" t="s">
        <v>58</v>
      </c>
      <c r="F50" s="102"/>
      <c r="G50" s="103"/>
      <c r="H50" s="23" t="s">
        <v>59</v>
      </c>
      <c r="I50" s="23" t="s">
        <v>6</v>
      </c>
      <c r="J50" s="23" t="s">
        <v>24</v>
      </c>
      <c r="K50" s="22" t="s">
        <v>0</v>
      </c>
      <c r="L50" s="22" t="s">
        <v>25</v>
      </c>
    </row>
    <row r="51" spans="3:12" ht="19.5" customHeight="1" x14ac:dyDescent="0.25">
      <c r="C51" s="84">
        <v>1</v>
      </c>
      <c r="D51" s="86" t="s">
        <v>67</v>
      </c>
      <c r="E51" s="104" t="s">
        <v>26</v>
      </c>
      <c r="F51" s="104"/>
      <c r="G51" s="104"/>
      <c r="H51" s="60" t="s">
        <v>60</v>
      </c>
      <c r="I51" s="59">
        <v>1</v>
      </c>
      <c r="J51" s="88"/>
      <c r="K51" s="88">
        <f>J51*19%</f>
        <v>0</v>
      </c>
      <c r="L51" s="160">
        <f>K51+J51</f>
        <v>0</v>
      </c>
    </row>
    <row r="52" spans="3:12" ht="19.5" customHeight="1" x14ac:dyDescent="0.25">
      <c r="C52" s="85"/>
      <c r="D52" s="87"/>
      <c r="E52" s="105" t="s">
        <v>27</v>
      </c>
      <c r="F52" s="105"/>
      <c r="G52" s="105"/>
      <c r="H52" s="11" t="s">
        <v>61</v>
      </c>
      <c r="I52" s="11">
        <v>1</v>
      </c>
      <c r="J52" s="89"/>
      <c r="K52" s="89"/>
      <c r="L52" s="161"/>
    </row>
    <row r="53" spans="3:12" ht="19.5" customHeight="1" x14ac:dyDescent="0.25">
      <c r="C53" s="85"/>
      <c r="D53" s="87"/>
      <c r="E53" s="105" t="s">
        <v>28</v>
      </c>
      <c r="F53" s="105"/>
      <c r="G53" s="105"/>
      <c r="H53" s="11" t="s">
        <v>60</v>
      </c>
      <c r="I53" s="11">
        <v>1</v>
      </c>
      <c r="J53" s="89"/>
      <c r="K53" s="89"/>
      <c r="L53" s="161"/>
    </row>
    <row r="54" spans="3:12" ht="26.25" customHeight="1" x14ac:dyDescent="0.25">
      <c r="C54" s="85"/>
      <c r="D54" s="87"/>
      <c r="E54" s="106" t="s">
        <v>127</v>
      </c>
      <c r="F54" s="106"/>
      <c r="G54" s="106"/>
      <c r="H54" s="11"/>
      <c r="I54" s="11"/>
      <c r="J54" s="89"/>
      <c r="K54" s="89"/>
      <c r="L54" s="161"/>
    </row>
    <row r="55" spans="3:12" ht="19.5" customHeight="1" x14ac:dyDescent="0.25">
      <c r="C55" s="85"/>
      <c r="D55" s="87"/>
      <c r="E55" s="107" t="s">
        <v>121</v>
      </c>
      <c r="F55" s="108"/>
      <c r="G55" s="109"/>
      <c r="H55" s="11" t="s">
        <v>62</v>
      </c>
      <c r="I55" s="11">
        <v>3</v>
      </c>
      <c r="J55" s="89"/>
      <c r="K55" s="89"/>
      <c r="L55" s="161"/>
    </row>
    <row r="56" spans="3:12" ht="19.5" customHeight="1" x14ac:dyDescent="0.25">
      <c r="C56" s="85"/>
      <c r="D56" s="87"/>
      <c r="E56" s="110" t="s">
        <v>122</v>
      </c>
      <c r="F56" s="111"/>
      <c r="G56" s="112"/>
      <c r="H56" s="11" t="s">
        <v>62</v>
      </c>
      <c r="I56" s="11">
        <v>16</v>
      </c>
      <c r="J56" s="89"/>
      <c r="K56" s="89"/>
      <c r="L56" s="161"/>
    </row>
    <row r="57" spans="3:12" ht="19.5" customHeight="1" x14ac:dyDescent="0.25">
      <c r="C57" s="85"/>
      <c r="D57" s="87"/>
      <c r="E57" s="124" t="s">
        <v>123</v>
      </c>
      <c r="F57" s="125"/>
      <c r="G57" s="126"/>
      <c r="H57" s="11" t="s">
        <v>60</v>
      </c>
      <c r="I57" s="11">
        <v>1</v>
      </c>
      <c r="J57" s="89"/>
      <c r="K57" s="89"/>
      <c r="L57" s="161"/>
    </row>
    <row r="58" spans="3:12" ht="19.5" customHeight="1" x14ac:dyDescent="0.25">
      <c r="C58" s="85"/>
      <c r="D58" s="87"/>
      <c r="E58" s="124" t="s">
        <v>124</v>
      </c>
      <c r="F58" s="125"/>
      <c r="G58" s="126"/>
      <c r="H58" s="11" t="s">
        <v>60</v>
      </c>
      <c r="I58" s="11">
        <v>14</v>
      </c>
      <c r="J58" s="89"/>
      <c r="K58" s="89"/>
      <c r="L58" s="161"/>
    </row>
    <row r="59" spans="3:12" ht="19.5" customHeight="1" x14ac:dyDescent="0.25">
      <c r="C59" s="85"/>
      <c r="D59" s="87"/>
      <c r="E59" s="124" t="s">
        <v>125</v>
      </c>
      <c r="F59" s="125"/>
      <c r="G59" s="126"/>
      <c r="H59" s="11" t="s">
        <v>60</v>
      </c>
      <c r="I59" s="11">
        <v>1</v>
      </c>
      <c r="J59" s="89"/>
      <c r="K59" s="89"/>
      <c r="L59" s="161"/>
    </row>
    <row r="60" spans="3:12" ht="36" customHeight="1" thickBot="1" x14ac:dyDescent="0.3">
      <c r="C60" s="121"/>
      <c r="D60" s="122"/>
      <c r="E60" s="136" t="s">
        <v>126</v>
      </c>
      <c r="F60" s="137"/>
      <c r="G60" s="138"/>
      <c r="H60" s="16" t="s">
        <v>60</v>
      </c>
      <c r="I60" s="16">
        <v>1</v>
      </c>
      <c r="J60" s="90"/>
      <c r="K60" s="90"/>
      <c r="L60" s="162"/>
    </row>
    <row r="61" spans="3:12" ht="27" customHeight="1" x14ac:dyDescent="0.25">
      <c r="C61" s="84">
        <v>2</v>
      </c>
      <c r="D61" s="86" t="s">
        <v>68</v>
      </c>
      <c r="E61" s="149" t="s">
        <v>29</v>
      </c>
      <c r="F61" s="150"/>
      <c r="G61" s="151"/>
      <c r="H61" s="73"/>
      <c r="I61" s="74"/>
      <c r="J61" s="88"/>
      <c r="K61" s="88">
        <f>J61*19%</f>
        <v>0</v>
      </c>
      <c r="L61" s="160">
        <f>J61+K61</f>
        <v>0</v>
      </c>
    </row>
    <row r="62" spans="3:12" ht="22.5" customHeight="1" x14ac:dyDescent="0.25">
      <c r="C62" s="85"/>
      <c r="D62" s="87"/>
      <c r="E62" s="142" t="s">
        <v>30</v>
      </c>
      <c r="F62" s="143"/>
      <c r="G62" s="147"/>
      <c r="H62" s="11" t="s">
        <v>60</v>
      </c>
      <c r="I62" s="75">
        <v>1</v>
      </c>
      <c r="J62" s="89"/>
      <c r="K62" s="89"/>
      <c r="L62" s="161"/>
    </row>
    <row r="63" spans="3:12" ht="22.5" customHeight="1" x14ac:dyDescent="0.25">
      <c r="C63" s="85"/>
      <c r="D63" s="87"/>
      <c r="E63" s="142" t="s">
        <v>31</v>
      </c>
      <c r="F63" s="143"/>
      <c r="G63" s="147"/>
      <c r="H63" s="11" t="s">
        <v>63</v>
      </c>
      <c r="I63" s="75">
        <v>10</v>
      </c>
      <c r="J63" s="89"/>
      <c r="K63" s="89"/>
      <c r="L63" s="161"/>
    </row>
    <row r="64" spans="3:12" ht="22.5" customHeight="1" x14ac:dyDescent="0.25">
      <c r="C64" s="85"/>
      <c r="D64" s="87"/>
      <c r="E64" s="142" t="s">
        <v>32</v>
      </c>
      <c r="F64" s="143"/>
      <c r="G64" s="147"/>
      <c r="H64" s="11"/>
      <c r="I64" s="75"/>
      <c r="J64" s="89"/>
      <c r="K64" s="89"/>
      <c r="L64" s="161"/>
    </row>
    <row r="65" spans="3:12" ht="22.5" customHeight="1" thickBot="1" x14ac:dyDescent="0.3">
      <c r="C65" s="85"/>
      <c r="D65" s="87"/>
      <c r="E65" s="136" t="s">
        <v>142</v>
      </c>
      <c r="F65" s="137"/>
      <c r="G65" s="148"/>
      <c r="H65" s="11" t="s">
        <v>60</v>
      </c>
      <c r="I65" s="75">
        <v>1</v>
      </c>
      <c r="J65" s="89"/>
      <c r="K65" s="89"/>
      <c r="L65" s="161"/>
    </row>
    <row r="66" spans="3:12" x14ac:dyDescent="0.25">
      <c r="C66" s="84">
        <v>3</v>
      </c>
      <c r="D66" s="86" t="s">
        <v>69</v>
      </c>
      <c r="E66" s="133" t="s">
        <v>34</v>
      </c>
      <c r="F66" s="134"/>
      <c r="G66" s="135"/>
      <c r="H66" s="60" t="s">
        <v>60</v>
      </c>
      <c r="I66" s="59">
        <v>1</v>
      </c>
      <c r="J66" s="88"/>
      <c r="K66" s="88">
        <f>J66*19%</f>
        <v>0</v>
      </c>
      <c r="L66" s="160">
        <f>K66+J66</f>
        <v>0</v>
      </c>
    </row>
    <row r="67" spans="3:12" x14ac:dyDescent="0.25">
      <c r="C67" s="85"/>
      <c r="D67" s="87"/>
      <c r="E67" s="124" t="s">
        <v>33</v>
      </c>
      <c r="F67" s="125"/>
      <c r="G67" s="126"/>
      <c r="H67" s="11" t="s">
        <v>60</v>
      </c>
      <c r="I67" s="11">
        <v>1</v>
      </c>
      <c r="J67" s="89"/>
      <c r="K67" s="89"/>
      <c r="L67" s="161"/>
    </row>
    <row r="68" spans="3:12" ht="19.5" customHeight="1" x14ac:dyDescent="0.25">
      <c r="C68" s="85"/>
      <c r="D68" s="87"/>
      <c r="E68" s="124" t="s">
        <v>26</v>
      </c>
      <c r="F68" s="125"/>
      <c r="G68" s="126"/>
      <c r="H68" s="11" t="s">
        <v>60</v>
      </c>
      <c r="I68" s="11">
        <v>1</v>
      </c>
      <c r="J68" s="89"/>
      <c r="K68" s="89"/>
      <c r="L68" s="161"/>
    </row>
    <row r="69" spans="3:12" x14ac:dyDescent="0.25">
      <c r="C69" s="85"/>
      <c r="D69" s="87"/>
      <c r="E69" s="124" t="s">
        <v>31</v>
      </c>
      <c r="F69" s="125"/>
      <c r="G69" s="126"/>
      <c r="H69" s="11" t="s">
        <v>63</v>
      </c>
      <c r="I69" s="11">
        <v>5</v>
      </c>
      <c r="J69" s="89"/>
      <c r="K69" s="89"/>
      <c r="L69" s="161"/>
    </row>
    <row r="70" spans="3:12" ht="15.75" thickBot="1" x14ac:dyDescent="0.3">
      <c r="C70" s="121"/>
      <c r="D70" s="122"/>
      <c r="E70" s="130" t="s">
        <v>35</v>
      </c>
      <c r="F70" s="131"/>
      <c r="G70" s="132"/>
      <c r="H70" s="16" t="s">
        <v>60</v>
      </c>
      <c r="I70" s="16">
        <v>1</v>
      </c>
      <c r="J70" s="90"/>
      <c r="K70" s="90"/>
      <c r="L70" s="162"/>
    </row>
    <row r="71" spans="3:12" x14ac:dyDescent="0.25">
      <c r="C71" s="84">
        <v>4</v>
      </c>
      <c r="D71" s="127" t="s">
        <v>36</v>
      </c>
      <c r="E71" s="133" t="s">
        <v>37</v>
      </c>
      <c r="F71" s="134"/>
      <c r="G71" s="135"/>
      <c r="H71" s="60" t="s">
        <v>60</v>
      </c>
      <c r="I71" s="60">
        <v>1</v>
      </c>
      <c r="J71" s="88"/>
      <c r="K71" s="88">
        <f>J71*19%</f>
        <v>0</v>
      </c>
      <c r="L71" s="160">
        <f>K71+J71</f>
        <v>0</v>
      </c>
    </row>
    <row r="72" spans="3:12" x14ac:dyDescent="0.25">
      <c r="C72" s="85"/>
      <c r="D72" s="128"/>
      <c r="E72" s="124" t="s">
        <v>38</v>
      </c>
      <c r="F72" s="125"/>
      <c r="G72" s="126"/>
      <c r="H72" s="11" t="s">
        <v>60</v>
      </c>
      <c r="I72" s="11">
        <v>4</v>
      </c>
      <c r="J72" s="89"/>
      <c r="K72" s="89"/>
      <c r="L72" s="161"/>
    </row>
    <row r="73" spans="3:12" x14ac:dyDescent="0.25">
      <c r="C73" s="85"/>
      <c r="D73" s="128"/>
      <c r="E73" s="124" t="s">
        <v>39</v>
      </c>
      <c r="F73" s="125"/>
      <c r="G73" s="126"/>
      <c r="H73" s="11" t="s">
        <v>60</v>
      </c>
      <c r="I73" s="11">
        <v>4</v>
      </c>
      <c r="J73" s="89"/>
      <c r="K73" s="89"/>
      <c r="L73" s="161"/>
    </row>
    <row r="74" spans="3:12" x14ac:dyDescent="0.25">
      <c r="C74" s="85"/>
      <c r="D74" s="128"/>
      <c r="E74" s="124" t="s">
        <v>40</v>
      </c>
      <c r="F74" s="125"/>
      <c r="G74" s="126"/>
      <c r="H74" s="11" t="s">
        <v>60</v>
      </c>
      <c r="I74" s="11">
        <v>1</v>
      </c>
      <c r="J74" s="89"/>
      <c r="K74" s="89"/>
      <c r="L74" s="161"/>
    </row>
    <row r="75" spans="3:12" x14ac:dyDescent="0.25">
      <c r="C75" s="85"/>
      <c r="D75" s="128"/>
      <c r="E75" s="124" t="s">
        <v>41</v>
      </c>
      <c r="F75" s="125"/>
      <c r="G75" s="126"/>
      <c r="H75" s="11" t="s">
        <v>60</v>
      </c>
      <c r="I75" s="11">
        <v>1</v>
      </c>
      <c r="J75" s="89"/>
      <c r="K75" s="89"/>
      <c r="L75" s="161"/>
    </row>
    <row r="76" spans="3:12" ht="19.5" customHeight="1" x14ac:dyDescent="0.25">
      <c r="C76" s="85"/>
      <c r="D76" s="128"/>
      <c r="E76" s="124" t="s">
        <v>42</v>
      </c>
      <c r="F76" s="125"/>
      <c r="G76" s="126"/>
      <c r="H76" s="11" t="s">
        <v>60</v>
      </c>
      <c r="I76" s="11">
        <v>1</v>
      </c>
      <c r="J76" s="89"/>
      <c r="K76" s="89"/>
      <c r="L76" s="161"/>
    </row>
    <row r="77" spans="3:12" x14ac:dyDescent="0.25">
      <c r="C77" s="85"/>
      <c r="D77" s="128"/>
      <c r="E77" s="124" t="s">
        <v>33</v>
      </c>
      <c r="F77" s="125"/>
      <c r="G77" s="126"/>
      <c r="H77" s="11" t="s">
        <v>60</v>
      </c>
      <c r="I77" s="11">
        <v>2</v>
      </c>
      <c r="J77" s="89"/>
      <c r="K77" s="89"/>
      <c r="L77" s="161"/>
    </row>
    <row r="78" spans="3:12" ht="31.5" customHeight="1" thickBot="1" x14ac:dyDescent="0.3">
      <c r="C78" s="121"/>
      <c r="D78" s="129"/>
      <c r="E78" s="136" t="s">
        <v>43</v>
      </c>
      <c r="F78" s="137"/>
      <c r="G78" s="138"/>
      <c r="H78" s="16" t="s">
        <v>60</v>
      </c>
      <c r="I78" s="16">
        <v>5</v>
      </c>
      <c r="J78" s="90"/>
      <c r="K78" s="90"/>
      <c r="L78" s="162"/>
    </row>
    <row r="79" spans="3:12" ht="28.5" customHeight="1" x14ac:dyDescent="0.25">
      <c r="C79" s="84">
        <v>5</v>
      </c>
      <c r="D79" s="127" t="s">
        <v>44</v>
      </c>
      <c r="E79" s="139" t="s">
        <v>45</v>
      </c>
      <c r="F79" s="140"/>
      <c r="G79" s="141"/>
      <c r="H79" s="60" t="s">
        <v>60</v>
      </c>
      <c r="I79" s="60">
        <v>1</v>
      </c>
      <c r="J79" s="88"/>
      <c r="K79" s="88">
        <f>J79*19%</f>
        <v>0</v>
      </c>
      <c r="L79" s="160">
        <f>K79+J79</f>
        <v>0</v>
      </c>
    </row>
    <row r="80" spans="3:12" ht="19.5" customHeight="1" x14ac:dyDescent="0.25">
      <c r="C80" s="85"/>
      <c r="D80" s="128"/>
      <c r="E80" s="142" t="s">
        <v>33</v>
      </c>
      <c r="F80" s="143"/>
      <c r="G80" s="144"/>
      <c r="H80" s="11" t="s">
        <v>60</v>
      </c>
      <c r="I80" s="11">
        <v>2</v>
      </c>
      <c r="J80" s="89"/>
      <c r="K80" s="89"/>
      <c r="L80" s="161"/>
    </row>
    <row r="81" spans="3:12" ht="15.75" thickBot="1" x14ac:dyDescent="0.3">
      <c r="C81" s="121"/>
      <c r="D81" s="95"/>
      <c r="E81" s="152" t="s">
        <v>26</v>
      </c>
      <c r="F81" s="153"/>
      <c r="G81" s="154"/>
      <c r="H81" s="76" t="s">
        <v>60</v>
      </c>
      <c r="I81" s="76">
        <v>1</v>
      </c>
      <c r="J81" s="123"/>
      <c r="K81" s="123"/>
      <c r="L81" s="224"/>
    </row>
    <row r="82" spans="3:12" ht="26.25" customHeight="1" x14ac:dyDescent="0.25">
      <c r="C82" s="211">
        <v>6</v>
      </c>
      <c r="D82" s="215" t="s">
        <v>143</v>
      </c>
      <c r="E82" s="213" t="s">
        <v>144</v>
      </c>
      <c r="F82" s="213"/>
      <c r="G82" s="213"/>
      <c r="H82" s="60" t="s">
        <v>64</v>
      </c>
      <c r="I82" s="60">
        <v>1</v>
      </c>
      <c r="J82" s="88"/>
      <c r="K82" s="218">
        <f>J82*19%</f>
        <v>0</v>
      </c>
      <c r="L82" s="221">
        <f>K82+J86</f>
        <v>0</v>
      </c>
    </row>
    <row r="83" spans="3:12" ht="105.75" customHeight="1" x14ac:dyDescent="0.25">
      <c r="C83" s="212"/>
      <c r="D83" s="216"/>
      <c r="E83" s="214" t="s">
        <v>145</v>
      </c>
      <c r="F83" s="214"/>
      <c r="G83" s="214"/>
      <c r="H83" s="11" t="s">
        <v>64</v>
      </c>
      <c r="I83" s="11">
        <v>1</v>
      </c>
      <c r="J83" s="89"/>
      <c r="K83" s="219"/>
      <c r="L83" s="222"/>
    </row>
    <row r="84" spans="3:12" ht="100.5" customHeight="1" x14ac:dyDescent="0.25">
      <c r="C84" s="212"/>
      <c r="D84" s="216"/>
      <c r="E84" s="214" t="s">
        <v>146</v>
      </c>
      <c r="F84" s="214"/>
      <c r="G84" s="214"/>
      <c r="H84" s="11" t="s">
        <v>60</v>
      </c>
      <c r="I84" s="11">
        <v>1</v>
      </c>
      <c r="J84" s="89"/>
      <c r="K84" s="219"/>
      <c r="L84" s="222"/>
    </row>
    <row r="85" spans="3:12" ht="111.75" customHeight="1" x14ac:dyDescent="0.25">
      <c r="C85" s="212"/>
      <c r="D85" s="216"/>
      <c r="E85" s="214" t="s">
        <v>147</v>
      </c>
      <c r="F85" s="214"/>
      <c r="G85" s="214"/>
      <c r="H85" s="73"/>
      <c r="I85" s="11">
        <v>1</v>
      </c>
      <c r="J85" s="89"/>
      <c r="K85" s="219"/>
      <c r="L85" s="222"/>
    </row>
    <row r="86" spans="3:12" x14ac:dyDescent="0.25">
      <c r="C86" s="212"/>
      <c r="D86" s="216"/>
      <c r="E86" s="105" t="s">
        <v>26</v>
      </c>
      <c r="F86" s="105"/>
      <c r="G86" s="105"/>
      <c r="H86" s="11" t="s">
        <v>64</v>
      </c>
      <c r="I86" s="11">
        <v>1</v>
      </c>
      <c r="J86" s="89"/>
      <c r="K86" s="219"/>
      <c r="L86" s="222"/>
    </row>
    <row r="87" spans="3:12" x14ac:dyDescent="0.25">
      <c r="C87" s="212"/>
      <c r="D87" s="216"/>
      <c r="E87" s="155" t="s">
        <v>33</v>
      </c>
      <c r="F87" s="155"/>
      <c r="G87" s="155"/>
      <c r="H87" s="11" t="s">
        <v>60</v>
      </c>
      <c r="I87" s="11">
        <v>1</v>
      </c>
      <c r="J87" s="89"/>
      <c r="K87" s="219"/>
      <c r="L87" s="222"/>
    </row>
    <row r="88" spans="3:12" ht="15.75" thickBot="1" x14ac:dyDescent="0.3">
      <c r="C88" s="212"/>
      <c r="D88" s="217"/>
      <c r="E88" s="156" t="s">
        <v>46</v>
      </c>
      <c r="F88" s="156"/>
      <c r="G88" s="156"/>
      <c r="H88" s="16" t="s">
        <v>60</v>
      </c>
      <c r="I88" s="16">
        <f>+I87</f>
        <v>1</v>
      </c>
      <c r="J88" s="90"/>
      <c r="K88" s="220"/>
      <c r="L88" s="223"/>
    </row>
    <row r="89" spans="3:12" ht="22.5" customHeight="1" thickBot="1" x14ac:dyDescent="0.3">
      <c r="C89" s="77">
        <v>7</v>
      </c>
      <c r="D89" s="57" t="s">
        <v>47</v>
      </c>
      <c r="E89" s="157" t="s">
        <v>48</v>
      </c>
      <c r="F89" s="158"/>
      <c r="G89" s="159"/>
      <c r="H89" s="54" t="s">
        <v>60</v>
      </c>
      <c r="I89" s="53">
        <v>1</v>
      </c>
      <c r="J89" s="55"/>
      <c r="K89" s="55">
        <f>J89*19%</f>
        <v>0</v>
      </c>
      <c r="L89" s="56">
        <f>J89+K89</f>
        <v>0</v>
      </c>
    </row>
    <row r="90" spans="3:12" ht="22.5" customHeight="1" x14ac:dyDescent="0.25">
      <c r="C90" s="84">
        <v>8</v>
      </c>
      <c r="D90" s="86" t="s">
        <v>49</v>
      </c>
      <c r="E90" s="133" t="s">
        <v>26</v>
      </c>
      <c r="F90" s="134"/>
      <c r="G90" s="135"/>
      <c r="H90" s="60" t="s">
        <v>60</v>
      </c>
      <c r="I90" s="59">
        <v>1</v>
      </c>
      <c r="J90" s="88"/>
      <c r="K90" s="88">
        <f>J90*19%</f>
        <v>0</v>
      </c>
      <c r="L90" s="160">
        <f>K90+J90</f>
        <v>0</v>
      </c>
    </row>
    <row r="91" spans="3:12" ht="22.5" customHeight="1" x14ac:dyDescent="0.25">
      <c r="C91" s="85"/>
      <c r="D91" s="87"/>
      <c r="E91" s="124" t="s">
        <v>50</v>
      </c>
      <c r="F91" s="125"/>
      <c r="G91" s="126"/>
      <c r="H91" s="11" t="s">
        <v>60</v>
      </c>
      <c r="I91" s="12">
        <v>1</v>
      </c>
      <c r="J91" s="89"/>
      <c r="K91" s="89"/>
      <c r="L91" s="161"/>
    </row>
    <row r="92" spans="3:12" ht="22.5" customHeight="1" x14ac:dyDescent="0.25">
      <c r="C92" s="85"/>
      <c r="D92" s="87"/>
      <c r="E92" s="124" t="s">
        <v>51</v>
      </c>
      <c r="F92" s="125"/>
      <c r="G92" s="126"/>
      <c r="H92" s="11" t="s">
        <v>60</v>
      </c>
      <c r="I92" s="12">
        <v>1</v>
      </c>
      <c r="J92" s="89"/>
      <c r="K92" s="89"/>
      <c r="L92" s="161"/>
    </row>
    <row r="93" spans="3:12" ht="27.75" customHeight="1" thickBot="1" x14ac:dyDescent="0.3">
      <c r="C93" s="121"/>
      <c r="D93" s="122"/>
      <c r="E93" s="136" t="s">
        <v>52</v>
      </c>
      <c r="F93" s="137"/>
      <c r="G93" s="138"/>
      <c r="H93" s="16" t="s">
        <v>60</v>
      </c>
      <c r="I93" s="13">
        <v>1</v>
      </c>
      <c r="J93" s="90"/>
      <c r="K93" s="90"/>
      <c r="L93" s="162"/>
    </row>
    <row r="94" spans="3:12" ht="33.75" customHeight="1" thickBot="1" x14ac:dyDescent="0.3">
      <c r="C94" s="77">
        <v>9</v>
      </c>
      <c r="D94" s="52" t="s">
        <v>53</v>
      </c>
      <c r="E94" s="145" t="s">
        <v>54</v>
      </c>
      <c r="F94" s="114"/>
      <c r="G94" s="146"/>
      <c r="H94" s="53" t="s">
        <v>60</v>
      </c>
      <c r="I94" s="54">
        <v>1</v>
      </c>
      <c r="J94" s="58"/>
      <c r="K94" s="55">
        <f>J94*19%</f>
        <v>0</v>
      </c>
      <c r="L94" s="56">
        <f>K94+J94</f>
        <v>0</v>
      </c>
    </row>
    <row r="95" spans="3:12" ht="18" customHeight="1" thickBot="1" x14ac:dyDescent="0.3">
      <c r="C95" s="77">
        <v>10</v>
      </c>
      <c r="D95" s="57" t="s">
        <v>55</v>
      </c>
      <c r="E95" s="199" t="s">
        <v>56</v>
      </c>
      <c r="F95" s="200"/>
      <c r="G95" s="201"/>
      <c r="H95" s="53" t="s">
        <v>60</v>
      </c>
      <c r="I95" s="54">
        <v>1</v>
      </c>
      <c r="J95" s="55"/>
      <c r="K95" s="55">
        <f>J95*19%</f>
        <v>0</v>
      </c>
      <c r="L95" s="56">
        <f t="shared" ref="L95:L96" si="2">K95+J95</f>
        <v>0</v>
      </c>
    </row>
    <row r="96" spans="3:12" ht="32.25" customHeight="1" thickBot="1" x14ac:dyDescent="0.3">
      <c r="C96" s="77">
        <v>11</v>
      </c>
      <c r="D96" s="52" t="s">
        <v>57</v>
      </c>
      <c r="E96" s="145" t="s">
        <v>20</v>
      </c>
      <c r="F96" s="114"/>
      <c r="G96" s="146"/>
      <c r="H96" s="53" t="s">
        <v>60</v>
      </c>
      <c r="I96" s="54">
        <v>1</v>
      </c>
      <c r="J96" s="55"/>
      <c r="K96" s="55">
        <f>J96*19%</f>
        <v>0</v>
      </c>
      <c r="L96" s="56">
        <f t="shared" si="2"/>
        <v>0</v>
      </c>
    </row>
    <row r="97" spans="3:12" ht="37.5" customHeight="1" thickBot="1" x14ac:dyDescent="0.3">
      <c r="J97" s="17" t="s">
        <v>25</v>
      </c>
      <c r="K97" s="228">
        <f>SUM(L51:L96)</f>
        <v>0</v>
      </c>
      <c r="L97" s="229"/>
    </row>
    <row r="99" spans="3:12" ht="21" x14ac:dyDescent="0.35">
      <c r="F99" s="165" t="s">
        <v>149</v>
      </c>
      <c r="G99" s="165"/>
      <c r="H99" s="165"/>
    </row>
    <row r="101" spans="3:12" x14ac:dyDescent="0.25">
      <c r="C101" s="172" t="s">
        <v>1</v>
      </c>
      <c r="D101" s="163"/>
      <c r="E101" s="163"/>
      <c r="F101" s="163"/>
      <c r="G101" s="163"/>
      <c r="H101" s="163"/>
      <c r="I101" s="163"/>
      <c r="J101" s="163"/>
      <c r="K101" s="163"/>
      <c r="L101" s="163"/>
    </row>
    <row r="102" spans="3:12" x14ac:dyDescent="0.25">
      <c r="C102" s="163" t="s">
        <v>2</v>
      </c>
      <c r="D102" s="163"/>
      <c r="E102" s="163"/>
      <c r="F102" s="163"/>
      <c r="G102" s="163"/>
      <c r="H102" s="163"/>
      <c r="I102" s="163"/>
      <c r="J102" s="163"/>
      <c r="K102" s="163"/>
      <c r="L102" s="163"/>
    </row>
    <row r="103" spans="3:12" x14ac:dyDescent="0.25">
      <c r="C103" s="50"/>
      <c r="D103" s="50"/>
      <c r="E103" s="50"/>
      <c r="F103" s="50"/>
      <c r="G103" s="50"/>
      <c r="H103" s="50"/>
      <c r="I103" s="50"/>
      <c r="J103" s="50"/>
      <c r="K103" s="50"/>
      <c r="L103" s="50"/>
    </row>
    <row r="104" spans="3:12" ht="21" x14ac:dyDescent="0.35">
      <c r="C104" s="165" t="s">
        <v>129</v>
      </c>
      <c r="D104" s="165"/>
      <c r="E104" s="165"/>
      <c r="F104" s="165"/>
      <c r="G104" s="165"/>
      <c r="H104" s="165"/>
      <c r="I104" s="165"/>
      <c r="J104" s="165"/>
      <c r="K104" s="165"/>
      <c r="L104" s="165"/>
    </row>
    <row r="105" spans="3:12" ht="15.75" thickBot="1" x14ac:dyDescent="0.3"/>
    <row r="106" spans="3:12" ht="21" customHeight="1" x14ac:dyDescent="0.25">
      <c r="C106" s="183" t="s">
        <v>3</v>
      </c>
      <c r="D106" s="190" t="s">
        <v>4</v>
      </c>
      <c r="E106" s="191"/>
      <c r="F106" s="191"/>
      <c r="G106" s="192"/>
      <c r="H106" s="168" t="s">
        <v>5</v>
      </c>
      <c r="I106" s="168" t="s">
        <v>6</v>
      </c>
      <c r="J106" s="170" t="s">
        <v>24</v>
      </c>
      <c r="K106" s="175" t="s">
        <v>0</v>
      </c>
      <c r="L106" s="177" t="s">
        <v>25</v>
      </c>
    </row>
    <row r="107" spans="3:12" ht="21" customHeight="1" x14ac:dyDescent="0.25">
      <c r="C107" s="189"/>
      <c r="D107" s="193"/>
      <c r="E107" s="194"/>
      <c r="F107" s="194"/>
      <c r="G107" s="195"/>
      <c r="H107" s="173"/>
      <c r="I107" s="173"/>
      <c r="J107" s="174"/>
      <c r="K107" s="176"/>
      <c r="L107" s="178"/>
    </row>
    <row r="108" spans="3:12" ht="21" customHeight="1" x14ac:dyDescent="0.25">
      <c r="C108" s="2">
        <v>1</v>
      </c>
      <c r="D108" s="196" t="s">
        <v>7</v>
      </c>
      <c r="E108" s="196"/>
      <c r="F108" s="196"/>
      <c r="G108" s="196"/>
      <c r="H108" s="48" t="s">
        <v>8</v>
      </c>
      <c r="I108" s="48">
        <v>1</v>
      </c>
      <c r="J108" s="18"/>
      <c r="K108" s="18">
        <f>J108*19%</f>
        <v>0</v>
      </c>
      <c r="L108" s="19">
        <f t="shared" ref="L108:L113" si="3">K108+J108</f>
        <v>0</v>
      </c>
    </row>
    <row r="109" spans="3:12" ht="21" customHeight="1" x14ac:dyDescent="0.25">
      <c r="C109" s="2">
        <v>2</v>
      </c>
      <c r="D109" s="196" t="s">
        <v>9</v>
      </c>
      <c r="E109" s="196"/>
      <c r="F109" s="196"/>
      <c r="G109" s="196"/>
      <c r="H109" s="48" t="s">
        <v>5</v>
      </c>
      <c r="I109" s="48">
        <v>1</v>
      </c>
      <c r="J109" s="18"/>
      <c r="K109" s="18">
        <f t="shared" ref="K109:K113" si="4">J109*19%</f>
        <v>0</v>
      </c>
      <c r="L109" s="19">
        <f t="shared" si="3"/>
        <v>0</v>
      </c>
    </row>
    <row r="110" spans="3:12" ht="21" customHeight="1" x14ac:dyDescent="0.25">
      <c r="C110" s="2">
        <v>3</v>
      </c>
      <c r="D110" s="196" t="s">
        <v>10</v>
      </c>
      <c r="E110" s="196"/>
      <c r="F110" s="196"/>
      <c r="G110" s="196"/>
      <c r="H110" s="48" t="s">
        <v>5</v>
      </c>
      <c r="I110" s="48">
        <v>1</v>
      </c>
      <c r="J110" s="18"/>
      <c r="K110" s="18">
        <f>J110*19%</f>
        <v>0</v>
      </c>
      <c r="L110" s="19">
        <f t="shared" si="3"/>
        <v>0</v>
      </c>
    </row>
    <row r="111" spans="3:12" ht="21" customHeight="1" x14ac:dyDescent="0.25">
      <c r="C111" s="2">
        <v>4</v>
      </c>
      <c r="D111" s="197" t="s">
        <v>11</v>
      </c>
      <c r="E111" s="197"/>
      <c r="F111" s="197"/>
      <c r="G111" s="197"/>
      <c r="H111" s="48" t="s">
        <v>5</v>
      </c>
      <c r="I111" s="48">
        <v>1</v>
      </c>
      <c r="J111" s="18"/>
      <c r="K111" s="18">
        <f t="shared" si="4"/>
        <v>0</v>
      </c>
      <c r="L111" s="19">
        <f t="shared" si="3"/>
        <v>0</v>
      </c>
    </row>
    <row r="112" spans="3:12" ht="21" customHeight="1" x14ac:dyDescent="0.25">
      <c r="C112" s="2">
        <v>5</v>
      </c>
      <c r="D112" s="197" t="s">
        <v>12</v>
      </c>
      <c r="E112" s="197"/>
      <c r="F112" s="197"/>
      <c r="G112" s="197"/>
      <c r="H112" s="48" t="s">
        <v>8</v>
      </c>
      <c r="I112" s="48">
        <v>1</v>
      </c>
      <c r="J112" s="18"/>
      <c r="K112" s="18">
        <f t="shared" si="4"/>
        <v>0</v>
      </c>
      <c r="L112" s="19">
        <f t="shared" si="3"/>
        <v>0</v>
      </c>
    </row>
    <row r="113" spans="3:13" ht="21" customHeight="1" thickBot="1" x14ac:dyDescent="0.3">
      <c r="C113" s="4">
        <v>6</v>
      </c>
      <c r="D113" s="198" t="s">
        <v>13</v>
      </c>
      <c r="E113" s="198"/>
      <c r="F113" s="198"/>
      <c r="G113" s="198"/>
      <c r="H113" s="7" t="s">
        <v>8</v>
      </c>
      <c r="I113" s="7">
        <v>1</v>
      </c>
      <c r="J113" s="20"/>
      <c r="K113" s="20">
        <f t="shared" si="4"/>
        <v>0</v>
      </c>
      <c r="L113" s="62">
        <f t="shared" si="3"/>
        <v>0</v>
      </c>
    </row>
    <row r="114" spans="3:13" ht="26.25" customHeight="1" thickBot="1" x14ac:dyDescent="0.3">
      <c r="I114" s="8"/>
      <c r="J114" s="61" t="s">
        <v>25</v>
      </c>
      <c r="K114" s="234">
        <f>SUM(L108:L113)</f>
        <v>0</v>
      </c>
      <c r="L114" s="235"/>
    </row>
    <row r="117" spans="3:13" ht="27" customHeight="1" x14ac:dyDescent="0.35">
      <c r="C117" s="165" t="s">
        <v>14</v>
      </c>
      <c r="D117" s="185"/>
      <c r="E117" s="185"/>
      <c r="F117" s="185"/>
      <c r="G117" s="185"/>
      <c r="H117" s="185"/>
      <c r="I117" s="185"/>
      <c r="J117" s="185"/>
      <c r="K117" s="185"/>
      <c r="L117" s="185"/>
    </row>
    <row r="118" spans="3:13" ht="15.75" thickBot="1" x14ac:dyDescent="0.3"/>
    <row r="119" spans="3:13" ht="15" customHeight="1" x14ac:dyDescent="0.25">
      <c r="C119" s="183" t="s">
        <v>3</v>
      </c>
      <c r="D119" s="190" t="s">
        <v>4</v>
      </c>
      <c r="E119" s="191"/>
      <c r="F119" s="191"/>
      <c r="G119" s="168" t="s">
        <v>5</v>
      </c>
      <c r="H119" s="168" t="s">
        <v>6</v>
      </c>
      <c r="I119" s="170" t="s">
        <v>24</v>
      </c>
      <c r="J119" s="170" t="s">
        <v>0</v>
      </c>
      <c r="K119" s="175" t="s">
        <v>25</v>
      </c>
      <c r="L119" s="187" t="s">
        <v>141</v>
      </c>
      <c r="M119" s="202"/>
    </row>
    <row r="120" spans="3:13" x14ac:dyDescent="0.25">
      <c r="C120" s="184"/>
      <c r="D120" s="209"/>
      <c r="E120" s="210"/>
      <c r="F120" s="210"/>
      <c r="G120" s="169"/>
      <c r="H120" s="169"/>
      <c r="I120" s="171"/>
      <c r="J120" s="171"/>
      <c r="K120" s="186"/>
      <c r="L120" s="188"/>
      <c r="M120" s="202"/>
    </row>
    <row r="121" spans="3:13" ht="30" customHeight="1" x14ac:dyDescent="0.25">
      <c r="C121" s="5">
        <v>1</v>
      </c>
      <c r="D121" s="203" t="s">
        <v>15</v>
      </c>
      <c r="E121" s="204"/>
      <c r="F121" s="205"/>
      <c r="G121" s="66" t="s">
        <v>5</v>
      </c>
      <c r="H121" s="66">
        <v>16</v>
      </c>
      <c r="I121" s="67"/>
      <c r="J121" s="46">
        <f>I121*19%</f>
        <v>0</v>
      </c>
      <c r="K121" s="46">
        <f>J121+I121</f>
        <v>0</v>
      </c>
      <c r="L121" s="47">
        <f>K121*H121</f>
        <v>0</v>
      </c>
    </row>
    <row r="122" spans="3:13" ht="20.25" customHeight="1" x14ac:dyDescent="0.25">
      <c r="C122" s="5">
        <v>2</v>
      </c>
      <c r="D122" s="203" t="s">
        <v>16</v>
      </c>
      <c r="E122" s="204"/>
      <c r="F122" s="205"/>
      <c r="G122" s="66" t="s">
        <v>5</v>
      </c>
      <c r="H122" s="66">
        <v>4</v>
      </c>
      <c r="I122" s="67"/>
      <c r="J122" s="67">
        <f t="shared" ref="J122:J128" si="5">I122*19%</f>
        <v>0</v>
      </c>
      <c r="K122" s="67">
        <f t="shared" ref="K122:K128" si="6">J122+I122</f>
        <v>0</v>
      </c>
      <c r="L122" s="69">
        <f t="shared" ref="L122:L128" si="7">K122*H122</f>
        <v>0</v>
      </c>
    </row>
    <row r="123" spans="3:13" ht="20.25" customHeight="1" x14ac:dyDescent="0.25">
      <c r="C123" s="5">
        <v>3</v>
      </c>
      <c r="D123" s="203" t="s">
        <v>17</v>
      </c>
      <c r="E123" s="204"/>
      <c r="F123" s="205"/>
      <c r="G123" s="66" t="s">
        <v>5</v>
      </c>
      <c r="H123" s="66">
        <v>4</v>
      </c>
      <c r="I123" s="67"/>
      <c r="J123" s="67">
        <f t="shared" si="5"/>
        <v>0</v>
      </c>
      <c r="K123" s="67">
        <f t="shared" si="6"/>
        <v>0</v>
      </c>
      <c r="L123" s="69">
        <f t="shared" si="7"/>
        <v>0</v>
      </c>
    </row>
    <row r="124" spans="3:13" ht="20.25" customHeight="1" x14ac:dyDescent="0.25">
      <c r="C124" s="5">
        <v>4</v>
      </c>
      <c r="D124" s="203" t="s">
        <v>18</v>
      </c>
      <c r="E124" s="204"/>
      <c r="F124" s="205"/>
      <c r="G124" s="66" t="s">
        <v>5</v>
      </c>
      <c r="H124" s="66">
        <v>2</v>
      </c>
      <c r="I124" s="67"/>
      <c r="J124" s="67">
        <f t="shared" si="5"/>
        <v>0</v>
      </c>
      <c r="K124" s="67">
        <f t="shared" si="6"/>
        <v>0</v>
      </c>
      <c r="L124" s="69">
        <f t="shared" si="7"/>
        <v>0</v>
      </c>
    </row>
    <row r="125" spans="3:13" ht="20.25" customHeight="1" x14ac:dyDescent="0.25">
      <c r="C125" s="5">
        <v>5</v>
      </c>
      <c r="D125" s="203" t="s">
        <v>19</v>
      </c>
      <c r="E125" s="204"/>
      <c r="F125" s="205"/>
      <c r="G125" s="66" t="s">
        <v>5</v>
      </c>
      <c r="H125" s="66">
        <v>1</v>
      </c>
      <c r="I125" s="67"/>
      <c r="J125" s="67">
        <f t="shared" si="5"/>
        <v>0</v>
      </c>
      <c r="K125" s="67">
        <f t="shared" si="6"/>
        <v>0</v>
      </c>
      <c r="L125" s="69">
        <f t="shared" si="7"/>
        <v>0</v>
      </c>
    </row>
    <row r="126" spans="3:13" ht="20.25" customHeight="1" x14ac:dyDescent="0.25">
      <c r="C126" s="5">
        <v>7</v>
      </c>
      <c r="D126" s="203" t="s">
        <v>21</v>
      </c>
      <c r="E126" s="204"/>
      <c r="F126" s="205"/>
      <c r="G126" s="66" t="s">
        <v>5</v>
      </c>
      <c r="H126" s="66">
        <v>24</v>
      </c>
      <c r="I126" s="67"/>
      <c r="J126" s="67">
        <f t="shared" si="5"/>
        <v>0</v>
      </c>
      <c r="K126" s="67">
        <f t="shared" si="6"/>
        <v>0</v>
      </c>
      <c r="L126" s="69">
        <f t="shared" si="7"/>
        <v>0</v>
      </c>
    </row>
    <row r="127" spans="3:13" ht="20.25" customHeight="1" x14ac:dyDescent="0.25">
      <c r="C127" s="5">
        <v>8</v>
      </c>
      <c r="D127" s="203" t="s">
        <v>22</v>
      </c>
      <c r="E127" s="204"/>
      <c r="F127" s="205"/>
      <c r="G127" s="66" t="s">
        <v>5</v>
      </c>
      <c r="H127" s="66">
        <v>4</v>
      </c>
      <c r="I127" s="67"/>
      <c r="J127" s="67">
        <f t="shared" si="5"/>
        <v>0</v>
      </c>
      <c r="K127" s="67">
        <f t="shared" si="6"/>
        <v>0</v>
      </c>
      <c r="L127" s="69">
        <f t="shared" si="7"/>
        <v>0</v>
      </c>
    </row>
    <row r="128" spans="3:13" ht="20.25" customHeight="1" thickBot="1" x14ac:dyDescent="0.3">
      <c r="C128" s="49">
        <v>9</v>
      </c>
      <c r="D128" s="206" t="s">
        <v>23</v>
      </c>
      <c r="E128" s="207"/>
      <c r="F128" s="208"/>
      <c r="G128" s="70" t="s">
        <v>5</v>
      </c>
      <c r="H128" s="70">
        <v>2</v>
      </c>
      <c r="I128" s="68"/>
      <c r="J128" s="79">
        <f t="shared" si="5"/>
        <v>0</v>
      </c>
      <c r="K128" s="79">
        <f t="shared" si="6"/>
        <v>0</v>
      </c>
      <c r="L128" s="78">
        <f t="shared" si="7"/>
        <v>0</v>
      </c>
    </row>
    <row r="129" spans="1:13" x14ac:dyDescent="0.25">
      <c r="J129" s="236" t="s">
        <v>25</v>
      </c>
      <c r="K129" s="238">
        <f>SUM(L121:L128)</f>
        <v>0</v>
      </c>
      <c r="L129" s="239"/>
    </row>
    <row r="130" spans="1:13" ht="15.75" thickBot="1" x14ac:dyDescent="0.3">
      <c r="J130" s="237"/>
      <c r="K130" s="230"/>
      <c r="L130" s="231"/>
    </row>
    <row r="133" spans="1:13" ht="24.75" customHeight="1" x14ac:dyDescent="0.25">
      <c r="C133" s="51"/>
      <c r="D133" s="166" t="s">
        <v>4</v>
      </c>
      <c r="E133" s="166"/>
      <c r="F133" s="166"/>
      <c r="G133" s="166"/>
      <c r="H133" s="71" t="s">
        <v>133</v>
      </c>
    </row>
    <row r="134" spans="1:13" s="1" customFormat="1" ht="33.75" customHeight="1" x14ac:dyDescent="0.25">
      <c r="C134" s="48">
        <v>1</v>
      </c>
      <c r="D134" s="167" t="s">
        <v>131</v>
      </c>
      <c r="E134" s="167"/>
      <c r="F134" s="167"/>
      <c r="G134" s="167"/>
      <c r="H134" s="64">
        <f>K40</f>
        <v>0</v>
      </c>
    </row>
    <row r="135" spans="1:13" s="1" customFormat="1" ht="33.75" customHeight="1" x14ac:dyDescent="0.25">
      <c r="C135" s="45">
        <v>2</v>
      </c>
      <c r="D135" s="167" t="s">
        <v>66</v>
      </c>
      <c r="E135" s="167"/>
      <c r="F135" s="167"/>
      <c r="G135" s="167"/>
      <c r="H135" s="64">
        <f>K97</f>
        <v>0</v>
      </c>
    </row>
    <row r="136" spans="1:13" s="1" customFormat="1" ht="33.75" customHeight="1" x14ac:dyDescent="0.25">
      <c r="C136" s="48">
        <v>3</v>
      </c>
      <c r="D136" s="167" t="s">
        <v>129</v>
      </c>
      <c r="E136" s="167"/>
      <c r="F136" s="167"/>
      <c r="G136" s="167"/>
      <c r="H136" s="64">
        <f>K114</f>
        <v>0</v>
      </c>
    </row>
    <row r="137" spans="1:13" s="1" customFormat="1" ht="33.75" customHeight="1" x14ac:dyDescent="0.25">
      <c r="C137" s="63">
        <v>4</v>
      </c>
      <c r="D137" s="107" t="s">
        <v>14</v>
      </c>
      <c r="E137" s="108"/>
      <c r="F137" s="108"/>
      <c r="G137" s="109"/>
      <c r="H137" s="64">
        <f>K129</f>
        <v>0</v>
      </c>
    </row>
    <row r="138" spans="1:13" ht="35.25" customHeight="1" x14ac:dyDescent="0.25">
      <c r="G138" s="65" t="s">
        <v>132</v>
      </c>
      <c r="H138" s="72">
        <f>SUM(H134:H137)</f>
        <v>0</v>
      </c>
    </row>
    <row r="142" spans="1:13" ht="24.75" customHeight="1" x14ac:dyDescent="0.25">
      <c r="A142" s="8"/>
      <c r="B142" s="120"/>
      <c r="C142" s="120"/>
      <c r="D142" s="120"/>
      <c r="E142" s="120"/>
      <c r="F142" s="120"/>
      <c r="G142" s="120"/>
      <c r="H142" s="8"/>
      <c r="I142" s="8"/>
      <c r="J142" s="8"/>
      <c r="K142" s="8"/>
      <c r="L142" s="8"/>
      <c r="M142" s="8"/>
    </row>
    <row r="143" spans="1:13" ht="36" customHeight="1" x14ac:dyDescent="0.25">
      <c r="A143" s="8"/>
      <c r="B143" s="227" t="s">
        <v>134</v>
      </c>
      <c r="C143" s="227"/>
      <c r="D143" s="227"/>
      <c r="E143" s="227"/>
      <c r="F143" s="227"/>
      <c r="G143" s="227"/>
      <c r="H143" s="8"/>
      <c r="I143" s="8"/>
      <c r="J143" s="8"/>
      <c r="K143" s="8"/>
      <c r="L143" s="8"/>
      <c r="M143" s="8"/>
    </row>
    <row r="144" spans="1:13" ht="36" customHeight="1" x14ac:dyDescent="0.25">
      <c r="A144" s="8"/>
      <c r="B144" s="227" t="s">
        <v>135</v>
      </c>
      <c r="C144" s="227"/>
      <c r="D144" s="227"/>
      <c r="E144" s="227"/>
      <c r="F144" s="227"/>
      <c r="G144" s="227"/>
      <c r="H144" s="8"/>
      <c r="I144" s="8"/>
      <c r="J144" s="8"/>
      <c r="K144" s="8"/>
      <c r="L144" s="8"/>
      <c r="M144" s="8"/>
    </row>
    <row r="145" spans="1:13" ht="36" customHeight="1" x14ac:dyDescent="0.25">
      <c r="A145" s="8"/>
      <c r="B145" s="227" t="s">
        <v>138</v>
      </c>
      <c r="C145" s="227"/>
      <c r="D145" s="227"/>
      <c r="E145" s="227"/>
      <c r="F145" s="227"/>
      <c r="G145" s="227"/>
      <c r="H145" s="8"/>
      <c r="I145" s="8"/>
      <c r="J145" s="8"/>
      <c r="K145" s="8"/>
      <c r="L145" s="8"/>
      <c r="M145" s="8"/>
    </row>
    <row r="146" spans="1:13" ht="36" customHeight="1" x14ac:dyDescent="0.25">
      <c r="A146" s="8"/>
      <c r="B146" s="227" t="s">
        <v>136</v>
      </c>
      <c r="C146" s="227"/>
      <c r="D146" s="227"/>
      <c r="E146" s="227"/>
      <c r="F146" s="227"/>
      <c r="G146" s="227"/>
      <c r="H146" s="8"/>
      <c r="I146" s="8"/>
      <c r="J146" s="8"/>
      <c r="K146" s="8"/>
      <c r="L146" s="8"/>
      <c r="M146" s="8"/>
    </row>
    <row r="147" spans="1:13" ht="36" customHeight="1" x14ac:dyDescent="0.25">
      <c r="A147" s="8"/>
      <c r="B147" s="226" t="s">
        <v>139</v>
      </c>
      <c r="C147" s="226"/>
      <c r="D147" s="226"/>
      <c r="E147" s="226"/>
      <c r="F147" s="226"/>
      <c r="G147" s="226"/>
      <c r="H147" s="8"/>
      <c r="I147" s="8"/>
      <c r="J147" s="8"/>
      <c r="K147" s="8"/>
      <c r="L147" s="8"/>
      <c r="M147" s="8"/>
    </row>
    <row r="148" spans="1:13" ht="36" customHeight="1" x14ac:dyDescent="0.25">
      <c r="A148" s="8"/>
      <c r="B148" s="8"/>
      <c r="C148" s="8"/>
      <c r="D148" s="8"/>
      <c r="E148" s="8"/>
      <c r="F148" s="8"/>
      <c r="G148" s="8"/>
      <c r="H148" s="8"/>
      <c r="I148" s="8"/>
      <c r="J148" s="8"/>
      <c r="K148" s="8"/>
      <c r="L148" s="8"/>
      <c r="M148" s="8"/>
    </row>
    <row r="149" spans="1:13" x14ac:dyDescent="0.25">
      <c r="A149" s="8"/>
      <c r="B149" s="8"/>
      <c r="C149" s="8"/>
      <c r="D149" s="8"/>
      <c r="E149" s="8"/>
      <c r="F149" s="8"/>
      <c r="G149" s="8"/>
      <c r="H149" s="8"/>
      <c r="I149" s="8"/>
      <c r="J149" s="8"/>
      <c r="K149" s="8"/>
      <c r="L149" s="8"/>
      <c r="M149" s="8"/>
    </row>
    <row r="150" spans="1:13" x14ac:dyDescent="0.25">
      <c r="A150" s="8"/>
      <c r="B150" s="8"/>
      <c r="C150" s="8"/>
      <c r="D150" s="8"/>
      <c r="E150" s="8"/>
      <c r="F150" s="8"/>
      <c r="G150" s="8"/>
      <c r="H150" s="8"/>
      <c r="I150" s="8"/>
      <c r="J150" s="8"/>
      <c r="K150" s="8"/>
      <c r="L150" s="8"/>
      <c r="M150" s="8"/>
    </row>
    <row r="151" spans="1:13" x14ac:dyDescent="0.25">
      <c r="A151" s="8"/>
      <c r="B151" s="8"/>
      <c r="C151" s="8"/>
      <c r="D151" s="8"/>
      <c r="E151" s="8"/>
      <c r="F151" s="8"/>
      <c r="G151" s="8"/>
      <c r="H151" s="8"/>
      <c r="I151" s="8"/>
      <c r="J151" s="8"/>
      <c r="K151" s="8"/>
      <c r="L151" s="8"/>
      <c r="M151" s="8"/>
    </row>
  </sheetData>
  <mergeCells count="194">
    <mergeCell ref="A3:M3"/>
    <mergeCell ref="A44:M44"/>
    <mergeCell ref="A43:M43"/>
    <mergeCell ref="F99:H99"/>
    <mergeCell ref="A28:B28"/>
    <mergeCell ref="A29:B29"/>
    <mergeCell ref="A30:B30"/>
    <mergeCell ref="A31:B31"/>
    <mergeCell ref="A32:B32"/>
    <mergeCell ref="A23:B23"/>
    <mergeCell ref="A24:B24"/>
    <mergeCell ref="A25:B25"/>
    <mergeCell ref="M119:M120"/>
    <mergeCell ref="D119:F120"/>
    <mergeCell ref="G119:G120"/>
    <mergeCell ref="C82:C88"/>
    <mergeCell ref="E82:G82"/>
    <mergeCell ref="E83:G83"/>
    <mergeCell ref="E84:G84"/>
    <mergeCell ref="E85:G85"/>
    <mergeCell ref="D82:D88"/>
    <mergeCell ref="J82:J88"/>
    <mergeCell ref="K82:K88"/>
    <mergeCell ref="L82:L88"/>
    <mergeCell ref="A26:B26"/>
    <mergeCell ref="A27:B27"/>
    <mergeCell ref="L79:L81"/>
    <mergeCell ref="J66:J70"/>
    <mergeCell ref="E95:G95"/>
    <mergeCell ref="E96:G96"/>
    <mergeCell ref="B145:G145"/>
    <mergeCell ref="A38:B38"/>
    <mergeCell ref="A39:B39"/>
    <mergeCell ref="A41:B41"/>
    <mergeCell ref="A42:M42"/>
    <mergeCell ref="I41:M41"/>
    <mergeCell ref="A40:I40"/>
    <mergeCell ref="D121:F121"/>
    <mergeCell ref="D122:F122"/>
    <mergeCell ref="D123:F123"/>
    <mergeCell ref="D124:F124"/>
    <mergeCell ref="D125:F125"/>
    <mergeCell ref="D126:F126"/>
    <mergeCell ref="D127:F127"/>
    <mergeCell ref="D128:F128"/>
    <mergeCell ref="E90:G90"/>
    <mergeCell ref="E91:G91"/>
    <mergeCell ref="E92:G92"/>
    <mergeCell ref="E93:G93"/>
    <mergeCell ref="B147:G147"/>
    <mergeCell ref="B146:G146"/>
    <mergeCell ref="B142:G142"/>
    <mergeCell ref="C119:C120"/>
    <mergeCell ref="C117:L117"/>
    <mergeCell ref="K119:K120"/>
    <mergeCell ref="L119:L120"/>
    <mergeCell ref="K114:L114"/>
    <mergeCell ref="C106:C107"/>
    <mergeCell ref="H106:H107"/>
    <mergeCell ref="D106:G107"/>
    <mergeCell ref="D108:G108"/>
    <mergeCell ref="D109:G109"/>
    <mergeCell ref="D110:G110"/>
    <mergeCell ref="D111:G111"/>
    <mergeCell ref="D112:G112"/>
    <mergeCell ref="D113:G113"/>
    <mergeCell ref="L90:L93"/>
    <mergeCell ref="A2:M2"/>
    <mergeCell ref="A9:M9"/>
    <mergeCell ref="A10:M10"/>
    <mergeCell ref="A11:M11"/>
    <mergeCell ref="A12:M12"/>
    <mergeCell ref="A13:M13"/>
    <mergeCell ref="A14:M14"/>
    <mergeCell ref="A15:M15"/>
    <mergeCell ref="A16:B16"/>
    <mergeCell ref="A4:M4"/>
    <mergeCell ref="A5:M5"/>
    <mergeCell ref="A6:M6"/>
    <mergeCell ref="A7:M8"/>
    <mergeCell ref="A18:B18"/>
    <mergeCell ref="A19:B19"/>
    <mergeCell ref="A20:B20"/>
    <mergeCell ref="A21:B21"/>
    <mergeCell ref="A22:B22"/>
    <mergeCell ref="A33:B33"/>
    <mergeCell ref="A34:B34"/>
    <mergeCell ref="A35:B35"/>
    <mergeCell ref="A36:B36"/>
    <mergeCell ref="A37:B37"/>
    <mergeCell ref="L61:L65"/>
    <mergeCell ref="A17:B17"/>
    <mergeCell ref="D137:G137"/>
    <mergeCell ref="C104:L104"/>
    <mergeCell ref="D133:G133"/>
    <mergeCell ref="B144:G144"/>
    <mergeCell ref="B143:G143"/>
    <mergeCell ref="J129:J130"/>
    <mergeCell ref="K129:L130"/>
    <mergeCell ref="D134:G134"/>
    <mergeCell ref="D135:G135"/>
    <mergeCell ref="D136:G136"/>
    <mergeCell ref="H119:H120"/>
    <mergeCell ref="I119:I120"/>
    <mergeCell ref="J119:J120"/>
    <mergeCell ref="K97:L97"/>
    <mergeCell ref="C101:L101"/>
    <mergeCell ref="C102:L102"/>
    <mergeCell ref="I106:I107"/>
    <mergeCell ref="J106:J107"/>
    <mergeCell ref="K106:K107"/>
    <mergeCell ref="L106:L107"/>
    <mergeCell ref="J90:J93"/>
    <mergeCell ref="K90:K93"/>
    <mergeCell ref="E94:G94"/>
    <mergeCell ref="E62:G62"/>
    <mergeCell ref="E63:G63"/>
    <mergeCell ref="E64:G64"/>
    <mergeCell ref="E65:G65"/>
    <mergeCell ref="E57:G57"/>
    <mergeCell ref="E58:G58"/>
    <mergeCell ref="E59:G59"/>
    <mergeCell ref="E60:G60"/>
    <mergeCell ref="E61:G61"/>
    <mergeCell ref="E81:G81"/>
    <mergeCell ref="E86:G86"/>
    <mergeCell ref="E87:G87"/>
    <mergeCell ref="E88:G88"/>
    <mergeCell ref="E89:G89"/>
    <mergeCell ref="E66:G66"/>
    <mergeCell ref="C90:C93"/>
    <mergeCell ref="D90:D93"/>
    <mergeCell ref="D79:D81"/>
    <mergeCell ref="E67:G67"/>
    <mergeCell ref="E68:G68"/>
    <mergeCell ref="E69:G69"/>
    <mergeCell ref="E70:G70"/>
    <mergeCell ref="E71:G71"/>
    <mergeCell ref="E72:G72"/>
    <mergeCell ref="E73:G73"/>
    <mergeCell ref="E74:G74"/>
    <mergeCell ref="E75:G75"/>
    <mergeCell ref="E77:G77"/>
    <mergeCell ref="E78:G78"/>
    <mergeCell ref="E79:G79"/>
    <mergeCell ref="E80:G80"/>
    <mergeCell ref="E23:E25"/>
    <mergeCell ref="C45:L45"/>
    <mergeCell ref="C46:L46"/>
    <mergeCell ref="C48:L48"/>
    <mergeCell ref="C49:L49"/>
    <mergeCell ref="C47:L47"/>
    <mergeCell ref="C51:C60"/>
    <mergeCell ref="D51:D60"/>
    <mergeCell ref="J79:J81"/>
    <mergeCell ref="K79:K81"/>
    <mergeCell ref="E76:G76"/>
    <mergeCell ref="C66:C70"/>
    <mergeCell ref="D66:D70"/>
    <mergeCell ref="C71:C78"/>
    <mergeCell ref="D71:D78"/>
    <mergeCell ref="C79:C81"/>
    <mergeCell ref="K66:K70"/>
    <mergeCell ref="L66:L70"/>
    <mergeCell ref="J71:J78"/>
    <mergeCell ref="K71:K78"/>
    <mergeCell ref="L71:L78"/>
    <mergeCell ref="L51:L60"/>
    <mergeCell ref="J61:J65"/>
    <mergeCell ref="K61:K65"/>
    <mergeCell ref="C17:C22"/>
    <mergeCell ref="D17:D22"/>
    <mergeCell ref="C61:C65"/>
    <mergeCell ref="D61:D65"/>
    <mergeCell ref="J51:J60"/>
    <mergeCell ref="K51:K60"/>
    <mergeCell ref="K40:L40"/>
    <mergeCell ref="C27:C35"/>
    <mergeCell ref="D27:D35"/>
    <mergeCell ref="E27:E28"/>
    <mergeCell ref="C36:C37"/>
    <mergeCell ref="D36:D37"/>
    <mergeCell ref="C38:C39"/>
    <mergeCell ref="D38:D39"/>
    <mergeCell ref="E50:G50"/>
    <mergeCell ref="E51:G51"/>
    <mergeCell ref="E52:G52"/>
    <mergeCell ref="E53:G53"/>
    <mergeCell ref="E54:G54"/>
    <mergeCell ref="E55:G55"/>
    <mergeCell ref="E56:G56"/>
    <mergeCell ref="C23:C26"/>
    <mergeCell ref="D41:H41"/>
    <mergeCell ref="D23:D26"/>
  </mergeCells>
  <dataValidations xWindow="484" yWindow="524" count="3">
    <dataValidation allowBlank="1" showInputMessage="1" showErrorMessage="1" promptTitle="UNIDAD" prompt=" Metros, kilogramos, etc." sqref="I52:I60 I62:I65 I67:I81 I87:I88" xr:uid="{D743312E-5887-4928-82F9-DC3E9F14BED6}">
      <formula1>0</formula1>
      <formula2>0</formula2>
    </dataValidation>
    <dataValidation allowBlank="1" showInputMessage="1" showErrorMessage="1" promptTitle="CANTIDAD" prompt="Cantidad de elementos" sqref="H51:H60 H90:H91 H62:H81 H87:H88" xr:uid="{78DF053F-8583-40DB-B9CA-3C5B1DEC34D5}">
      <formula1>0</formula1>
      <formula2>0</formula2>
    </dataValidation>
    <dataValidation allowBlank="1" showInputMessage="1" showErrorMessage="1" promptTitle="DESCRIPCION" prompt="Descripción del bien o servicio " sqref="E90:G91 E51:E88" xr:uid="{ECF2C88D-AF18-4795-890B-1A45E6F8FAC3}">
      <formula1>0</formula1>
      <formula2>0</formula2>
    </dataValidation>
  </dataValidations>
  <pageMargins left="0.25" right="0.25" top="0.75" bottom="0.75" header="0.3" footer="0.3"/>
  <pageSetup scale="50" fitToHeight="0" orientation="portrait" verticalDpi="0" r:id="rId1"/>
  <rowBreaks count="2" manualBreakCount="2">
    <brk id="42" max="16383" man="1"/>
    <brk id="97"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No. 1</vt:lpstr>
      <vt:lpstr>'ANEXO No. 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compras</dc:creator>
  <cp:lastModifiedBy>compras2@subrednorte.gov.co (Andres Ortega)</cp:lastModifiedBy>
  <cp:lastPrinted>2021-06-30T16:27:53Z</cp:lastPrinted>
  <dcterms:created xsi:type="dcterms:W3CDTF">2020-03-12T14:54:17Z</dcterms:created>
  <dcterms:modified xsi:type="dcterms:W3CDTF">2021-06-30T16:29:40Z</dcterms:modified>
</cp:coreProperties>
</file>