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le trabajo Usaquén\Escuela de economía circular\Documentos estudio previo\Documentos finales\"/>
    </mc:Choice>
  </mc:AlternateContent>
  <xr:revisionPtr revIDLastSave="0" documentId="13_ncr:1_{AD27F8CA-BAC2-438C-AF87-FC6DA39FF303}" xr6:coauthVersionLast="47" xr6:coauthVersionMax="47" xr10:uidLastSave="{00000000-0000-0000-0000-000000000000}"/>
  <bookViews>
    <workbookView xWindow="-120" yWindow="-120" windowWidth="20730" windowHeight="11160" activeTab="1" xr2:uid="{59D4640E-7914-4C12-B80B-673D2BA81EFB}"/>
  </bookViews>
  <sheets>
    <sheet name="ESTRATEGIA PEDAGOGICA" sheetId="1" r:id="rId1"/>
    <sheet name="PERSONAL NECESARIO" sheetId="3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9" i="1"/>
  <c r="G5" i="1"/>
  <c r="G3" i="1"/>
  <c r="F12" i="1"/>
  <c r="G12" i="1" s="1"/>
  <c r="F10" i="1"/>
  <c r="E10" i="1"/>
  <c r="D10" i="1" l="1"/>
  <c r="D12" i="1" s="1"/>
  <c r="C10" i="1"/>
  <c r="C12" i="1" s="1"/>
</calcChain>
</file>

<file path=xl/sharedStrings.xml><?xml version="1.0" encoding="utf-8"?>
<sst xmlns="http://schemas.openxmlformats.org/spreadsheetml/2006/main" count="34" uniqueCount="30">
  <si>
    <t>ITEM</t>
  </si>
  <si>
    <t>Actividades preliminares</t>
  </si>
  <si>
    <t>Iniciativa comunitaria</t>
  </si>
  <si>
    <t>1.Diseño:A partir de los resultados de la metodología ERDA, el operador debe presentar una propuesta a desarrollar para cada tema propuesto.
Se trabajará la estrategia en 8 grupos de 25 personas por UPZ priorizada garantizando los protocolos de bioseguridad.
2.Planificación: Este deberá contener los objetivos, los contenidos, horarios, responsable y recursos necesarios para el desarrollo de los talleres y actividades propuestas.
3.Fechas y tiempo disponible: Posterior al diagnóstico, se deben establecer las fechas de las capacitaciones de curso de acuerdo a la disponibilidad de tiempo de la comunidad, se propone mínimo 40 horas por grupos, divididas en 14 horas de trabajo directo dónde deben asistir a capacitaciones de manera presencial o virtual,26 horas de actividades prácticas dónde de acuerdo a la metodología establecida se debe trabajar por grupos colaborativos se desarrollen las temáticas.
5 horas para la ejecución de la iniciativa comunitaria. 
4.El operador debe entregar los medios de apoyo:
Material didáctico
Material escrito
Medios tecnológicos: (video Beam, retroproyector, equipos de cómputo, entre otros)
5.Transporte y viáticos para los asistentes
 Entregables de cada taller: Evaluación de los conceptos aprendidos.</t>
  </si>
  <si>
    <t>Ingenieros Ambientales/ Administradores ambientales / licenciados en ciencias ambientales con experiencia en educación ambiental comunitaria.</t>
  </si>
  <si>
    <t>Profesionales sociales, sociólogos, antropólogos, psicólogos con experiencia en educación comunitaria o licenciados con experiencia en educación comunitaria y desarrollo de talleres.</t>
  </si>
  <si>
    <t>Contenido y desarollo de los talleres</t>
  </si>
  <si>
    <t xml:space="preserve">Guías ambientales (personas sin experiencia) bachilleres, técnicos, tecnólogos ambientales, bachilleres profesionales sin experiencia (personal que resida en la localidad). </t>
  </si>
  <si>
    <t>Personal requerido</t>
  </si>
  <si>
    <t>Experiencia en educación ambiental y /ó comunitaria de 3 años</t>
  </si>
  <si>
    <t>Sin experiencia</t>
  </si>
  <si>
    <t>PROFESIÓN</t>
  </si>
  <si>
    <t>NÚMERO DE PERSONAS</t>
  </si>
  <si>
    <t>EXPERIENCIA</t>
  </si>
  <si>
    <t>Diagnóstico a través de la metodología ERDA- Enfoque Regional de Desarrollo Alternativo, la cual permite identificar de forma organizada diferentes situaciones, actores, momentos, espacios y tiempos de un evento en estudio, se espera construir una visión de las 3 UPZ seleccionadas, relacionado con el manejo de los residuos sólidos. Las 3 UPZ son Verbenal, Toberín y San Cristobal Norte, que son las priorizadas por la comunidad en presupuestos participativos y dentro del mapa de situaciones conflictivas.Esta metodología será aplicada en mínimo el 10% de la población total de cada una de las UPZ priorizadas.</t>
  </si>
  <si>
    <t xml:space="preserve">Formular y ejecutar una iniciativa comunitaria y/o escolar para la recuperación de un punto crítico o divulgación de los temas aprendidos. Esta iniciativa debe ser propuesta desde la escuela por los participantes que estén en ella con la orientación del operador, y surge del diagnóstico inicial con la metodología ERDA y se complementa con las 5 horas de trabajo para su desarrollo. </t>
  </si>
  <si>
    <t>SUBITEM</t>
  </si>
  <si>
    <t>PROMEDIO</t>
  </si>
  <si>
    <t>COTIZACIÓN 1 Ciudad Emergente - Universidad del Rosario</t>
  </si>
  <si>
    <t>COTIZACIÓN 2 SIENSAS</t>
  </si>
  <si>
    <t>TOTAL DE CADA PROPUESTA</t>
  </si>
  <si>
    <t>TOTAL PRESUPUESTO</t>
  </si>
  <si>
    <t xml:space="preserve">PERSONAL TÉCNICO NECESARIO PARA LA EJECUCIÓN DEL PROYECTO </t>
  </si>
  <si>
    <t>TIEMPO</t>
  </si>
  <si>
    <t>5 MESES</t>
  </si>
  <si>
    <t>1 MES</t>
  </si>
  <si>
    <t xml:space="preserve">TOTAL PROPUESTA </t>
  </si>
  <si>
    <t>SOLICITUD COTIZACIÓN PROCESO ESCUELA DE ECONOMÍA CIRCULAR</t>
  </si>
  <si>
    <t>Geosecuritas S.A.S.</t>
  </si>
  <si>
    <t>HEALTH SAFETY AND ENVIRONMENT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</si>
</sst>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1"/>
      <name val="Garamond"/>
      <family val="1"/>
    </font>
    <font>
      <b/>
      <sz val="12"/>
      <color theme="1"/>
      <name val="Garamond"/>
      <family val="1"/>
    </font>
    <font>
      <b/>
      <sz val="12"/>
      <color rgb="FF000000"/>
      <name val="Garamond"/>
      <family val="1"/>
    </font>
    <font>
      <sz val="12"/>
      <color rgb="FF000000"/>
      <name val="Garamond"/>
      <family val="1"/>
    </font>
    <font>
      <sz val="12"/>
      <color theme="1"/>
      <name val="Garamond"/>
      <family val="1"/>
    </font>
    <font>
      <b/>
      <sz val="9"/>
      <color theme="1"/>
      <name val="Garamond"/>
      <family val="1"/>
    </font>
    <font>
      <sz val="14"/>
      <color theme="1"/>
      <name val="Garamond"/>
      <family val="1"/>
    </font>
    <font>
      <b/>
      <sz val="14"/>
      <color theme="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164" fontId="10" fillId="0" borderId="6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/>
    </xf>
    <xf numFmtId="0" fontId="9" fillId="3" borderId="2" xfId="0" applyFont="1" applyFill="1" applyBorder="1" applyAlignment="1"/>
    <xf numFmtId="0" fontId="9" fillId="3" borderId="4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074D2-3C8C-4BED-AA10-07CAEC4B70B9}">
  <dimension ref="A1:G14"/>
  <sheetViews>
    <sheetView topLeftCell="A9" zoomScale="89" zoomScaleNormal="89" workbookViewId="0">
      <selection sqref="A1:G12"/>
    </sheetView>
  </sheetViews>
  <sheetFormatPr baseColWidth="10" defaultColWidth="10.85546875" defaultRowHeight="15" x14ac:dyDescent="0.25"/>
  <cols>
    <col min="1" max="1" width="33.85546875" customWidth="1"/>
    <col min="2" max="2" width="53" customWidth="1"/>
    <col min="3" max="3" width="16" customWidth="1"/>
    <col min="4" max="4" width="18.42578125" customWidth="1"/>
    <col min="5" max="5" width="17.140625" customWidth="1"/>
    <col min="6" max="6" width="17.28515625" customWidth="1"/>
    <col min="7" max="7" width="16" customWidth="1"/>
  </cols>
  <sheetData>
    <row r="1" spans="1:7" ht="15.75" x14ac:dyDescent="0.25">
      <c r="A1" s="15" t="s">
        <v>27</v>
      </c>
      <c r="B1" s="16"/>
      <c r="C1" s="16"/>
      <c r="D1" s="16"/>
      <c r="E1" s="16"/>
      <c r="F1" s="16"/>
      <c r="G1" s="17"/>
    </row>
    <row r="2" spans="1:7" ht="102.75" customHeight="1" x14ac:dyDescent="0.25">
      <c r="A2" s="18" t="s">
        <v>0</v>
      </c>
      <c r="B2" s="18" t="s">
        <v>16</v>
      </c>
      <c r="C2" s="19" t="s">
        <v>18</v>
      </c>
      <c r="D2" s="19" t="s">
        <v>19</v>
      </c>
      <c r="E2" s="19" t="s">
        <v>29</v>
      </c>
      <c r="F2" s="19" t="s">
        <v>28</v>
      </c>
      <c r="G2" s="19" t="s">
        <v>17</v>
      </c>
    </row>
    <row r="3" spans="1:7" x14ac:dyDescent="0.25">
      <c r="A3" s="10" t="s">
        <v>1</v>
      </c>
      <c r="B3" s="13" t="s">
        <v>14</v>
      </c>
      <c r="C3" s="22">
        <v>28000000</v>
      </c>
      <c r="D3" s="22">
        <v>22000000</v>
      </c>
      <c r="E3" s="22">
        <v>43015017</v>
      </c>
      <c r="F3" s="22">
        <v>31446058</v>
      </c>
      <c r="G3" s="22">
        <f>AVERAGE(C3:F4)</f>
        <v>31115268.75</v>
      </c>
    </row>
    <row r="4" spans="1:7" ht="222" customHeight="1" x14ac:dyDescent="0.25">
      <c r="A4" s="10"/>
      <c r="B4" s="13"/>
      <c r="C4" s="22"/>
      <c r="D4" s="22"/>
      <c r="E4" s="22"/>
      <c r="F4" s="22"/>
      <c r="G4" s="22"/>
    </row>
    <row r="5" spans="1:7" ht="87" customHeight="1" x14ac:dyDescent="0.25">
      <c r="A5" s="11" t="s">
        <v>6</v>
      </c>
      <c r="B5" s="12" t="s">
        <v>3</v>
      </c>
      <c r="C5" s="22">
        <v>100000000</v>
      </c>
      <c r="D5" s="22">
        <v>109000000</v>
      </c>
      <c r="E5" s="23">
        <v>111981167</v>
      </c>
      <c r="F5" s="23">
        <v>99579182</v>
      </c>
      <c r="G5" s="23">
        <f>AVERAGE(C5:F8)</f>
        <v>105140087.25</v>
      </c>
    </row>
    <row r="6" spans="1:7" ht="60" customHeight="1" x14ac:dyDescent="0.25">
      <c r="A6" s="11"/>
      <c r="B6" s="12"/>
      <c r="C6" s="22"/>
      <c r="D6" s="22"/>
      <c r="E6" s="24"/>
      <c r="F6" s="24"/>
      <c r="G6" s="24"/>
    </row>
    <row r="7" spans="1:7" ht="60" customHeight="1" x14ac:dyDescent="0.25">
      <c r="A7" s="11"/>
      <c r="B7" s="12"/>
      <c r="C7" s="22"/>
      <c r="D7" s="22"/>
      <c r="E7" s="24"/>
      <c r="F7" s="24"/>
      <c r="G7" s="24"/>
    </row>
    <row r="8" spans="1:7" ht="341.25" customHeight="1" x14ac:dyDescent="0.25">
      <c r="A8" s="11"/>
      <c r="B8" s="12"/>
      <c r="C8" s="22"/>
      <c r="D8" s="22"/>
      <c r="E8" s="25"/>
      <c r="F8" s="25"/>
      <c r="G8" s="25"/>
    </row>
    <row r="9" spans="1:7" ht="141" customHeight="1" x14ac:dyDescent="0.25">
      <c r="A9" s="4" t="s">
        <v>2</v>
      </c>
      <c r="B9" s="5" t="s">
        <v>15</v>
      </c>
      <c r="C9" s="26">
        <v>61000000</v>
      </c>
      <c r="D9" s="26">
        <v>82000000</v>
      </c>
      <c r="E9" s="26">
        <v>39473667</v>
      </c>
      <c r="F9" s="26">
        <v>43675080</v>
      </c>
      <c r="G9" s="26">
        <f xml:space="preserve"> AVERAGE(C9:F9)</f>
        <v>56537186.75</v>
      </c>
    </row>
    <row r="10" spans="1:7" ht="15" customHeight="1" x14ac:dyDescent="0.3">
      <c r="A10" s="20" t="s">
        <v>20</v>
      </c>
      <c r="B10" s="20"/>
      <c r="C10" s="27">
        <f>+C9+C5+C3</f>
        <v>189000000</v>
      </c>
      <c r="D10" s="27">
        <f>+D9+D5+D3</f>
        <v>213000000</v>
      </c>
      <c r="E10" s="27">
        <f>SUM(E3:E9)</f>
        <v>194469851</v>
      </c>
      <c r="F10" s="27">
        <f>SUM(F3:F9)</f>
        <v>174700320</v>
      </c>
      <c r="G10" s="27">
        <f xml:space="preserve"> AVERAGE(C10:F10)</f>
        <v>192792542.75</v>
      </c>
    </row>
    <row r="11" spans="1:7" ht="15" customHeight="1" x14ac:dyDescent="0.3">
      <c r="A11" s="20" t="s">
        <v>22</v>
      </c>
      <c r="B11" s="20"/>
      <c r="C11" s="28">
        <v>151000000</v>
      </c>
      <c r="D11" s="28">
        <v>104600000</v>
      </c>
      <c r="E11" s="27">
        <v>144746666</v>
      </c>
      <c r="F11" s="27">
        <v>159506784</v>
      </c>
      <c r="G11" s="27">
        <f t="shared" ref="G11:G12" si="0" xml:space="preserve"> AVERAGE(C11:F11)</f>
        <v>139963362.5</v>
      </c>
    </row>
    <row r="12" spans="1:7" ht="15" customHeight="1" x14ac:dyDescent="0.3">
      <c r="A12" s="21" t="s">
        <v>21</v>
      </c>
      <c r="B12" s="21"/>
      <c r="C12" s="29">
        <f>+C10+C11</f>
        <v>340000000</v>
      </c>
      <c r="D12" s="29">
        <f>+D10+D11</f>
        <v>317600000</v>
      </c>
      <c r="E12" s="29">
        <v>339216517</v>
      </c>
      <c r="F12" s="29">
        <f>SUM(F10:F11)</f>
        <v>334207104</v>
      </c>
      <c r="G12" s="29">
        <f t="shared" si="0"/>
        <v>332755905.25</v>
      </c>
    </row>
    <row r="14" spans="1:7" x14ac:dyDescent="0.25">
      <c r="C14" s="6"/>
    </row>
  </sheetData>
  <mergeCells count="18">
    <mergeCell ref="A1:G1"/>
    <mergeCell ref="G3:G4"/>
    <mergeCell ref="G5:G8"/>
    <mergeCell ref="A12:B12"/>
    <mergeCell ref="E3:E4"/>
    <mergeCell ref="E5:E8"/>
    <mergeCell ref="F3:F4"/>
    <mergeCell ref="F5:F8"/>
    <mergeCell ref="D3:D4"/>
    <mergeCell ref="D5:D8"/>
    <mergeCell ref="A10:B10"/>
    <mergeCell ref="A11:B11"/>
    <mergeCell ref="C3:C4"/>
    <mergeCell ref="C5:C8"/>
    <mergeCell ref="A3:A4"/>
    <mergeCell ref="A5:A8"/>
    <mergeCell ref="B5:B8"/>
    <mergeCell ref="B3:B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2FFFA-76CA-2F4E-AC69-42B28DD66431}">
  <dimension ref="A1:E6"/>
  <sheetViews>
    <sheetView tabSelected="1" topLeftCell="A2" workbookViewId="0">
      <selection activeCell="A3" sqref="A3:A5"/>
    </sheetView>
  </sheetViews>
  <sheetFormatPr baseColWidth="10" defaultRowHeight="15" x14ac:dyDescent="0.25"/>
  <cols>
    <col min="1" max="1" width="11.42578125" customWidth="1"/>
    <col min="2" max="2" width="26" customWidth="1"/>
    <col min="3" max="3" width="16.140625" customWidth="1"/>
    <col min="4" max="4" width="14.7109375" customWidth="1"/>
    <col min="5" max="5" width="17.85546875" customWidth="1"/>
  </cols>
  <sheetData>
    <row r="1" spans="1:5" x14ac:dyDescent="0.25">
      <c r="A1" s="30" t="s">
        <v>27</v>
      </c>
      <c r="B1" s="31"/>
      <c r="C1" s="31"/>
      <c r="D1" s="31"/>
      <c r="E1" s="31"/>
    </row>
    <row r="2" spans="1:5" ht="30" x14ac:dyDescent="0.25">
      <c r="A2" s="8" t="s">
        <v>0</v>
      </c>
      <c r="B2" s="8" t="s">
        <v>11</v>
      </c>
      <c r="C2" s="8" t="s">
        <v>12</v>
      </c>
      <c r="D2" s="8" t="s">
        <v>23</v>
      </c>
      <c r="E2" s="8" t="s">
        <v>13</v>
      </c>
    </row>
    <row r="3" spans="1:5" ht="90" x14ac:dyDescent="0.25">
      <c r="A3" s="14" t="s">
        <v>8</v>
      </c>
      <c r="B3" s="2" t="s">
        <v>4</v>
      </c>
      <c r="C3" s="7">
        <v>5</v>
      </c>
      <c r="D3" s="7" t="s">
        <v>24</v>
      </c>
      <c r="E3" s="1" t="s">
        <v>9</v>
      </c>
    </row>
    <row r="4" spans="1:5" ht="105" x14ac:dyDescent="0.25">
      <c r="A4" s="14"/>
      <c r="B4" s="3" t="s">
        <v>5</v>
      </c>
      <c r="C4" s="7">
        <v>1</v>
      </c>
      <c r="D4" s="7" t="s">
        <v>25</v>
      </c>
      <c r="E4" s="1" t="s">
        <v>9</v>
      </c>
    </row>
    <row r="5" spans="1:5" ht="105" x14ac:dyDescent="0.25">
      <c r="A5" s="14"/>
      <c r="B5" s="1" t="s">
        <v>7</v>
      </c>
      <c r="C5" s="7">
        <v>8</v>
      </c>
      <c r="D5" s="7" t="s">
        <v>24</v>
      </c>
      <c r="E5" s="1" t="s">
        <v>10</v>
      </c>
    </row>
    <row r="6" spans="1:5" x14ac:dyDescent="0.25">
      <c r="A6" s="9" t="s">
        <v>26</v>
      </c>
      <c r="B6" s="9"/>
      <c r="C6" s="9"/>
      <c r="D6" s="9"/>
      <c r="E6" s="9"/>
    </row>
  </sheetData>
  <mergeCells count="2">
    <mergeCell ref="A3:A5"/>
    <mergeCell ref="A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ESTRATEGIA PEDAGOGICA</vt:lpstr>
      <vt:lpstr>PERSONAL NECESARIO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Patricia</dc:creator>
  <cp:lastModifiedBy>Jenny Patricia</cp:lastModifiedBy>
  <dcterms:created xsi:type="dcterms:W3CDTF">2021-05-26T19:33:09Z</dcterms:created>
  <dcterms:modified xsi:type="dcterms:W3CDTF">2021-06-03T14:33:59Z</dcterms:modified>
</cp:coreProperties>
</file>