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/>
  <mc:AlternateContent xmlns:mc="http://schemas.openxmlformats.org/markup-compatibility/2006">
    <mc:Choice Requires="x15">
      <x15ac:absPath xmlns:x15ac="http://schemas.microsoft.com/office/spreadsheetml/2010/11/ac" url="V:\CONTRATACION\ARN\2021\PROCESOS 2021\3. SELECCION ABREVIADA\2. MENOR CUANTIA\5. AIRES ACONDICIONADOS\VERIFICACIÓN Y EVALUACIÓN\VERIFICACIÓN PRELIMINAR\PUBLICAR\"/>
    </mc:Choice>
  </mc:AlternateContent>
  <xr:revisionPtr revIDLastSave="0" documentId="13_ncr:1_{BF35A409-4F14-4977-A3B3-0BA1A7A2BFA8}" xr6:coauthVersionLast="36" xr6:coauthVersionMax="36" xr10:uidLastSave="{00000000-0000-0000-0000-000000000000}"/>
  <workbookProtection workbookAlgorithmName="SHA-512" workbookHashValue="4UIy9ssyC5K4gr8v99wX6gEuWbEOwkNb+0cnxJOWbQqOEvPIRjetYB87yx7O4CzaGssRSOPKrTRpg7z7xWhuSA==" workbookSaltValue="EJ5g5YVt+K9FVKbEl7K/Lg==" workbookSpinCount="100000" lockStructure="1"/>
  <bookViews>
    <workbookView xWindow="0" yWindow="1200" windowWidth="28800" windowHeight="11400" tabRatio="830" xr2:uid="{00000000-000D-0000-FFFF-FFFF00000000}"/>
  </bookViews>
  <sheets>
    <sheet name="EVA. ECONOMICA" sheetId="5" r:id="rId1"/>
    <sheet name="Verif.Ofertas NORTE " sheetId="1" r:id="rId2"/>
    <sheet name="Colcap" sheetId="4" r:id="rId3"/>
    <sheet name="EVA. ECONOMICA (2)" sheetId="7" r:id="rId4"/>
    <sheet name="Verif.Ofertas CENTRO" sheetId="2" r:id="rId5"/>
    <sheet name="Colcap (2)" sheetId="8" r:id="rId6"/>
    <sheet name="EVA. ECONOMICA (3)" sheetId="9" r:id="rId7"/>
    <sheet name="Verif.Ofertas SUR" sheetId="3" r:id="rId8"/>
    <sheet name="Colcap (3)" sheetId="10" r:id="rId9"/>
  </sheets>
  <definedNames>
    <definedName name="_xlnm._FilterDatabase" localSheetId="0" hidden="1">'EVA. ECONOMICA'!$B$8:$H$8</definedName>
    <definedName name="_xlnm._FilterDatabase" localSheetId="3" hidden="1">'EVA. ECONOMICA (2)'!$B$8:$H$8</definedName>
    <definedName name="_xlnm._FilterDatabase" localSheetId="6" hidden="1">'EVA. ECONOMICA (3)'!$B$8:$H$8</definedName>
    <definedName name="_xlnm._FilterDatabase" localSheetId="4" hidden="1">'Verif.Ofertas CENTRO'!$A$3:$F$3</definedName>
    <definedName name="_xlnm._FilterDatabase" localSheetId="1" hidden="1">'Verif.Ofertas NORTE '!$A$3:$F$3</definedName>
    <definedName name="_xlnm._FilterDatabase" localSheetId="7" hidden="1">'Verif.Ofertas SUR'!$A$3:$F$3</definedName>
    <definedName name="_xlnm.Print_Area" localSheetId="0">'EVA. ECONOMICA'!$A$1:$K$39</definedName>
    <definedName name="_xlnm.Print_Area" localSheetId="3">'EVA. ECONOMICA (2)'!$A$1:$K$48</definedName>
    <definedName name="_xlnm.Print_Area" localSheetId="6">'EVA. ECONOMICA (3)'!$A$1:$K$48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9" l="1"/>
  <c r="C21" i="9"/>
  <c r="C20" i="9"/>
  <c r="C19" i="9"/>
  <c r="C18" i="9"/>
  <c r="C17" i="9"/>
  <c r="C16" i="9"/>
  <c r="C9" i="9"/>
  <c r="C14" i="9"/>
  <c r="C13" i="9"/>
  <c r="C12" i="9"/>
  <c r="C10" i="9"/>
  <c r="C15" i="9"/>
  <c r="C22" i="9"/>
  <c r="C10" i="7"/>
  <c r="C9" i="7"/>
  <c r="C17" i="7"/>
  <c r="C13" i="7"/>
  <c r="C11" i="7"/>
  <c r="C20" i="7"/>
  <c r="C16" i="7"/>
  <c r="C18" i="7"/>
  <c r="C22" i="7"/>
  <c r="C14" i="7"/>
  <c r="C21" i="7"/>
  <c r="C15" i="7"/>
  <c r="C19" i="7"/>
  <c r="C12" i="7"/>
  <c r="C12" i="5" l="1"/>
  <c r="C11" i="5"/>
  <c r="C19" i="5"/>
  <c r="C16" i="5"/>
  <c r="C10" i="5"/>
  <c r="C9" i="5"/>
  <c r="C22" i="5"/>
  <c r="C18" i="5"/>
  <c r="C13" i="5"/>
  <c r="C20" i="5"/>
  <c r="C24" i="5"/>
  <c r="C14" i="5"/>
  <c r="C23" i="5"/>
  <c r="C25" i="5"/>
  <c r="C17" i="5"/>
  <c r="C21" i="5"/>
  <c r="C15" i="5"/>
  <c r="F117" i="3"/>
  <c r="F119" i="3" s="1"/>
  <c r="E117" i="3"/>
  <c r="E119" i="3" s="1"/>
  <c r="D117" i="3"/>
  <c r="AT103" i="3"/>
  <c r="AQ103" i="3"/>
  <c r="AN103" i="3"/>
  <c r="AK103" i="3"/>
  <c r="AH103" i="3"/>
  <c r="AE103" i="3"/>
  <c r="AB103" i="3"/>
  <c r="Y103" i="3"/>
  <c r="V103" i="3"/>
  <c r="S103" i="3"/>
  <c r="P103" i="3"/>
  <c r="M103" i="3"/>
  <c r="J103" i="3"/>
  <c r="I103" i="3"/>
  <c r="AK101" i="3"/>
  <c r="AN101" i="3" s="1"/>
  <c r="AB101" i="3"/>
  <c r="P101" i="3"/>
  <c r="G101" i="3"/>
  <c r="F101" i="3"/>
  <c r="E101" i="3"/>
  <c r="AK100" i="3"/>
  <c r="AB100" i="3"/>
  <c r="P100" i="3"/>
  <c r="S100" i="3" s="1"/>
  <c r="G100" i="3"/>
  <c r="F100" i="3"/>
  <c r="E100" i="3"/>
  <c r="AK99" i="3"/>
  <c r="AN99" i="3" s="1"/>
  <c r="AB99" i="3"/>
  <c r="AE99" i="3" s="1"/>
  <c r="P99" i="3"/>
  <c r="G99" i="3"/>
  <c r="F99" i="3"/>
  <c r="E99" i="3"/>
  <c r="AK98" i="3"/>
  <c r="AB98" i="3"/>
  <c r="P98" i="3"/>
  <c r="S98" i="3" s="1"/>
  <c r="G98" i="3"/>
  <c r="F98" i="3"/>
  <c r="E98" i="3"/>
  <c r="AK97" i="3"/>
  <c r="AN97" i="3" s="1"/>
  <c r="AB97" i="3"/>
  <c r="AE97" i="3" s="1"/>
  <c r="P97" i="3"/>
  <c r="G97" i="3"/>
  <c r="F97" i="3"/>
  <c r="E97" i="3"/>
  <c r="AK96" i="3"/>
  <c r="AB96" i="3"/>
  <c r="P96" i="3"/>
  <c r="S96" i="3" s="1"/>
  <c r="G96" i="3"/>
  <c r="F96" i="3"/>
  <c r="E96" i="3"/>
  <c r="AK95" i="3"/>
  <c r="AN95" i="3" s="1"/>
  <c r="AB95" i="3"/>
  <c r="AE95" i="3" s="1"/>
  <c r="P95" i="3"/>
  <c r="G95" i="3"/>
  <c r="F95" i="3"/>
  <c r="E95" i="3"/>
  <c r="AK94" i="3"/>
  <c r="AB94" i="3"/>
  <c r="P94" i="3"/>
  <c r="S94" i="3" s="1"/>
  <c r="G94" i="3"/>
  <c r="F94" i="3"/>
  <c r="E94" i="3"/>
  <c r="AK93" i="3"/>
  <c r="AN93" i="3" s="1"/>
  <c r="AB93" i="3"/>
  <c r="P93" i="3"/>
  <c r="G93" i="3"/>
  <c r="F93" i="3"/>
  <c r="E93" i="3"/>
  <c r="AK92" i="3"/>
  <c r="AB92" i="3"/>
  <c r="P92" i="3"/>
  <c r="S92" i="3" s="1"/>
  <c r="G92" i="3"/>
  <c r="F92" i="3"/>
  <c r="E92" i="3"/>
  <c r="AK91" i="3"/>
  <c r="AN91" i="3" s="1"/>
  <c r="AB91" i="3"/>
  <c r="P91" i="3"/>
  <c r="G91" i="3"/>
  <c r="F91" i="3"/>
  <c r="E91" i="3"/>
  <c r="AK90" i="3"/>
  <c r="AB90" i="3"/>
  <c r="AE90" i="3" s="1"/>
  <c r="P90" i="3"/>
  <c r="S90" i="3" s="1"/>
  <c r="G90" i="3"/>
  <c r="F90" i="3"/>
  <c r="E90" i="3"/>
  <c r="AK89" i="3"/>
  <c r="AN89" i="3" s="1"/>
  <c r="AB89" i="3"/>
  <c r="P89" i="3"/>
  <c r="G89" i="3"/>
  <c r="F89" i="3"/>
  <c r="E89" i="3"/>
  <c r="AK88" i="3"/>
  <c r="AB88" i="3"/>
  <c r="P88" i="3"/>
  <c r="S88" i="3" s="1"/>
  <c r="G88" i="3"/>
  <c r="F88" i="3"/>
  <c r="E88" i="3"/>
  <c r="AK87" i="3"/>
  <c r="AN87" i="3" s="1"/>
  <c r="AB87" i="3"/>
  <c r="P87" i="3"/>
  <c r="G87" i="3"/>
  <c r="J87" i="3" s="1"/>
  <c r="F87" i="3"/>
  <c r="E87" i="3"/>
  <c r="AK86" i="3"/>
  <c r="AB86" i="3"/>
  <c r="AE86" i="3" s="1"/>
  <c r="P86" i="3"/>
  <c r="S86" i="3" s="1"/>
  <c r="G86" i="3"/>
  <c r="F86" i="3"/>
  <c r="E86" i="3"/>
  <c r="AK85" i="3"/>
  <c r="AN85" i="3" s="1"/>
  <c r="AB85" i="3"/>
  <c r="P85" i="3"/>
  <c r="G85" i="3"/>
  <c r="F85" i="3"/>
  <c r="E85" i="3"/>
  <c r="AK84" i="3"/>
  <c r="AB84" i="3"/>
  <c r="AE85" i="3" s="1"/>
  <c r="P84" i="3"/>
  <c r="S84" i="3" s="1"/>
  <c r="G84" i="3"/>
  <c r="F84" i="3"/>
  <c r="E84" i="3"/>
  <c r="AK83" i="3"/>
  <c r="AN83" i="3" s="1"/>
  <c r="AQ83" i="3" s="1"/>
  <c r="AT83" i="3" s="1"/>
  <c r="AB83" i="3"/>
  <c r="AE83" i="3" s="1"/>
  <c r="AH83" i="3" s="1"/>
  <c r="P83" i="3"/>
  <c r="S83" i="3" s="1"/>
  <c r="V83" i="3" s="1"/>
  <c r="Y83" i="3" s="1"/>
  <c r="F83" i="3"/>
  <c r="E83" i="3"/>
  <c r="AU75" i="3"/>
  <c r="AR75" i="3"/>
  <c r="AO75" i="3"/>
  <c r="AL75" i="3"/>
  <c r="AI75" i="3"/>
  <c r="AF75" i="3"/>
  <c r="AC75" i="3"/>
  <c r="Z75" i="3"/>
  <c r="W75" i="3"/>
  <c r="T75" i="3"/>
  <c r="Q75" i="3"/>
  <c r="N75" i="3"/>
  <c r="K75" i="3"/>
  <c r="H75" i="3"/>
  <c r="AV71" i="3"/>
  <c r="AU71" i="3"/>
  <c r="AS71" i="3"/>
  <c r="AR71" i="3"/>
  <c r="AP71" i="3"/>
  <c r="AO71" i="3"/>
  <c r="AM71" i="3"/>
  <c r="AL71" i="3"/>
  <c r="AJ71" i="3"/>
  <c r="AI71" i="3"/>
  <c r="AG71" i="3"/>
  <c r="AF71" i="3"/>
  <c r="AD71" i="3"/>
  <c r="AC71" i="3"/>
  <c r="AA71" i="3"/>
  <c r="Z71" i="3"/>
  <c r="X71" i="3"/>
  <c r="W71" i="3"/>
  <c r="U71" i="3"/>
  <c r="T71" i="3"/>
  <c r="R71" i="3"/>
  <c r="Q71" i="3"/>
  <c r="O71" i="3"/>
  <c r="N71" i="3"/>
  <c r="L71" i="3"/>
  <c r="K71" i="3"/>
  <c r="I71" i="3"/>
  <c r="H71" i="3"/>
  <c r="F71" i="3"/>
  <c r="AV70" i="3"/>
  <c r="AU70" i="3"/>
  <c r="AS70" i="3"/>
  <c r="AR70" i="3"/>
  <c r="AP70" i="3"/>
  <c r="AO70" i="3"/>
  <c r="AM70" i="3"/>
  <c r="AL70" i="3"/>
  <c r="AJ70" i="3"/>
  <c r="AI70" i="3"/>
  <c r="AG70" i="3"/>
  <c r="AF70" i="3"/>
  <c r="AD70" i="3"/>
  <c r="AC70" i="3"/>
  <c r="AA70" i="3"/>
  <c r="Z70" i="3"/>
  <c r="X70" i="3"/>
  <c r="W70" i="3"/>
  <c r="U70" i="3"/>
  <c r="T70" i="3"/>
  <c r="R70" i="3"/>
  <c r="Q70" i="3"/>
  <c r="O70" i="3"/>
  <c r="N70" i="3"/>
  <c r="L70" i="3"/>
  <c r="K70" i="3"/>
  <c r="I70" i="3"/>
  <c r="H70" i="3"/>
  <c r="F70" i="3"/>
  <c r="AV69" i="3"/>
  <c r="AU69" i="3"/>
  <c r="AS69" i="3"/>
  <c r="AR69" i="3"/>
  <c r="AP69" i="3"/>
  <c r="AO69" i="3"/>
  <c r="AM69" i="3"/>
  <c r="AL69" i="3"/>
  <c r="AJ69" i="3"/>
  <c r="AI69" i="3"/>
  <c r="AG69" i="3"/>
  <c r="AF69" i="3"/>
  <c r="AD69" i="3"/>
  <c r="AC69" i="3"/>
  <c r="AA69" i="3"/>
  <c r="Z69" i="3"/>
  <c r="X69" i="3"/>
  <c r="W69" i="3"/>
  <c r="U69" i="3"/>
  <c r="T69" i="3"/>
  <c r="R69" i="3"/>
  <c r="Q69" i="3"/>
  <c r="O69" i="3"/>
  <c r="N69" i="3"/>
  <c r="L69" i="3"/>
  <c r="K69" i="3"/>
  <c r="I69" i="3"/>
  <c r="H69" i="3"/>
  <c r="F69" i="3"/>
  <c r="AV68" i="3"/>
  <c r="AU68" i="3"/>
  <c r="AS68" i="3"/>
  <c r="AR68" i="3"/>
  <c r="AP68" i="3"/>
  <c r="AO68" i="3"/>
  <c r="AM68" i="3"/>
  <c r="AL68" i="3"/>
  <c r="AJ68" i="3"/>
  <c r="AI68" i="3"/>
  <c r="AG68" i="3"/>
  <c r="AF68" i="3"/>
  <c r="AD68" i="3"/>
  <c r="AC68" i="3"/>
  <c r="AA68" i="3"/>
  <c r="Z68" i="3"/>
  <c r="X68" i="3"/>
  <c r="W68" i="3"/>
  <c r="U68" i="3"/>
  <c r="T68" i="3"/>
  <c r="R68" i="3"/>
  <c r="Q68" i="3"/>
  <c r="O68" i="3"/>
  <c r="N68" i="3"/>
  <c r="L68" i="3"/>
  <c r="K68" i="3"/>
  <c r="I68" i="3"/>
  <c r="H68" i="3"/>
  <c r="F68" i="3"/>
  <c r="AV67" i="3"/>
  <c r="AU67" i="3"/>
  <c r="AS67" i="3"/>
  <c r="AR67" i="3"/>
  <c r="AP67" i="3"/>
  <c r="AO67" i="3"/>
  <c r="AM67" i="3"/>
  <c r="AL67" i="3"/>
  <c r="AJ67" i="3"/>
  <c r="AI67" i="3"/>
  <c r="AG67" i="3"/>
  <c r="AF67" i="3"/>
  <c r="AD67" i="3"/>
  <c r="AC67" i="3"/>
  <c r="AA67" i="3"/>
  <c r="Z67" i="3"/>
  <c r="X67" i="3"/>
  <c r="W67" i="3"/>
  <c r="U67" i="3"/>
  <c r="T67" i="3"/>
  <c r="R67" i="3"/>
  <c r="Q67" i="3"/>
  <c r="O67" i="3"/>
  <c r="N67" i="3"/>
  <c r="L67" i="3"/>
  <c r="K67" i="3"/>
  <c r="I67" i="3"/>
  <c r="H67" i="3"/>
  <c r="F67" i="3"/>
  <c r="AV66" i="3"/>
  <c r="AU66" i="3"/>
  <c r="AS66" i="3"/>
  <c r="AR66" i="3"/>
  <c r="AP66" i="3"/>
  <c r="AO66" i="3"/>
  <c r="AM66" i="3"/>
  <c r="AL66" i="3"/>
  <c r="AJ66" i="3"/>
  <c r="AI66" i="3"/>
  <c r="AG66" i="3"/>
  <c r="AF66" i="3"/>
  <c r="AD66" i="3"/>
  <c r="AC66" i="3"/>
  <c r="AA66" i="3"/>
  <c r="Z66" i="3"/>
  <c r="X66" i="3"/>
  <c r="W66" i="3"/>
  <c r="U66" i="3"/>
  <c r="T66" i="3"/>
  <c r="R66" i="3"/>
  <c r="Q66" i="3"/>
  <c r="O66" i="3"/>
  <c r="N66" i="3"/>
  <c r="L66" i="3"/>
  <c r="K66" i="3"/>
  <c r="I66" i="3"/>
  <c r="H66" i="3"/>
  <c r="F66" i="3"/>
  <c r="AV65" i="3"/>
  <c r="AU65" i="3"/>
  <c r="AS65" i="3"/>
  <c r="AR65" i="3"/>
  <c r="AP65" i="3"/>
  <c r="AO65" i="3"/>
  <c r="AM65" i="3"/>
  <c r="AL65" i="3"/>
  <c r="AJ65" i="3"/>
  <c r="AI65" i="3"/>
  <c r="AG65" i="3"/>
  <c r="AF65" i="3"/>
  <c r="AD65" i="3"/>
  <c r="AC65" i="3"/>
  <c r="AA65" i="3"/>
  <c r="Z65" i="3"/>
  <c r="X65" i="3"/>
  <c r="W65" i="3"/>
  <c r="U65" i="3"/>
  <c r="T65" i="3"/>
  <c r="R65" i="3"/>
  <c r="Q65" i="3"/>
  <c r="O65" i="3"/>
  <c r="N65" i="3"/>
  <c r="L65" i="3"/>
  <c r="K65" i="3"/>
  <c r="I65" i="3"/>
  <c r="H65" i="3"/>
  <c r="F65" i="3"/>
  <c r="AV64" i="3"/>
  <c r="AU64" i="3"/>
  <c r="AS64" i="3"/>
  <c r="AR64" i="3"/>
  <c r="AP64" i="3"/>
  <c r="AO64" i="3"/>
  <c r="AM64" i="3"/>
  <c r="AL64" i="3"/>
  <c r="AJ64" i="3"/>
  <c r="AI64" i="3"/>
  <c r="AG64" i="3"/>
  <c r="AF64" i="3"/>
  <c r="AD64" i="3"/>
  <c r="AC64" i="3"/>
  <c r="AA64" i="3"/>
  <c r="Z64" i="3"/>
  <c r="X64" i="3"/>
  <c r="W64" i="3"/>
  <c r="U64" i="3"/>
  <c r="T64" i="3"/>
  <c r="R64" i="3"/>
  <c r="Q64" i="3"/>
  <c r="O64" i="3"/>
  <c r="N64" i="3"/>
  <c r="L64" i="3"/>
  <c r="K64" i="3"/>
  <c r="I64" i="3"/>
  <c r="H64" i="3"/>
  <c r="F64" i="3"/>
  <c r="AV63" i="3"/>
  <c r="AU63" i="3"/>
  <c r="AS63" i="3"/>
  <c r="AR63" i="3"/>
  <c r="AP63" i="3"/>
  <c r="AO63" i="3"/>
  <c r="AM63" i="3"/>
  <c r="AL63" i="3"/>
  <c r="AJ63" i="3"/>
  <c r="AI63" i="3"/>
  <c r="AG63" i="3"/>
  <c r="AF63" i="3"/>
  <c r="AD63" i="3"/>
  <c r="AC63" i="3"/>
  <c r="AA63" i="3"/>
  <c r="Z63" i="3"/>
  <c r="X63" i="3"/>
  <c r="W63" i="3"/>
  <c r="U63" i="3"/>
  <c r="T63" i="3"/>
  <c r="R63" i="3"/>
  <c r="Q63" i="3"/>
  <c r="O63" i="3"/>
  <c r="N63" i="3"/>
  <c r="L63" i="3"/>
  <c r="K63" i="3"/>
  <c r="I63" i="3"/>
  <c r="H63" i="3"/>
  <c r="F63" i="3"/>
  <c r="AV62" i="3"/>
  <c r="AU62" i="3"/>
  <c r="AS62" i="3"/>
  <c r="AR62" i="3"/>
  <c r="AP62" i="3"/>
  <c r="AO62" i="3"/>
  <c r="AM62" i="3"/>
  <c r="AL62" i="3"/>
  <c r="AJ62" i="3"/>
  <c r="AI62" i="3"/>
  <c r="AG62" i="3"/>
  <c r="AF62" i="3"/>
  <c r="AD62" i="3"/>
  <c r="AC62" i="3"/>
  <c r="AA62" i="3"/>
  <c r="Z62" i="3"/>
  <c r="X62" i="3"/>
  <c r="W62" i="3"/>
  <c r="U62" i="3"/>
  <c r="T62" i="3"/>
  <c r="R62" i="3"/>
  <c r="Q62" i="3"/>
  <c r="O62" i="3"/>
  <c r="N62" i="3"/>
  <c r="L62" i="3"/>
  <c r="K62" i="3"/>
  <c r="I62" i="3"/>
  <c r="H62" i="3"/>
  <c r="F62" i="3"/>
  <c r="AV61" i="3"/>
  <c r="AU61" i="3"/>
  <c r="AS61" i="3"/>
  <c r="AR61" i="3"/>
  <c r="AP61" i="3"/>
  <c r="AO61" i="3"/>
  <c r="AM61" i="3"/>
  <c r="AL61" i="3"/>
  <c r="AJ61" i="3"/>
  <c r="AI61" i="3"/>
  <c r="AG61" i="3"/>
  <c r="AF61" i="3"/>
  <c r="AD61" i="3"/>
  <c r="AC61" i="3"/>
  <c r="AA61" i="3"/>
  <c r="Z61" i="3"/>
  <c r="X61" i="3"/>
  <c r="W61" i="3"/>
  <c r="U61" i="3"/>
  <c r="T61" i="3"/>
  <c r="R61" i="3"/>
  <c r="Q61" i="3"/>
  <c r="O61" i="3"/>
  <c r="N61" i="3"/>
  <c r="L61" i="3"/>
  <c r="K61" i="3"/>
  <c r="I61" i="3"/>
  <c r="H61" i="3"/>
  <c r="F61" i="3"/>
  <c r="AV60" i="3"/>
  <c r="AU60" i="3"/>
  <c r="AS60" i="3"/>
  <c r="AR60" i="3"/>
  <c r="AP60" i="3"/>
  <c r="AO60" i="3"/>
  <c r="AM60" i="3"/>
  <c r="AL60" i="3"/>
  <c r="AJ60" i="3"/>
  <c r="AI60" i="3"/>
  <c r="AG60" i="3"/>
  <c r="AF60" i="3"/>
  <c r="AD60" i="3"/>
  <c r="AC60" i="3"/>
  <c r="AA60" i="3"/>
  <c r="Z60" i="3"/>
  <c r="X60" i="3"/>
  <c r="W60" i="3"/>
  <c r="U60" i="3"/>
  <c r="T60" i="3"/>
  <c r="R60" i="3"/>
  <c r="Q60" i="3"/>
  <c r="O60" i="3"/>
  <c r="N60" i="3"/>
  <c r="L60" i="3"/>
  <c r="K60" i="3"/>
  <c r="I60" i="3"/>
  <c r="H60" i="3"/>
  <c r="F60" i="3"/>
  <c r="AV59" i="3"/>
  <c r="AU59" i="3"/>
  <c r="AS59" i="3"/>
  <c r="AR59" i="3"/>
  <c r="AP59" i="3"/>
  <c r="AO59" i="3"/>
  <c r="AM59" i="3"/>
  <c r="AL59" i="3"/>
  <c r="AJ59" i="3"/>
  <c r="AI59" i="3"/>
  <c r="AG59" i="3"/>
  <c r="AF59" i="3"/>
  <c r="AD59" i="3"/>
  <c r="AC59" i="3"/>
  <c r="AA59" i="3"/>
  <c r="Z59" i="3"/>
  <c r="X59" i="3"/>
  <c r="W59" i="3"/>
  <c r="U59" i="3"/>
  <c r="T59" i="3"/>
  <c r="R59" i="3"/>
  <c r="Q59" i="3"/>
  <c r="O59" i="3"/>
  <c r="N59" i="3"/>
  <c r="L59" i="3"/>
  <c r="K59" i="3"/>
  <c r="I59" i="3"/>
  <c r="H59" i="3"/>
  <c r="F59" i="3"/>
  <c r="AV58" i="3"/>
  <c r="AU58" i="3"/>
  <c r="AS58" i="3"/>
  <c r="AR58" i="3"/>
  <c r="AP58" i="3"/>
  <c r="AO58" i="3"/>
  <c r="AM58" i="3"/>
  <c r="AL58" i="3"/>
  <c r="AJ58" i="3"/>
  <c r="AI58" i="3"/>
  <c r="AG58" i="3"/>
  <c r="AF58" i="3"/>
  <c r="AD58" i="3"/>
  <c r="AC58" i="3"/>
  <c r="AA58" i="3"/>
  <c r="Z58" i="3"/>
  <c r="X58" i="3"/>
  <c r="W58" i="3"/>
  <c r="U58" i="3"/>
  <c r="T58" i="3"/>
  <c r="R58" i="3"/>
  <c r="Q58" i="3"/>
  <c r="O58" i="3"/>
  <c r="N58" i="3"/>
  <c r="L58" i="3"/>
  <c r="K58" i="3"/>
  <c r="I58" i="3"/>
  <c r="H58" i="3"/>
  <c r="F58" i="3"/>
  <c r="AV57" i="3"/>
  <c r="AU57" i="3"/>
  <c r="AS57" i="3"/>
  <c r="AR57" i="3"/>
  <c r="AP57" i="3"/>
  <c r="AO57" i="3"/>
  <c r="AM57" i="3"/>
  <c r="AL57" i="3"/>
  <c r="AJ57" i="3"/>
  <c r="AI57" i="3"/>
  <c r="AG57" i="3"/>
  <c r="AF57" i="3"/>
  <c r="AD57" i="3"/>
  <c r="AC57" i="3"/>
  <c r="AA57" i="3"/>
  <c r="Z57" i="3"/>
  <c r="X57" i="3"/>
  <c r="W57" i="3"/>
  <c r="U57" i="3"/>
  <c r="T57" i="3"/>
  <c r="R57" i="3"/>
  <c r="Q57" i="3"/>
  <c r="O57" i="3"/>
  <c r="N57" i="3"/>
  <c r="L57" i="3"/>
  <c r="K57" i="3"/>
  <c r="I57" i="3"/>
  <c r="H57" i="3"/>
  <c r="F57" i="3"/>
  <c r="AV56" i="3"/>
  <c r="AU56" i="3"/>
  <c r="AS56" i="3"/>
  <c r="AR56" i="3"/>
  <c r="AP56" i="3"/>
  <c r="AO56" i="3"/>
  <c r="AM56" i="3"/>
  <c r="AL56" i="3"/>
  <c r="AJ56" i="3"/>
  <c r="AI56" i="3"/>
  <c r="AG56" i="3"/>
  <c r="AF56" i="3"/>
  <c r="AD56" i="3"/>
  <c r="AC56" i="3"/>
  <c r="AA56" i="3"/>
  <c r="Z56" i="3"/>
  <c r="X56" i="3"/>
  <c r="W56" i="3"/>
  <c r="U56" i="3"/>
  <c r="T56" i="3"/>
  <c r="R56" i="3"/>
  <c r="Q56" i="3"/>
  <c r="O56" i="3"/>
  <c r="N56" i="3"/>
  <c r="L56" i="3"/>
  <c r="K56" i="3"/>
  <c r="I56" i="3"/>
  <c r="H56" i="3"/>
  <c r="F56" i="3"/>
  <c r="AV55" i="3"/>
  <c r="AU55" i="3"/>
  <c r="AS55" i="3"/>
  <c r="AR55" i="3"/>
  <c r="AP55" i="3"/>
  <c r="AO55" i="3"/>
  <c r="AM55" i="3"/>
  <c r="AL55" i="3"/>
  <c r="AJ55" i="3"/>
  <c r="AI55" i="3"/>
  <c r="AG55" i="3"/>
  <c r="AF55" i="3"/>
  <c r="AD55" i="3"/>
  <c r="AC55" i="3"/>
  <c r="AA55" i="3"/>
  <c r="Z55" i="3"/>
  <c r="X55" i="3"/>
  <c r="W55" i="3"/>
  <c r="U55" i="3"/>
  <c r="T55" i="3"/>
  <c r="R55" i="3"/>
  <c r="Q55" i="3"/>
  <c r="O55" i="3"/>
  <c r="N55" i="3"/>
  <c r="L55" i="3"/>
  <c r="K55" i="3"/>
  <c r="I55" i="3"/>
  <c r="H55" i="3"/>
  <c r="F55" i="3"/>
  <c r="AV54" i="3"/>
  <c r="AU54" i="3"/>
  <c r="AS54" i="3"/>
  <c r="AR54" i="3"/>
  <c r="AP54" i="3"/>
  <c r="AO54" i="3"/>
  <c r="AM54" i="3"/>
  <c r="AL54" i="3"/>
  <c r="AJ54" i="3"/>
  <c r="AI54" i="3"/>
  <c r="AG54" i="3"/>
  <c r="AF54" i="3"/>
  <c r="AD54" i="3"/>
  <c r="AC54" i="3"/>
  <c r="AA54" i="3"/>
  <c r="Z54" i="3"/>
  <c r="X54" i="3"/>
  <c r="W54" i="3"/>
  <c r="U54" i="3"/>
  <c r="T54" i="3"/>
  <c r="R54" i="3"/>
  <c r="Q54" i="3"/>
  <c r="O54" i="3"/>
  <c r="N54" i="3"/>
  <c r="L54" i="3"/>
  <c r="K54" i="3"/>
  <c r="I54" i="3"/>
  <c r="H54" i="3"/>
  <c r="F54" i="3"/>
  <c r="AV53" i="3"/>
  <c r="AU53" i="3"/>
  <c r="AS53" i="3"/>
  <c r="AR53" i="3"/>
  <c r="AP53" i="3"/>
  <c r="AO53" i="3"/>
  <c r="AM53" i="3"/>
  <c r="AL53" i="3"/>
  <c r="AJ53" i="3"/>
  <c r="AI53" i="3"/>
  <c r="AG53" i="3"/>
  <c r="AF53" i="3"/>
  <c r="AD53" i="3"/>
  <c r="AC53" i="3"/>
  <c r="AA53" i="3"/>
  <c r="Z53" i="3"/>
  <c r="X53" i="3"/>
  <c r="W53" i="3"/>
  <c r="U53" i="3"/>
  <c r="T53" i="3"/>
  <c r="R53" i="3"/>
  <c r="Q53" i="3"/>
  <c r="O53" i="3"/>
  <c r="N53" i="3"/>
  <c r="L53" i="3"/>
  <c r="K53" i="3"/>
  <c r="I53" i="3"/>
  <c r="H53" i="3"/>
  <c r="F53" i="3"/>
  <c r="AV52" i="3"/>
  <c r="AU52" i="3"/>
  <c r="AS52" i="3"/>
  <c r="AR52" i="3"/>
  <c r="AP52" i="3"/>
  <c r="AO52" i="3"/>
  <c r="AM52" i="3"/>
  <c r="AL52" i="3"/>
  <c r="AJ52" i="3"/>
  <c r="AI52" i="3"/>
  <c r="AG52" i="3"/>
  <c r="AF52" i="3"/>
  <c r="AD52" i="3"/>
  <c r="AC52" i="3"/>
  <c r="AA52" i="3"/>
  <c r="Z52" i="3"/>
  <c r="X52" i="3"/>
  <c r="W52" i="3"/>
  <c r="U52" i="3"/>
  <c r="T52" i="3"/>
  <c r="R52" i="3"/>
  <c r="Q52" i="3"/>
  <c r="O52" i="3"/>
  <c r="N52" i="3"/>
  <c r="L52" i="3"/>
  <c r="K52" i="3"/>
  <c r="I52" i="3"/>
  <c r="H52" i="3"/>
  <c r="F52" i="3"/>
  <c r="AV51" i="3"/>
  <c r="AU51" i="3"/>
  <c r="AS51" i="3"/>
  <c r="AR51" i="3"/>
  <c r="AP51" i="3"/>
  <c r="AO51" i="3"/>
  <c r="AM51" i="3"/>
  <c r="AL51" i="3"/>
  <c r="AJ51" i="3"/>
  <c r="AI51" i="3"/>
  <c r="AG51" i="3"/>
  <c r="AF51" i="3"/>
  <c r="AD51" i="3"/>
  <c r="AC51" i="3"/>
  <c r="AA51" i="3"/>
  <c r="Z51" i="3"/>
  <c r="X51" i="3"/>
  <c r="W51" i="3"/>
  <c r="U51" i="3"/>
  <c r="T51" i="3"/>
  <c r="R51" i="3"/>
  <c r="Q51" i="3"/>
  <c r="O51" i="3"/>
  <c r="N51" i="3"/>
  <c r="L51" i="3"/>
  <c r="K51" i="3"/>
  <c r="I51" i="3"/>
  <c r="H51" i="3"/>
  <c r="F51" i="3"/>
  <c r="AV50" i="3"/>
  <c r="AU50" i="3"/>
  <c r="AS50" i="3"/>
  <c r="AR50" i="3"/>
  <c r="AP50" i="3"/>
  <c r="AO50" i="3"/>
  <c r="AM50" i="3"/>
  <c r="AL50" i="3"/>
  <c r="AJ50" i="3"/>
  <c r="AI50" i="3"/>
  <c r="AG50" i="3"/>
  <c r="AF50" i="3"/>
  <c r="AD50" i="3"/>
  <c r="AC50" i="3"/>
  <c r="AA50" i="3"/>
  <c r="Z50" i="3"/>
  <c r="X50" i="3"/>
  <c r="W50" i="3"/>
  <c r="U50" i="3"/>
  <c r="T50" i="3"/>
  <c r="R50" i="3"/>
  <c r="Q50" i="3"/>
  <c r="O50" i="3"/>
  <c r="N50" i="3"/>
  <c r="L50" i="3"/>
  <c r="K50" i="3"/>
  <c r="I50" i="3"/>
  <c r="H50" i="3"/>
  <c r="F50" i="3"/>
  <c r="AV49" i="3"/>
  <c r="AU49" i="3"/>
  <c r="AS49" i="3"/>
  <c r="AR49" i="3"/>
  <c r="AP49" i="3"/>
  <c r="AO49" i="3"/>
  <c r="AM49" i="3"/>
  <c r="AL49" i="3"/>
  <c r="AJ49" i="3"/>
  <c r="AI49" i="3"/>
  <c r="AG49" i="3"/>
  <c r="AF49" i="3"/>
  <c r="AD49" i="3"/>
  <c r="AC49" i="3"/>
  <c r="AA49" i="3"/>
  <c r="Z49" i="3"/>
  <c r="X49" i="3"/>
  <c r="W49" i="3"/>
  <c r="U49" i="3"/>
  <c r="T49" i="3"/>
  <c r="R49" i="3"/>
  <c r="Q49" i="3"/>
  <c r="O49" i="3"/>
  <c r="N49" i="3"/>
  <c r="L49" i="3"/>
  <c r="K49" i="3"/>
  <c r="I49" i="3"/>
  <c r="H49" i="3"/>
  <c r="F49" i="3"/>
  <c r="AV48" i="3"/>
  <c r="AU48" i="3"/>
  <c r="AS48" i="3"/>
  <c r="AR48" i="3"/>
  <c r="AP48" i="3"/>
  <c r="AO48" i="3"/>
  <c r="AM48" i="3"/>
  <c r="AL48" i="3"/>
  <c r="AJ48" i="3"/>
  <c r="AI48" i="3"/>
  <c r="AG48" i="3"/>
  <c r="AF48" i="3"/>
  <c r="AD48" i="3"/>
  <c r="AC48" i="3"/>
  <c r="AA48" i="3"/>
  <c r="Z48" i="3"/>
  <c r="X48" i="3"/>
  <c r="W48" i="3"/>
  <c r="U48" i="3"/>
  <c r="T48" i="3"/>
  <c r="R48" i="3"/>
  <c r="Q48" i="3"/>
  <c r="O48" i="3"/>
  <c r="N48" i="3"/>
  <c r="L48" i="3"/>
  <c r="K48" i="3"/>
  <c r="I48" i="3"/>
  <c r="H48" i="3"/>
  <c r="F48" i="3"/>
  <c r="AV47" i="3"/>
  <c r="AU47" i="3"/>
  <c r="AS47" i="3"/>
  <c r="AR47" i="3"/>
  <c r="AP47" i="3"/>
  <c r="AO47" i="3"/>
  <c r="AM47" i="3"/>
  <c r="AL47" i="3"/>
  <c r="AJ47" i="3"/>
  <c r="AI47" i="3"/>
  <c r="AG47" i="3"/>
  <c r="AF47" i="3"/>
  <c r="AD47" i="3"/>
  <c r="AC47" i="3"/>
  <c r="AA47" i="3"/>
  <c r="Z47" i="3"/>
  <c r="X47" i="3"/>
  <c r="W47" i="3"/>
  <c r="U47" i="3"/>
  <c r="T47" i="3"/>
  <c r="R47" i="3"/>
  <c r="Q47" i="3"/>
  <c r="O47" i="3"/>
  <c r="N47" i="3"/>
  <c r="L47" i="3"/>
  <c r="K47" i="3"/>
  <c r="I47" i="3"/>
  <c r="H47" i="3"/>
  <c r="F47" i="3"/>
  <c r="AV46" i="3"/>
  <c r="AU46" i="3"/>
  <c r="AS46" i="3"/>
  <c r="AR46" i="3"/>
  <c r="AP46" i="3"/>
  <c r="AO46" i="3"/>
  <c r="AM46" i="3"/>
  <c r="AL46" i="3"/>
  <c r="AJ46" i="3"/>
  <c r="AI46" i="3"/>
  <c r="AG46" i="3"/>
  <c r="AF46" i="3"/>
  <c r="AD46" i="3"/>
  <c r="AC46" i="3"/>
  <c r="AA46" i="3"/>
  <c r="Z46" i="3"/>
  <c r="X46" i="3"/>
  <c r="W46" i="3"/>
  <c r="U46" i="3"/>
  <c r="T46" i="3"/>
  <c r="R46" i="3"/>
  <c r="Q46" i="3"/>
  <c r="O46" i="3"/>
  <c r="N46" i="3"/>
  <c r="L46" i="3"/>
  <c r="K46" i="3"/>
  <c r="I46" i="3"/>
  <c r="H46" i="3"/>
  <c r="F46" i="3"/>
  <c r="AV45" i="3"/>
  <c r="AU45" i="3"/>
  <c r="AS45" i="3"/>
  <c r="AR45" i="3"/>
  <c r="AP45" i="3"/>
  <c r="AO45" i="3"/>
  <c r="AM45" i="3"/>
  <c r="AL45" i="3"/>
  <c r="AJ45" i="3"/>
  <c r="AI45" i="3"/>
  <c r="AG45" i="3"/>
  <c r="AF45" i="3"/>
  <c r="AD45" i="3"/>
  <c r="AC45" i="3"/>
  <c r="AA45" i="3"/>
  <c r="Z45" i="3"/>
  <c r="X45" i="3"/>
  <c r="W45" i="3"/>
  <c r="U45" i="3"/>
  <c r="T45" i="3"/>
  <c r="R45" i="3"/>
  <c r="Q45" i="3"/>
  <c r="O45" i="3"/>
  <c r="N45" i="3"/>
  <c r="L45" i="3"/>
  <c r="K45" i="3"/>
  <c r="I45" i="3"/>
  <c r="H45" i="3"/>
  <c r="F45" i="3"/>
  <c r="AV44" i="3"/>
  <c r="AU44" i="3"/>
  <c r="AS44" i="3"/>
  <c r="AR44" i="3"/>
  <c r="AP44" i="3"/>
  <c r="AO44" i="3"/>
  <c r="AM44" i="3"/>
  <c r="AL44" i="3"/>
  <c r="AJ44" i="3"/>
  <c r="AI44" i="3"/>
  <c r="AG44" i="3"/>
  <c r="AF44" i="3"/>
  <c r="AD44" i="3"/>
  <c r="AC44" i="3"/>
  <c r="AA44" i="3"/>
  <c r="Z44" i="3"/>
  <c r="X44" i="3"/>
  <c r="W44" i="3"/>
  <c r="U44" i="3"/>
  <c r="T44" i="3"/>
  <c r="R44" i="3"/>
  <c r="Q44" i="3"/>
  <c r="O44" i="3"/>
  <c r="N44" i="3"/>
  <c r="L44" i="3"/>
  <c r="K44" i="3"/>
  <c r="I44" i="3"/>
  <c r="H44" i="3"/>
  <c r="F44" i="3"/>
  <c r="AV43" i="3"/>
  <c r="AU43" i="3"/>
  <c r="AS43" i="3"/>
  <c r="AR43" i="3"/>
  <c r="AP43" i="3"/>
  <c r="AO43" i="3"/>
  <c r="AM43" i="3"/>
  <c r="AL43" i="3"/>
  <c r="AJ43" i="3"/>
  <c r="AI43" i="3"/>
  <c r="AG43" i="3"/>
  <c r="AF43" i="3"/>
  <c r="AD43" i="3"/>
  <c r="AC43" i="3"/>
  <c r="AA43" i="3"/>
  <c r="Z43" i="3"/>
  <c r="X43" i="3"/>
  <c r="W43" i="3"/>
  <c r="U43" i="3"/>
  <c r="T43" i="3"/>
  <c r="R43" i="3"/>
  <c r="Q43" i="3"/>
  <c r="O43" i="3"/>
  <c r="N43" i="3"/>
  <c r="L43" i="3"/>
  <c r="K43" i="3"/>
  <c r="I43" i="3"/>
  <c r="H43" i="3"/>
  <c r="F43" i="3"/>
  <c r="AV42" i="3"/>
  <c r="AU42" i="3"/>
  <c r="AS42" i="3"/>
  <c r="AR42" i="3"/>
  <c r="AP42" i="3"/>
  <c r="AO42" i="3"/>
  <c r="AM42" i="3"/>
  <c r="AL42" i="3"/>
  <c r="AJ42" i="3"/>
  <c r="AI42" i="3"/>
  <c r="AG42" i="3"/>
  <c r="AF42" i="3"/>
  <c r="AD42" i="3"/>
  <c r="AC42" i="3"/>
  <c r="AA42" i="3"/>
  <c r="Z42" i="3"/>
  <c r="X42" i="3"/>
  <c r="W42" i="3"/>
  <c r="U42" i="3"/>
  <c r="T42" i="3"/>
  <c r="R42" i="3"/>
  <c r="Q42" i="3"/>
  <c r="O42" i="3"/>
  <c r="N42" i="3"/>
  <c r="L42" i="3"/>
  <c r="K42" i="3"/>
  <c r="I42" i="3"/>
  <c r="H42" i="3"/>
  <c r="F42" i="3"/>
  <c r="AV41" i="3"/>
  <c r="AU41" i="3"/>
  <c r="AS41" i="3"/>
  <c r="AR41" i="3"/>
  <c r="AP41" i="3"/>
  <c r="AO41" i="3"/>
  <c r="AM41" i="3"/>
  <c r="AL41" i="3"/>
  <c r="AJ41" i="3"/>
  <c r="AI41" i="3"/>
  <c r="AG41" i="3"/>
  <c r="AF41" i="3"/>
  <c r="AD41" i="3"/>
  <c r="AC41" i="3"/>
  <c r="AA41" i="3"/>
  <c r="Z41" i="3"/>
  <c r="X41" i="3"/>
  <c r="W41" i="3"/>
  <c r="U41" i="3"/>
  <c r="T41" i="3"/>
  <c r="R41" i="3"/>
  <c r="Q41" i="3"/>
  <c r="O41" i="3"/>
  <c r="N41" i="3"/>
  <c r="L41" i="3"/>
  <c r="K41" i="3"/>
  <c r="I41" i="3"/>
  <c r="H41" i="3"/>
  <c r="F41" i="3"/>
  <c r="AV40" i="3"/>
  <c r="AU40" i="3"/>
  <c r="AS40" i="3"/>
  <c r="AR40" i="3"/>
  <c r="AP40" i="3"/>
  <c r="AO40" i="3"/>
  <c r="AM40" i="3"/>
  <c r="AL40" i="3"/>
  <c r="AJ40" i="3"/>
  <c r="AI40" i="3"/>
  <c r="AG40" i="3"/>
  <c r="AF40" i="3"/>
  <c r="AD40" i="3"/>
  <c r="AC40" i="3"/>
  <c r="AA40" i="3"/>
  <c r="Z40" i="3"/>
  <c r="X40" i="3"/>
  <c r="W40" i="3"/>
  <c r="U40" i="3"/>
  <c r="T40" i="3"/>
  <c r="R40" i="3"/>
  <c r="Q40" i="3"/>
  <c r="O40" i="3"/>
  <c r="N40" i="3"/>
  <c r="L40" i="3"/>
  <c r="K40" i="3"/>
  <c r="I40" i="3"/>
  <c r="H40" i="3"/>
  <c r="F40" i="3"/>
  <c r="AV39" i="3"/>
  <c r="AU39" i="3"/>
  <c r="AS39" i="3"/>
  <c r="AR39" i="3"/>
  <c r="AP39" i="3"/>
  <c r="AO39" i="3"/>
  <c r="AM39" i="3"/>
  <c r="AL39" i="3"/>
  <c r="AJ39" i="3"/>
  <c r="AI39" i="3"/>
  <c r="AG39" i="3"/>
  <c r="AF39" i="3"/>
  <c r="AD39" i="3"/>
  <c r="AC39" i="3"/>
  <c r="AA39" i="3"/>
  <c r="Z39" i="3"/>
  <c r="X39" i="3"/>
  <c r="W39" i="3"/>
  <c r="U39" i="3"/>
  <c r="T39" i="3"/>
  <c r="R39" i="3"/>
  <c r="Q39" i="3"/>
  <c r="O39" i="3"/>
  <c r="N39" i="3"/>
  <c r="L39" i="3"/>
  <c r="K39" i="3"/>
  <c r="I39" i="3"/>
  <c r="H39" i="3"/>
  <c r="F39" i="3"/>
  <c r="AV38" i="3"/>
  <c r="AU38" i="3"/>
  <c r="AS38" i="3"/>
  <c r="AR38" i="3"/>
  <c r="AP38" i="3"/>
  <c r="AO38" i="3"/>
  <c r="AM38" i="3"/>
  <c r="AL38" i="3"/>
  <c r="AJ38" i="3"/>
  <c r="AI38" i="3"/>
  <c r="AG38" i="3"/>
  <c r="AF38" i="3"/>
  <c r="AD38" i="3"/>
  <c r="AC38" i="3"/>
  <c r="AA38" i="3"/>
  <c r="Z38" i="3"/>
  <c r="X38" i="3"/>
  <c r="W38" i="3"/>
  <c r="U38" i="3"/>
  <c r="T38" i="3"/>
  <c r="R38" i="3"/>
  <c r="Q38" i="3"/>
  <c r="O38" i="3"/>
  <c r="N38" i="3"/>
  <c r="L38" i="3"/>
  <c r="K38" i="3"/>
  <c r="I38" i="3"/>
  <c r="H38" i="3"/>
  <c r="F38" i="3"/>
  <c r="AV37" i="3"/>
  <c r="AU37" i="3"/>
  <c r="AS37" i="3"/>
  <c r="AR37" i="3"/>
  <c r="AP37" i="3"/>
  <c r="AO37" i="3"/>
  <c r="AM37" i="3"/>
  <c r="AL37" i="3"/>
  <c r="AJ37" i="3"/>
  <c r="AI37" i="3"/>
  <c r="AG37" i="3"/>
  <c r="AF37" i="3"/>
  <c r="AD37" i="3"/>
  <c r="AC37" i="3"/>
  <c r="AA37" i="3"/>
  <c r="Z37" i="3"/>
  <c r="X37" i="3"/>
  <c r="W37" i="3"/>
  <c r="U37" i="3"/>
  <c r="T37" i="3"/>
  <c r="R37" i="3"/>
  <c r="Q37" i="3"/>
  <c r="O37" i="3"/>
  <c r="N37" i="3"/>
  <c r="L37" i="3"/>
  <c r="K37" i="3"/>
  <c r="I37" i="3"/>
  <c r="H37" i="3"/>
  <c r="F37" i="3"/>
  <c r="AV36" i="3"/>
  <c r="AU36" i="3"/>
  <c r="AS36" i="3"/>
  <c r="AR36" i="3"/>
  <c r="AP36" i="3"/>
  <c r="AO36" i="3"/>
  <c r="AM36" i="3"/>
  <c r="AL36" i="3"/>
  <c r="AJ36" i="3"/>
  <c r="AI36" i="3"/>
  <c r="AG36" i="3"/>
  <c r="AF36" i="3"/>
  <c r="AD36" i="3"/>
  <c r="AC36" i="3"/>
  <c r="AA36" i="3"/>
  <c r="Z36" i="3"/>
  <c r="X36" i="3"/>
  <c r="W36" i="3"/>
  <c r="U36" i="3"/>
  <c r="T36" i="3"/>
  <c r="R36" i="3"/>
  <c r="Q36" i="3"/>
  <c r="O36" i="3"/>
  <c r="N36" i="3"/>
  <c r="L36" i="3"/>
  <c r="K36" i="3"/>
  <c r="I36" i="3"/>
  <c r="H36" i="3"/>
  <c r="F36" i="3"/>
  <c r="AV35" i="3"/>
  <c r="AU35" i="3"/>
  <c r="AS35" i="3"/>
  <c r="AR35" i="3"/>
  <c r="AP35" i="3"/>
  <c r="AO35" i="3"/>
  <c r="AM35" i="3"/>
  <c r="AL35" i="3"/>
  <c r="AJ35" i="3"/>
  <c r="AI35" i="3"/>
  <c r="AG35" i="3"/>
  <c r="AF35" i="3"/>
  <c r="AD35" i="3"/>
  <c r="AC35" i="3"/>
  <c r="AA35" i="3"/>
  <c r="Z35" i="3"/>
  <c r="X35" i="3"/>
  <c r="W35" i="3"/>
  <c r="U35" i="3"/>
  <c r="T35" i="3"/>
  <c r="R35" i="3"/>
  <c r="Q35" i="3"/>
  <c r="O35" i="3"/>
  <c r="N35" i="3"/>
  <c r="L35" i="3"/>
  <c r="K35" i="3"/>
  <c r="I35" i="3"/>
  <c r="H35" i="3"/>
  <c r="F35" i="3"/>
  <c r="AV34" i="3"/>
  <c r="AU34" i="3"/>
  <c r="AS34" i="3"/>
  <c r="AR34" i="3"/>
  <c r="AP34" i="3"/>
  <c r="AO34" i="3"/>
  <c r="AM34" i="3"/>
  <c r="AL34" i="3"/>
  <c r="AJ34" i="3"/>
  <c r="AI34" i="3"/>
  <c r="AG34" i="3"/>
  <c r="AF34" i="3"/>
  <c r="AD34" i="3"/>
  <c r="AC34" i="3"/>
  <c r="AA34" i="3"/>
  <c r="Z34" i="3"/>
  <c r="X34" i="3"/>
  <c r="W34" i="3"/>
  <c r="U34" i="3"/>
  <c r="T34" i="3"/>
  <c r="R34" i="3"/>
  <c r="Q34" i="3"/>
  <c r="O34" i="3"/>
  <c r="N34" i="3"/>
  <c r="L34" i="3"/>
  <c r="K34" i="3"/>
  <c r="I34" i="3"/>
  <c r="H34" i="3"/>
  <c r="F34" i="3"/>
  <c r="AV33" i="3"/>
  <c r="AU33" i="3"/>
  <c r="AS33" i="3"/>
  <c r="AR33" i="3"/>
  <c r="AP33" i="3"/>
  <c r="AO33" i="3"/>
  <c r="AM33" i="3"/>
  <c r="AL33" i="3"/>
  <c r="AJ33" i="3"/>
  <c r="AI33" i="3"/>
  <c r="AG33" i="3"/>
  <c r="AF33" i="3"/>
  <c r="AD33" i="3"/>
  <c r="AC33" i="3"/>
  <c r="AA33" i="3"/>
  <c r="Z33" i="3"/>
  <c r="X33" i="3"/>
  <c r="W33" i="3"/>
  <c r="U33" i="3"/>
  <c r="T33" i="3"/>
  <c r="R33" i="3"/>
  <c r="Q33" i="3"/>
  <c r="O33" i="3"/>
  <c r="N33" i="3"/>
  <c r="L33" i="3"/>
  <c r="K33" i="3"/>
  <c r="I33" i="3"/>
  <c r="H33" i="3"/>
  <c r="F33" i="3"/>
  <c r="AV32" i="3"/>
  <c r="AU32" i="3"/>
  <c r="AS32" i="3"/>
  <c r="AR32" i="3"/>
  <c r="AP32" i="3"/>
  <c r="AO32" i="3"/>
  <c r="AM32" i="3"/>
  <c r="AL32" i="3"/>
  <c r="AJ32" i="3"/>
  <c r="AI32" i="3"/>
  <c r="AG32" i="3"/>
  <c r="AF32" i="3"/>
  <c r="AD32" i="3"/>
  <c r="AC32" i="3"/>
  <c r="AA32" i="3"/>
  <c r="Z32" i="3"/>
  <c r="X32" i="3"/>
  <c r="W32" i="3"/>
  <c r="U32" i="3"/>
  <c r="T32" i="3"/>
  <c r="R32" i="3"/>
  <c r="Q32" i="3"/>
  <c r="O32" i="3"/>
  <c r="N32" i="3"/>
  <c r="L32" i="3"/>
  <c r="K32" i="3"/>
  <c r="I32" i="3"/>
  <c r="H32" i="3"/>
  <c r="F32" i="3"/>
  <c r="AV31" i="3"/>
  <c r="AU31" i="3"/>
  <c r="AS31" i="3"/>
  <c r="AR31" i="3"/>
  <c r="AP31" i="3"/>
  <c r="AO31" i="3"/>
  <c r="AM31" i="3"/>
  <c r="AL31" i="3"/>
  <c r="AJ31" i="3"/>
  <c r="AI31" i="3"/>
  <c r="AG31" i="3"/>
  <c r="AF31" i="3"/>
  <c r="AD31" i="3"/>
  <c r="AC31" i="3"/>
  <c r="AA31" i="3"/>
  <c r="Z31" i="3"/>
  <c r="X31" i="3"/>
  <c r="W31" i="3"/>
  <c r="U31" i="3"/>
  <c r="T31" i="3"/>
  <c r="R31" i="3"/>
  <c r="Q31" i="3"/>
  <c r="O31" i="3"/>
  <c r="N31" i="3"/>
  <c r="L31" i="3"/>
  <c r="K31" i="3"/>
  <c r="I31" i="3"/>
  <c r="H31" i="3"/>
  <c r="F31" i="3"/>
  <c r="AV30" i="3"/>
  <c r="AU30" i="3"/>
  <c r="AS30" i="3"/>
  <c r="AR30" i="3"/>
  <c r="AP30" i="3"/>
  <c r="AO30" i="3"/>
  <c r="AM30" i="3"/>
  <c r="AL30" i="3"/>
  <c r="AJ30" i="3"/>
  <c r="AI30" i="3"/>
  <c r="AG30" i="3"/>
  <c r="AF30" i="3"/>
  <c r="AD30" i="3"/>
  <c r="AC30" i="3"/>
  <c r="AA30" i="3"/>
  <c r="Z30" i="3"/>
  <c r="X30" i="3"/>
  <c r="W30" i="3"/>
  <c r="U30" i="3"/>
  <c r="T30" i="3"/>
  <c r="R30" i="3"/>
  <c r="Q30" i="3"/>
  <c r="O30" i="3"/>
  <c r="N30" i="3"/>
  <c r="L30" i="3"/>
  <c r="K30" i="3"/>
  <c r="I30" i="3"/>
  <c r="H30" i="3"/>
  <c r="F30" i="3"/>
  <c r="AV29" i="3"/>
  <c r="AU29" i="3"/>
  <c r="AS29" i="3"/>
  <c r="AR29" i="3"/>
  <c r="AP29" i="3"/>
  <c r="AO29" i="3"/>
  <c r="AM29" i="3"/>
  <c r="AL29" i="3"/>
  <c r="AJ29" i="3"/>
  <c r="AI29" i="3"/>
  <c r="AG29" i="3"/>
  <c r="AF29" i="3"/>
  <c r="AD29" i="3"/>
  <c r="AC29" i="3"/>
  <c r="AA29" i="3"/>
  <c r="Z29" i="3"/>
  <c r="X29" i="3"/>
  <c r="W29" i="3"/>
  <c r="U29" i="3"/>
  <c r="T29" i="3"/>
  <c r="R29" i="3"/>
  <c r="Q29" i="3"/>
  <c r="O29" i="3"/>
  <c r="N29" i="3"/>
  <c r="L29" i="3"/>
  <c r="K29" i="3"/>
  <c r="I29" i="3"/>
  <c r="H29" i="3"/>
  <c r="F29" i="3"/>
  <c r="AV28" i="3"/>
  <c r="AU28" i="3"/>
  <c r="AS28" i="3"/>
  <c r="AR28" i="3"/>
  <c r="AP28" i="3"/>
  <c r="AO28" i="3"/>
  <c r="AM28" i="3"/>
  <c r="AL28" i="3"/>
  <c r="AJ28" i="3"/>
  <c r="AI28" i="3"/>
  <c r="AG28" i="3"/>
  <c r="AF28" i="3"/>
  <c r="AD28" i="3"/>
  <c r="AC28" i="3"/>
  <c r="AA28" i="3"/>
  <c r="Z28" i="3"/>
  <c r="X28" i="3"/>
  <c r="W28" i="3"/>
  <c r="U28" i="3"/>
  <c r="T28" i="3"/>
  <c r="R28" i="3"/>
  <c r="Q28" i="3"/>
  <c r="O28" i="3"/>
  <c r="N28" i="3"/>
  <c r="L28" i="3"/>
  <c r="K28" i="3"/>
  <c r="I28" i="3"/>
  <c r="H28" i="3"/>
  <c r="F28" i="3"/>
  <c r="AV27" i="3"/>
  <c r="AU27" i="3"/>
  <c r="AS27" i="3"/>
  <c r="AR27" i="3"/>
  <c r="AP27" i="3"/>
  <c r="AO27" i="3"/>
  <c r="AM27" i="3"/>
  <c r="AL27" i="3"/>
  <c r="AJ27" i="3"/>
  <c r="AI27" i="3"/>
  <c r="AG27" i="3"/>
  <c r="AF27" i="3"/>
  <c r="AD27" i="3"/>
  <c r="AC27" i="3"/>
  <c r="AA27" i="3"/>
  <c r="Z27" i="3"/>
  <c r="X27" i="3"/>
  <c r="W27" i="3"/>
  <c r="U27" i="3"/>
  <c r="T27" i="3"/>
  <c r="R27" i="3"/>
  <c r="Q27" i="3"/>
  <c r="O27" i="3"/>
  <c r="N27" i="3"/>
  <c r="L27" i="3"/>
  <c r="K27" i="3"/>
  <c r="I27" i="3"/>
  <c r="H27" i="3"/>
  <c r="F27" i="3"/>
  <c r="AV26" i="3"/>
  <c r="AU26" i="3"/>
  <c r="AS26" i="3"/>
  <c r="AR26" i="3"/>
  <c r="AP26" i="3"/>
  <c r="AO26" i="3"/>
  <c r="AM26" i="3"/>
  <c r="AL26" i="3"/>
  <c r="AJ26" i="3"/>
  <c r="AI26" i="3"/>
  <c r="AG26" i="3"/>
  <c r="AF26" i="3"/>
  <c r="AD26" i="3"/>
  <c r="AC26" i="3"/>
  <c r="AA26" i="3"/>
  <c r="Z26" i="3"/>
  <c r="X26" i="3"/>
  <c r="W26" i="3"/>
  <c r="U26" i="3"/>
  <c r="T26" i="3"/>
  <c r="R26" i="3"/>
  <c r="Q26" i="3"/>
  <c r="O26" i="3"/>
  <c r="N26" i="3"/>
  <c r="L26" i="3"/>
  <c r="K26" i="3"/>
  <c r="I26" i="3"/>
  <c r="H26" i="3"/>
  <c r="F26" i="3"/>
  <c r="AV25" i="3"/>
  <c r="AU25" i="3"/>
  <c r="AS25" i="3"/>
  <c r="AR25" i="3"/>
  <c r="AP25" i="3"/>
  <c r="AO25" i="3"/>
  <c r="AM25" i="3"/>
  <c r="AL25" i="3"/>
  <c r="AJ25" i="3"/>
  <c r="AI25" i="3"/>
  <c r="AG25" i="3"/>
  <c r="AF25" i="3"/>
  <c r="AD25" i="3"/>
  <c r="AC25" i="3"/>
  <c r="AA25" i="3"/>
  <c r="Z25" i="3"/>
  <c r="X25" i="3"/>
  <c r="W25" i="3"/>
  <c r="U25" i="3"/>
  <c r="T25" i="3"/>
  <c r="R25" i="3"/>
  <c r="Q25" i="3"/>
  <c r="O25" i="3"/>
  <c r="N25" i="3"/>
  <c r="L25" i="3"/>
  <c r="K25" i="3"/>
  <c r="I25" i="3"/>
  <c r="H25" i="3"/>
  <c r="F25" i="3"/>
  <c r="A25" i="3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V24" i="3"/>
  <c r="AU24" i="3"/>
  <c r="AS24" i="3"/>
  <c r="AR24" i="3"/>
  <c r="AP24" i="3"/>
  <c r="AO24" i="3"/>
  <c r="AM24" i="3"/>
  <c r="AL24" i="3"/>
  <c r="AJ24" i="3"/>
  <c r="AI24" i="3"/>
  <c r="AG24" i="3"/>
  <c r="AF24" i="3"/>
  <c r="AD24" i="3"/>
  <c r="AC24" i="3"/>
  <c r="AA24" i="3"/>
  <c r="Z24" i="3"/>
  <c r="X24" i="3"/>
  <c r="W24" i="3"/>
  <c r="U24" i="3"/>
  <c r="T24" i="3"/>
  <c r="R24" i="3"/>
  <c r="Q24" i="3"/>
  <c r="O24" i="3"/>
  <c r="N24" i="3"/>
  <c r="L24" i="3"/>
  <c r="K24" i="3"/>
  <c r="I24" i="3"/>
  <c r="H24" i="3"/>
  <c r="F24" i="3"/>
  <c r="AV23" i="3"/>
  <c r="AU23" i="3"/>
  <c r="AS23" i="3"/>
  <c r="AR23" i="3"/>
  <c r="AP23" i="3"/>
  <c r="AO23" i="3"/>
  <c r="AM23" i="3"/>
  <c r="AL23" i="3"/>
  <c r="AJ23" i="3"/>
  <c r="AI23" i="3"/>
  <c r="AG23" i="3"/>
  <c r="AF23" i="3"/>
  <c r="AD23" i="3"/>
  <c r="AC23" i="3"/>
  <c r="AA23" i="3"/>
  <c r="Z23" i="3"/>
  <c r="X23" i="3"/>
  <c r="W23" i="3"/>
  <c r="U23" i="3"/>
  <c r="T23" i="3"/>
  <c r="R23" i="3"/>
  <c r="Q23" i="3"/>
  <c r="O23" i="3"/>
  <c r="N23" i="3"/>
  <c r="L23" i="3"/>
  <c r="K23" i="3"/>
  <c r="I23" i="3"/>
  <c r="H23" i="3"/>
  <c r="F23" i="3"/>
  <c r="AV22" i="3"/>
  <c r="AU22" i="3"/>
  <c r="AS22" i="3"/>
  <c r="AR22" i="3"/>
  <c r="AP22" i="3"/>
  <c r="AO22" i="3"/>
  <c r="AM22" i="3"/>
  <c r="AL22" i="3"/>
  <c r="AJ22" i="3"/>
  <c r="AI22" i="3"/>
  <c r="AG22" i="3"/>
  <c r="AF22" i="3"/>
  <c r="AD22" i="3"/>
  <c r="AC22" i="3"/>
  <c r="AA22" i="3"/>
  <c r="Z22" i="3"/>
  <c r="X22" i="3"/>
  <c r="W22" i="3"/>
  <c r="U22" i="3"/>
  <c r="T22" i="3"/>
  <c r="R22" i="3"/>
  <c r="Q22" i="3"/>
  <c r="O22" i="3"/>
  <c r="N22" i="3"/>
  <c r="L22" i="3"/>
  <c r="K22" i="3"/>
  <c r="I22" i="3"/>
  <c r="H22" i="3"/>
  <c r="F22" i="3"/>
  <c r="AV21" i="3"/>
  <c r="AU21" i="3"/>
  <c r="AS21" i="3"/>
  <c r="AR21" i="3"/>
  <c r="AP21" i="3"/>
  <c r="AO21" i="3"/>
  <c r="AM21" i="3"/>
  <c r="AL21" i="3"/>
  <c r="AJ21" i="3"/>
  <c r="AI21" i="3"/>
  <c r="AG21" i="3"/>
  <c r="AF21" i="3"/>
  <c r="AD21" i="3"/>
  <c r="AC21" i="3"/>
  <c r="AA21" i="3"/>
  <c r="Z21" i="3"/>
  <c r="X21" i="3"/>
  <c r="W21" i="3"/>
  <c r="U21" i="3"/>
  <c r="T21" i="3"/>
  <c r="R21" i="3"/>
  <c r="Q21" i="3"/>
  <c r="O21" i="3"/>
  <c r="N21" i="3"/>
  <c r="L21" i="3"/>
  <c r="K21" i="3"/>
  <c r="I21" i="3"/>
  <c r="H21" i="3"/>
  <c r="F21" i="3"/>
  <c r="AV20" i="3"/>
  <c r="AU20" i="3"/>
  <c r="AS20" i="3"/>
  <c r="AR20" i="3"/>
  <c r="AP20" i="3"/>
  <c r="AO20" i="3"/>
  <c r="AM20" i="3"/>
  <c r="AL20" i="3"/>
  <c r="AJ20" i="3"/>
  <c r="AI20" i="3"/>
  <c r="AG20" i="3"/>
  <c r="AF20" i="3"/>
  <c r="AD20" i="3"/>
  <c r="AC20" i="3"/>
  <c r="AA20" i="3"/>
  <c r="Z20" i="3"/>
  <c r="X20" i="3"/>
  <c r="W20" i="3"/>
  <c r="U20" i="3"/>
  <c r="T20" i="3"/>
  <c r="R20" i="3"/>
  <c r="Q20" i="3"/>
  <c r="O20" i="3"/>
  <c r="N20" i="3"/>
  <c r="L20" i="3"/>
  <c r="K20" i="3"/>
  <c r="I20" i="3"/>
  <c r="H20" i="3"/>
  <c r="F20" i="3"/>
  <c r="AV19" i="3"/>
  <c r="AU19" i="3"/>
  <c r="AS19" i="3"/>
  <c r="AR19" i="3"/>
  <c r="AP19" i="3"/>
  <c r="AO19" i="3"/>
  <c r="AM19" i="3"/>
  <c r="AL19" i="3"/>
  <c r="AJ19" i="3"/>
  <c r="AI19" i="3"/>
  <c r="AG19" i="3"/>
  <c r="AF19" i="3"/>
  <c r="AD19" i="3"/>
  <c r="AC19" i="3"/>
  <c r="AA19" i="3"/>
  <c r="Z19" i="3"/>
  <c r="X19" i="3"/>
  <c r="W19" i="3"/>
  <c r="U19" i="3"/>
  <c r="T19" i="3"/>
  <c r="R19" i="3"/>
  <c r="Q19" i="3"/>
  <c r="O19" i="3"/>
  <c r="N19" i="3"/>
  <c r="L19" i="3"/>
  <c r="K19" i="3"/>
  <c r="I19" i="3"/>
  <c r="H19" i="3"/>
  <c r="F19" i="3"/>
  <c r="AV18" i="3"/>
  <c r="AU18" i="3"/>
  <c r="AS18" i="3"/>
  <c r="AR18" i="3"/>
  <c r="AP18" i="3"/>
  <c r="AO18" i="3"/>
  <c r="AM18" i="3"/>
  <c r="AL18" i="3"/>
  <c r="AJ18" i="3"/>
  <c r="AI18" i="3"/>
  <c r="AG18" i="3"/>
  <c r="AF18" i="3"/>
  <c r="AD18" i="3"/>
  <c r="AC18" i="3"/>
  <c r="AA18" i="3"/>
  <c r="Z18" i="3"/>
  <c r="X18" i="3"/>
  <c r="W18" i="3"/>
  <c r="U18" i="3"/>
  <c r="T18" i="3"/>
  <c r="R18" i="3"/>
  <c r="Q18" i="3"/>
  <c r="O18" i="3"/>
  <c r="N18" i="3"/>
  <c r="L18" i="3"/>
  <c r="K18" i="3"/>
  <c r="I18" i="3"/>
  <c r="H18" i="3"/>
  <c r="F18" i="3"/>
  <c r="AV17" i="3"/>
  <c r="AU17" i="3"/>
  <c r="AS17" i="3"/>
  <c r="AR17" i="3"/>
  <c r="AP17" i="3"/>
  <c r="AO17" i="3"/>
  <c r="AM17" i="3"/>
  <c r="AL17" i="3"/>
  <c r="AJ17" i="3"/>
  <c r="AI17" i="3"/>
  <c r="AG17" i="3"/>
  <c r="AF17" i="3"/>
  <c r="AD17" i="3"/>
  <c r="AC17" i="3"/>
  <c r="AA17" i="3"/>
  <c r="Z17" i="3"/>
  <c r="X17" i="3"/>
  <c r="W17" i="3"/>
  <c r="U17" i="3"/>
  <c r="T17" i="3"/>
  <c r="R17" i="3"/>
  <c r="Q17" i="3"/>
  <c r="O17" i="3"/>
  <c r="N17" i="3"/>
  <c r="L17" i="3"/>
  <c r="K17" i="3"/>
  <c r="I17" i="3"/>
  <c r="H17" i="3"/>
  <c r="F17" i="3"/>
  <c r="AV16" i="3"/>
  <c r="AU16" i="3"/>
  <c r="AS16" i="3"/>
  <c r="AR16" i="3"/>
  <c r="AP16" i="3"/>
  <c r="AO16" i="3"/>
  <c r="AM16" i="3"/>
  <c r="AL16" i="3"/>
  <c r="AJ16" i="3"/>
  <c r="AI16" i="3"/>
  <c r="AG16" i="3"/>
  <c r="AF16" i="3"/>
  <c r="AD16" i="3"/>
  <c r="AC16" i="3"/>
  <c r="AA16" i="3"/>
  <c r="Z16" i="3"/>
  <c r="X16" i="3"/>
  <c r="W16" i="3"/>
  <c r="U16" i="3"/>
  <c r="T16" i="3"/>
  <c r="R16" i="3"/>
  <c r="Q16" i="3"/>
  <c r="O16" i="3"/>
  <c r="N16" i="3"/>
  <c r="L16" i="3"/>
  <c r="K16" i="3"/>
  <c r="I16" i="3"/>
  <c r="H16" i="3"/>
  <c r="F16" i="3"/>
  <c r="AV15" i="3"/>
  <c r="AU15" i="3"/>
  <c r="AS15" i="3"/>
  <c r="AR15" i="3"/>
  <c r="AP15" i="3"/>
  <c r="AO15" i="3"/>
  <c r="AM15" i="3"/>
  <c r="AL15" i="3"/>
  <c r="AJ15" i="3"/>
  <c r="AI15" i="3"/>
  <c r="AG15" i="3"/>
  <c r="AF15" i="3"/>
  <c r="AD15" i="3"/>
  <c r="AC15" i="3"/>
  <c r="AA15" i="3"/>
  <c r="Z15" i="3"/>
  <c r="X15" i="3"/>
  <c r="W15" i="3"/>
  <c r="U15" i="3"/>
  <c r="T15" i="3"/>
  <c r="R15" i="3"/>
  <c r="Q15" i="3"/>
  <c r="O15" i="3"/>
  <c r="N15" i="3"/>
  <c r="L15" i="3"/>
  <c r="K15" i="3"/>
  <c r="I15" i="3"/>
  <c r="H15" i="3"/>
  <c r="F15" i="3"/>
  <c r="AV14" i="3"/>
  <c r="AU14" i="3"/>
  <c r="AS14" i="3"/>
  <c r="AR14" i="3"/>
  <c r="AP14" i="3"/>
  <c r="AO14" i="3"/>
  <c r="AM14" i="3"/>
  <c r="AL14" i="3"/>
  <c r="AJ14" i="3"/>
  <c r="AI14" i="3"/>
  <c r="AG14" i="3"/>
  <c r="AF14" i="3"/>
  <c r="AD14" i="3"/>
  <c r="AC14" i="3"/>
  <c r="AA14" i="3"/>
  <c r="Z14" i="3"/>
  <c r="X14" i="3"/>
  <c r="W14" i="3"/>
  <c r="U14" i="3"/>
  <c r="T14" i="3"/>
  <c r="R14" i="3"/>
  <c r="Q14" i="3"/>
  <c r="O14" i="3"/>
  <c r="N14" i="3"/>
  <c r="L14" i="3"/>
  <c r="K14" i="3"/>
  <c r="I14" i="3"/>
  <c r="H14" i="3"/>
  <c r="F14" i="3"/>
  <c r="AV13" i="3"/>
  <c r="AU13" i="3"/>
  <c r="AS13" i="3"/>
  <c r="AR13" i="3"/>
  <c r="AP13" i="3"/>
  <c r="AO13" i="3"/>
  <c r="AM13" i="3"/>
  <c r="AL13" i="3"/>
  <c r="AJ13" i="3"/>
  <c r="AI13" i="3"/>
  <c r="AG13" i="3"/>
  <c r="AF13" i="3"/>
  <c r="AD13" i="3"/>
  <c r="AC13" i="3"/>
  <c r="AA13" i="3"/>
  <c r="Z13" i="3"/>
  <c r="X13" i="3"/>
  <c r="W13" i="3"/>
  <c r="U13" i="3"/>
  <c r="T13" i="3"/>
  <c r="R13" i="3"/>
  <c r="Q13" i="3"/>
  <c r="O13" i="3"/>
  <c r="N13" i="3"/>
  <c r="L13" i="3"/>
  <c r="K13" i="3"/>
  <c r="I13" i="3"/>
  <c r="H13" i="3"/>
  <c r="F13" i="3"/>
  <c r="AV12" i="3"/>
  <c r="AU12" i="3"/>
  <c r="AS12" i="3"/>
  <c r="AR12" i="3"/>
  <c r="AP12" i="3"/>
  <c r="AO12" i="3"/>
  <c r="AM12" i="3"/>
  <c r="AL12" i="3"/>
  <c r="AJ12" i="3"/>
  <c r="AI12" i="3"/>
  <c r="AG12" i="3"/>
  <c r="AF12" i="3"/>
  <c r="AD12" i="3"/>
  <c r="AC12" i="3"/>
  <c r="AA12" i="3"/>
  <c r="Z12" i="3"/>
  <c r="X12" i="3"/>
  <c r="W12" i="3"/>
  <c r="U12" i="3"/>
  <c r="T12" i="3"/>
  <c r="R12" i="3"/>
  <c r="Q12" i="3"/>
  <c r="O12" i="3"/>
  <c r="N12" i="3"/>
  <c r="L12" i="3"/>
  <c r="K12" i="3"/>
  <c r="I12" i="3"/>
  <c r="H12" i="3"/>
  <c r="F12" i="3"/>
  <c r="AV11" i="3"/>
  <c r="AU11" i="3"/>
  <c r="AS11" i="3"/>
  <c r="AR11" i="3"/>
  <c r="AP11" i="3"/>
  <c r="AO11" i="3"/>
  <c r="AM11" i="3"/>
  <c r="AL11" i="3"/>
  <c r="AJ11" i="3"/>
  <c r="AI11" i="3"/>
  <c r="AG11" i="3"/>
  <c r="AF11" i="3"/>
  <c r="AD11" i="3"/>
  <c r="AC11" i="3"/>
  <c r="AA11" i="3"/>
  <c r="Z11" i="3"/>
  <c r="X11" i="3"/>
  <c r="W11" i="3"/>
  <c r="U11" i="3"/>
  <c r="T11" i="3"/>
  <c r="R11" i="3"/>
  <c r="Q11" i="3"/>
  <c r="O11" i="3"/>
  <c r="N11" i="3"/>
  <c r="L11" i="3"/>
  <c r="K11" i="3"/>
  <c r="I11" i="3"/>
  <c r="H11" i="3"/>
  <c r="F11" i="3"/>
  <c r="AV10" i="3"/>
  <c r="AU10" i="3"/>
  <c r="AS10" i="3"/>
  <c r="AR10" i="3"/>
  <c r="AP10" i="3"/>
  <c r="AO10" i="3"/>
  <c r="AM10" i="3"/>
  <c r="AL10" i="3"/>
  <c r="AJ10" i="3"/>
  <c r="AI10" i="3"/>
  <c r="AG10" i="3"/>
  <c r="AF10" i="3"/>
  <c r="AD10" i="3"/>
  <c r="AC10" i="3"/>
  <c r="AA10" i="3"/>
  <c r="Z10" i="3"/>
  <c r="X10" i="3"/>
  <c r="W10" i="3"/>
  <c r="U10" i="3"/>
  <c r="T10" i="3"/>
  <c r="R10" i="3"/>
  <c r="Q10" i="3"/>
  <c r="O10" i="3"/>
  <c r="N10" i="3"/>
  <c r="L10" i="3"/>
  <c r="K10" i="3"/>
  <c r="I10" i="3"/>
  <c r="H10" i="3"/>
  <c r="F10" i="3"/>
  <c r="AV9" i="3"/>
  <c r="AU9" i="3"/>
  <c r="AS9" i="3"/>
  <c r="AR9" i="3"/>
  <c r="AP9" i="3"/>
  <c r="AO9" i="3"/>
  <c r="AM9" i="3"/>
  <c r="AL9" i="3"/>
  <c r="AJ9" i="3"/>
  <c r="AI9" i="3"/>
  <c r="AG9" i="3"/>
  <c r="AF9" i="3"/>
  <c r="AD9" i="3"/>
  <c r="AC9" i="3"/>
  <c r="AA9" i="3"/>
  <c r="Z9" i="3"/>
  <c r="X9" i="3"/>
  <c r="W9" i="3"/>
  <c r="U9" i="3"/>
  <c r="T9" i="3"/>
  <c r="R9" i="3"/>
  <c r="Q9" i="3"/>
  <c r="O9" i="3"/>
  <c r="N9" i="3"/>
  <c r="L9" i="3"/>
  <c r="K9" i="3"/>
  <c r="I9" i="3"/>
  <c r="H9" i="3"/>
  <c r="F9" i="3"/>
  <c r="AV8" i="3"/>
  <c r="AU8" i="3"/>
  <c r="AS8" i="3"/>
  <c r="AR8" i="3"/>
  <c r="AP8" i="3"/>
  <c r="AO8" i="3"/>
  <c r="AM8" i="3"/>
  <c r="AL8" i="3"/>
  <c r="AJ8" i="3"/>
  <c r="AI8" i="3"/>
  <c r="AG8" i="3"/>
  <c r="AF8" i="3"/>
  <c r="AD8" i="3"/>
  <c r="AC8" i="3"/>
  <c r="AA8" i="3"/>
  <c r="Z8" i="3"/>
  <c r="X8" i="3"/>
  <c r="W8" i="3"/>
  <c r="U8" i="3"/>
  <c r="T8" i="3"/>
  <c r="R8" i="3"/>
  <c r="Q8" i="3"/>
  <c r="O8" i="3"/>
  <c r="N8" i="3"/>
  <c r="L8" i="3"/>
  <c r="K8" i="3"/>
  <c r="I8" i="3"/>
  <c r="H8" i="3"/>
  <c r="F8" i="3"/>
  <c r="AV7" i="3"/>
  <c r="AU7" i="3"/>
  <c r="AS7" i="3"/>
  <c r="AR7" i="3"/>
  <c r="AP7" i="3"/>
  <c r="AO7" i="3"/>
  <c r="AM7" i="3"/>
  <c r="AL7" i="3"/>
  <c r="AJ7" i="3"/>
  <c r="AI7" i="3"/>
  <c r="AG7" i="3"/>
  <c r="AF7" i="3"/>
  <c r="AD7" i="3"/>
  <c r="AC7" i="3"/>
  <c r="AA7" i="3"/>
  <c r="Z7" i="3"/>
  <c r="X7" i="3"/>
  <c r="W7" i="3"/>
  <c r="U7" i="3"/>
  <c r="T7" i="3"/>
  <c r="R7" i="3"/>
  <c r="Q7" i="3"/>
  <c r="O7" i="3"/>
  <c r="N7" i="3"/>
  <c r="L7" i="3"/>
  <c r="K7" i="3"/>
  <c r="I7" i="3"/>
  <c r="H7" i="3"/>
  <c r="F7" i="3"/>
  <c r="AV6" i="3"/>
  <c r="AU6" i="3"/>
  <c r="AS6" i="3"/>
  <c r="AR6" i="3"/>
  <c r="AP6" i="3"/>
  <c r="AO6" i="3"/>
  <c r="AM6" i="3"/>
  <c r="AL6" i="3"/>
  <c r="AJ6" i="3"/>
  <c r="AI6" i="3"/>
  <c r="AG6" i="3"/>
  <c r="AF6" i="3"/>
  <c r="AD6" i="3"/>
  <c r="AC6" i="3"/>
  <c r="AA6" i="3"/>
  <c r="Z6" i="3"/>
  <c r="X6" i="3"/>
  <c r="W6" i="3"/>
  <c r="U6" i="3"/>
  <c r="T6" i="3"/>
  <c r="R6" i="3"/>
  <c r="Q6" i="3"/>
  <c r="O6" i="3"/>
  <c r="N6" i="3"/>
  <c r="L6" i="3"/>
  <c r="K6" i="3"/>
  <c r="I6" i="3"/>
  <c r="H6" i="3"/>
  <c r="F6" i="3"/>
  <c r="AV5" i="3"/>
  <c r="AU5" i="3"/>
  <c r="AS5" i="3"/>
  <c r="AR5" i="3"/>
  <c r="AP5" i="3"/>
  <c r="AO5" i="3"/>
  <c r="AM5" i="3"/>
  <c r="AL5" i="3"/>
  <c r="AJ5" i="3"/>
  <c r="AI5" i="3"/>
  <c r="AG5" i="3"/>
  <c r="AF5" i="3"/>
  <c r="AD5" i="3"/>
  <c r="AC5" i="3"/>
  <c r="AA5" i="3"/>
  <c r="Z5" i="3"/>
  <c r="X5" i="3"/>
  <c r="W5" i="3"/>
  <c r="U5" i="3"/>
  <c r="T5" i="3"/>
  <c r="R5" i="3"/>
  <c r="Q5" i="3"/>
  <c r="O5" i="3"/>
  <c r="N5" i="3"/>
  <c r="L5" i="3"/>
  <c r="K5" i="3"/>
  <c r="I5" i="3"/>
  <c r="H5" i="3"/>
  <c r="F5" i="3"/>
  <c r="AV4" i="3"/>
  <c r="AU4" i="3"/>
  <c r="AS4" i="3"/>
  <c r="AR4" i="3"/>
  <c r="AP4" i="3"/>
  <c r="AO4" i="3"/>
  <c r="AM4" i="3"/>
  <c r="AL4" i="3"/>
  <c r="AJ4" i="3"/>
  <c r="AI4" i="3"/>
  <c r="AG4" i="3"/>
  <c r="AF4" i="3"/>
  <c r="AD4" i="3"/>
  <c r="AC4" i="3"/>
  <c r="AA4" i="3"/>
  <c r="Z4" i="3"/>
  <c r="X4" i="3"/>
  <c r="W4" i="3"/>
  <c r="U4" i="3"/>
  <c r="T4" i="3"/>
  <c r="R4" i="3"/>
  <c r="Q4" i="3"/>
  <c r="O4" i="3"/>
  <c r="N4" i="3"/>
  <c r="L4" i="3"/>
  <c r="K4" i="3"/>
  <c r="I4" i="3"/>
  <c r="H4" i="3"/>
  <c r="F4" i="3"/>
  <c r="F122" i="2"/>
  <c r="F124" i="2" s="1"/>
  <c r="E122" i="2"/>
  <c r="E124" i="2" s="1"/>
  <c r="D122" i="2"/>
  <c r="D124" i="2" s="1"/>
  <c r="AT112" i="2"/>
  <c r="AQ112" i="2"/>
  <c r="AN112" i="2"/>
  <c r="AK112" i="2"/>
  <c r="AH112" i="2"/>
  <c r="AE112" i="2"/>
  <c r="AB112" i="2"/>
  <c r="Y112" i="2"/>
  <c r="V112" i="2"/>
  <c r="S112" i="2"/>
  <c r="P112" i="2"/>
  <c r="M112" i="2"/>
  <c r="J112" i="2"/>
  <c r="I112" i="2"/>
  <c r="AK110" i="2"/>
  <c r="AN110" i="2" s="1"/>
  <c r="AQ110" i="2" s="1"/>
  <c r="AB110" i="2"/>
  <c r="P110" i="2"/>
  <c r="S110" i="2" s="1"/>
  <c r="G110" i="2"/>
  <c r="J110" i="2" s="1"/>
  <c r="F110" i="2"/>
  <c r="E110" i="2"/>
  <c r="AK109" i="2"/>
  <c r="AN109" i="2" s="1"/>
  <c r="AB109" i="2"/>
  <c r="P109" i="2"/>
  <c r="G109" i="2"/>
  <c r="F109" i="2"/>
  <c r="E109" i="2"/>
  <c r="AK108" i="2"/>
  <c r="AN108" i="2" s="1"/>
  <c r="AB108" i="2"/>
  <c r="P108" i="2"/>
  <c r="S108" i="2" s="1"/>
  <c r="G108" i="2"/>
  <c r="F108" i="2"/>
  <c r="E108" i="2"/>
  <c r="AK107" i="2"/>
  <c r="AN107" i="2" s="1"/>
  <c r="AB107" i="2"/>
  <c r="AE107" i="2" s="1"/>
  <c r="P107" i="2"/>
  <c r="S107" i="2" s="1"/>
  <c r="G107" i="2"/>
  <c r="J107" i="2" s="1"/>
  <c r="M107" i="2" s="1"/>
  <c r="F107" i="2"/>
  <c r="E107" i="2"/>
  <c r="AK106" i="2"/>
  <c r="AN106" i="2" s="1"/>
  <c r="AB106" i="2"/>
  <c r="P106" i="2"/>
  <c r="S106" i="2" s="1"/>
  <c r="J106" i="2"/>
  <c r="G106" i="2"/>
  <c r="F106" i="2"/>
  <c r="E106" i="2"/>
  <c r="AN105" i="2"/>
  <c r="AK105" i="2"/>
  <c r="AB105" i="2"/>
  <c r="P105" i="2"/>
  <c r="J105" i="2"/>
  <c r="G105" i="2"/>
  <c r="F105" i="2"/>
  <c r="E105" i="2"/>
  <c r="AN104" i="2"/>
  <c r="AK104" i="2"/>
  <c r="AB104" i="2"/>
  <c r="P104" i="2"/>
  <c r="S104" i="2" s="1"/>
  <c r="G104" i="2"/>
  <c r="F104" i="2"/>
  <c r="E104" i="2"/>
  <c r="AN103" i="2"/>
  <c r="AK103" i="2"/>
  <c r="AB103" i="2"/>
  <c r="P103" i="2"/>
  <c r="S103" i="2" s="1"/>
  <c r="V103" i="2" s="1"/>
  <c r="G103" i="2"/>
  <c r="J104" i="2" s="1"/>
  <c r="F103" i="2"/>
  <c r="E103" i="2"/>
  <c r="AN102" i="2"/>
  <c r="AK102" i="2"/>
  <c r="AB102" i="2"/>
  <c r="P102" i="2"/>
  <c r="S102" i="2" s="1"/>
  <c r="G102" i="2"/>
  <c r="F102" i="2"/>
  <c r="E102" i="2"/>
  <c r="AK101" i="2"/>
  <c r="AB101" i="2"/>
  <c r="P101" i="2"/>
  <c r="G101" i="2"/>
  <c r="J101" i="2" s="1"/>
  <c r="M101" i="2" s="1"/>
  <c r="F101" i="2"/>
  <c r="E101" i="2"/>
  <c r="AK100" i="2"/>
  <c r="AN101" i="2" s="1"/>
  <c r="AB100" i="2"/>
  <c r="P100" i="2"/>
  <c r="S100" i="2" s="1"/>
  <c r="J100" i="2"/>
  <c r="G100" i="2"/>
  <c r="F100" i="2"/>
  <c r="E100" i="2"/>
  <c r="AN99" i="2"/>
  <c r="AK99" i="2"/>
  <c r="AB99" i="2"/>
  <c r="P99" i="2"/>
  <c r="S99" i="2" s="1"/>
  <c r="G99" i="2"/>
  <c r="F99" i="2"/>
  <c r="E99" i="2"/>
  <c r="AN98" i="2"/>
  <c r="AK98" i="2"/>
  <c r="AB98" i="2"/>
  <c r="P98" i="2"/>
  <c r="S98" i="2" s="1"/>
  <c r="V98" i="2" s="1"/>
  <c r="G98" i="2"/>
  <c r="F98" i="2"/>
  <c r="E98" i="2"/>
  <c r="AK97" i="2"/>
  <c r="AB97" i="2"/>
  <c r="P97" i="2"/>
  <c r="S97" i="2" s="1"/>
  <c r="G97" i="2"/>
  <c r="J97" i="2" s="1"/>
  <c r="F97" i="2"/>
  <c r="E97" i="2"/>
  <c r="AK96" i="2"/>
  <c r="AN97" i="2" s="1"/>
  <c r="AB96" i="2"/>
  <c r="P96" i="2"/>
  <c r="G96" i="2"/>
  <c r="F96" i="2"/>
  <c r="E96" i="2"/>
  <c r="AK95" i="2"/>
  <c r="AN95" i="2" s="1"/>
  <c r="AB95" i="2"/>
  <c r="AE95" i="2" s="1"/>
  <c r="AH95" i="2" s="1"/>
  <c r="P95" i="2"/>
  <c r="G95" i="2"/>
  <c r="F95" i="2"/>
  <c r="E95" i="2"/>
  <c r="AK94" i="2"/>
  <c r="AB94" i="2"/>
  <c r="AE94" i="2" s="1"/>
  <c r="P94" i="2"/>
  <c r="G94" i="2"/>
  <c r="F94" i="2"/>
  <c r="E94" i="2"/>
  <c r="AK93" i="2"/>
  <c r="AN94" i="2" s="1"/>
  <c r="AB93" i="2"/>
  <c r="P93" i="2"/>
  <c r="G93" i="2"/>
  <c r="F93" i="2"/>
  <c r="E93" i="2"/>
  <c r="AK92" i="2"/>
  <c r="AN93" i="2" s="1"/>
  <c r="AB92" i="2"/>
  <c r="AE92" i="2" s="1"/>
  <c r="AH92" i="2" s="1"/>
  <c r="P92" i="2"/>
  <c r="S92" i="2" s="1"/>
  <c r="V92" i="2" s="1"/>
  <c r="Y92" i="2" s="1"/>
  <c r="F92" i="2"/>
  <c r="E92" i="2"/>
  <c r="AU84" i="2"/>
  <c r="AR84" i="2"/>
  <c r="AO84" i="2"/>
  <c r="AL84" i="2"/>
  <c r="AI84" i="2"/>
  <c r="AF84" i="2"/>
  <c r="AC84" i="2"/>
  <c r="Z84" i="2"/>
  <c r="W84" i="2"/>
  <c r="T84" i="2"/>
  <c r="Q84" i="2"/>
  <c r="N84" i="2"/>
  <c r="K84" i="2"/>
  <c r="H84" i="2"/>
  <c r="AV80" i="2"/>
  <c r="AU80" i="2"/>
  <c r="AS80" i="2"/>
  <c r="AR80" i="2"/>
  <c r="AP80" i="2"/>
  <c r="AO80" i="2"/>
  <c r="AM80" i="2"/>
  <c r="AL80" i="2"/>
  <c r="AJ80" i="2"/>
  <c r="AI80" i="2"/>
  <c r="AG80" i="2"/>
  <c r="AF80" i="2"/>
  <c r="AD80" i="2"/>
  <c r="AC80" i="2"/>
  <c r="AA80" i="2"/>
  <c r="Z80" i="2"/>
  <c r="X80" i="2"/>
  <c r="W80" i="2"/>
  <c r="U80" i="2"/>
  <c r="T80" i="2"/>
  <c r="R80" i="2"/>
  <c r="Q80" i="2"/>
  <c r="O80" i="2"/>
  <c r="N80" i="2"/>
  <c r="L80" i="2"/>
  <c r="K80" i="2"/>
  <c r="I80" i="2"/>
  <c r="H80" i="2"/>
  <c r="F80" i="2"/>
  <c r="AV79" i="2"/>
  <c r="AU79" i="2"/>
  <c r="AS79" i="2"/>
  <c r="AR79" i="2"/>
  <c r="AP79" i="2"/>
  <c r="AO79" i="2"/>
  <c r="AM79" i="2"/>
  <c r="AL79" i="2"/>
  <c r="AJ79" i="2"/>
  <c r="AI79" i="2"/>
  <c r="AG79" i="2"/>
  <c r="AF79" i="2"/>
  <c r="AD79" i="2"/>
  <c r="AC79" i="2"/>
  <c r="AA79" i="2"/>
  <c r="Z79" i="2"/>
  <c r="X79" i="2"/>
  <c r="W79" i="2"/>
  <c r="U79" i="2"/>
  <c r="T79" i="2"/>
  <c r="R79" i="2"/>
  <c r="Q79" i="2"/>
  <c r="O79" i="2"/>
  <c r="N79" i="2"/>
  <c r="L79" i="2"/>
  <c r="K79" i="2"/>
  <c r="I79" i="2"/>
  <c r="H79" i="2"/>
  <c r="F79" i="2"/>
  <c r="AV78" i="2"/>
  <c r="AU78" i="2"/>
  <c r="AS78" i="2"/>
  <c r="AR78" i="2"/>
  <c r="AP78" i="2"/>
  <c r="AO78" i="2"/>
  <c r="AM78" i="2"/>
  <c r="AL78" i="2"/>
  <c r="AJ78" i="2"/>
  <c r="AI78" i="2"/>
  <c r="AG78" i="2"/>
  <c r="AF78" i="2"/>
  <c r="AD78" i="2"/>
  <c r="AC78" i="2"/>
  <c r="AA78" i="2"/>
  <c r="Z78" i="2"/>
  <c r="X78" i="2"/>
  <c r="W78" i="2"/>
  <c r="U78" i="2"/>
  <c r="T78" i="2"/>
  <c r="R78" i="2"/>
  <c r="Q78" i="2"/>
  <c r="O78" i="2"/>
  <c r="N78" i="2"/>
  <c r="L78" i="2"/>
  <c r="K78" i="2"/>
  <c r="I78" i="2"/>
  <c r="H78" i="2"/>
  <c r="F78" i="2"/>
  <c r="AV77" i="2"/>
  <c r="AU77" i="2"/>
  <c r="AS77" i="2"/>
  <c r="AR77" i="2"/>
  <c r="AP77" i="2"/>
  <c r="AO77" i="2"/>
  <c r="AM77" i="2"/>
  <c r="AL77" i="2"/>
  <c r="AJ77" i="2"/>
  <c r="AI77" i="2"/>
  <c r="AG77" i="2"/>
  <c r="AF77" i="2"/>
  <c r="AD77" i="2"/>
  <c r="AC77" i="2"/>
  <c r="AA77" i="2"/>
  <c r="Z77" i="2"/>
  <c r="X77" i="2"/>
  <c r="W77" i="2"/>
  <c r="U77" i="2"/>
  <c r="T77" i="2"/>
  <c r="R77" i="2"/>
  <c r="Q77" i="2"/>
  <c r="O77" i="2"/>
  <c r="N77" i="2"/>
  <c r="L77" i="2"/>
  <c r="K77" i="2"/>
  <c r="I77" i="2"/>
  <c r="H77" i="2"/>
  <c r="F77" i="2"/>
  <c r="AV76" i="2"/>
  <c r="AU76" i="2"/>
  <c r="AS76" i="2"/>
  <c r="AR76" i="2"/>
  <c r="AP76" i="2"/>
  <c r="AO76" i="2"/>
  <c r="AM76" i="2"/>
  <c r="AL76" i="2"/>
  <c r="AJ76" i="2"/>
  <c r="AI76" i="2"/>
  <c r="AG76" i="2"/>
  <c r="AF76" i="2"/>
  <c r="AD76" i="2"/>
  <c r="AC76" i="2"/>
  <c r="AA76" i="2"/>
  <c r="Z76" i="2"/>
  <c r="X76" i="2"/>
  <c r="W76" i="2"/>
  <c r="U76" i="2"/>
  <c r="T76" i="2"/>
  <c r="R76" i="2"/>
  <c r="Q76" i="2"/>
  <c r="O76" i="2"/>
  <c r="N76" i="2"/>
  <c r="L76" i="2"/>
  <c r="K76" i="2"/>
  <c r="I76" i="2"/>
  <c r="H76" i="2"/>
  <c r="F76" i="2"/>
  <c r="AV75" i="2"/>
  <c r="AU75" i="2"/>
  <c r="AS75" i="2"/>
  <c r="AR75" i="2"/>
  <c r="AP75" i="2"/>
  <c r="AO75" i="2"/>
  <c r="AM75" i="2"/>
  <c r="AL75" i="2"/>
  <c r="AJ75" i="2"/>
  <c r="AI75" i="2"/>
  <c r="AG75" i="2"/>
  <c r="AF75" i="2"/>
  <c r="AD75" i="2"/>
  <c r="AC75" i="2"/>
  <c r="AA75" i="2"/>
  <c r="Z75" i="2"/>
  <c r="X75" i="2"/>
  <c r="W75" i="2"/>
  <c r="U75" i="2"/>
  <c r="T75" i="2"/>
  <c r="R75" i="2"/>
  <c r="Q75" i="2"/>
  <c r="O75" i="2"/>
  <c r="N75" i="2"/>
  <c r="L75" i="2"/>
  <c r="K75" i="2"/>
  <c r="I75" i="2"/>
  <c r="H75" i="2"/>
  <c r="F75" i="2"/>
  <c r="AV74" i="2"/>
  <c r="AU74" i="2"/>
  <c r="AS74" i="2"/>
  <c r="AR74" i="2"/>
  <c r="AP74" i="2"/>
  <c r="AO74" i="2"/>
  <c r="AM74" i="2"/>
  <c r="AL74" i="2"/>
  <c r="AJ74" i="2"/>
  <c r="AI74" i="2"/>
  <c r="AG74" i="2"/>
  <c r="AF74" i="2"/>
  <c r="AD74" i="2"/>
  <c r="AC74" i="2"/>
  <c r="AA74" i="2"/>
  <c r="Z74" i="2"/>
  <c r="X74" i="2"/>
  <c r="W74" i="2"/>
  <c r="U74" i="2"/>
  <c r="T74" i="2"/>
  <c r="R74" i="2"/>
  <c r="Q74" i="2"/>
  <c r="O74" i="2"/>
  <c r="N74" i="2"/>
  <c r="L74" i="2"/>
  <c r="K74" i="2"/>
  <c r="I74" i="2"/>
  <c r="H74" i="2"/>
  <c r="F74" i="2"/>
  <c r="AV73" i="2"/>
  <c r="AU73" i="2"/>
  <c r="AS73" i="2"/>
  <c r="AR73" i="2"/>
  <c r="AP73" i="2"/>
  <c r="AO73" i="2"/>
  <c r="AM73" i="2"/>
  <c r="AL73" i="2"/>
  <c r="AJ73" i="2"/>
  <c r="AI73" i="2"/>
  <c r="AG73" i="2"/>
  <c r="AF73" i="2"/>
  <c r="AD73" i="2"/>
  <c r="AC73" i="2"/>
  <c r="AA73" i="2"/>
  <c r="Z73" i="2"/>
  <c r="X73" i="2"/>
  <c r="W73" i="2"/>
  <c r="U73" i="2"/>
  <c r="T73" i="2"/>
  <c r="R73" i="2"/>
  <c r="Q73" i="2"/>
  <c r="O73" i="2"/>
  <c r="N73" i="2"/>
  <c r="L73" i="2"/>
  <c r="K73" i="2"/>
  <c r="I73" i="2"/>
  <c r="H73" i="2"/>
  <c r="F73" i="2"/>
  <c r="AV72" i="2"/>
  <c r="AU72" i="2"/>
  <c r="AS72" i="2"/>
  <c r="AR72" i="2"/>
  <c r="AP72" i="2"/>
  <c r="AO72" i="2"/>
  <c r="AM72" i="2"/>
  <c r="AL72" i="2"/>
  <c r="AJ72" i="2"/>
  <c r="AI72" i="2"/>
  <c r="AG72" i="2"/>
  <c r="AF72" i="2"/>
  <c r="AD72" i="2"/>
  <c r="AC72" i="2"/>
  <c r="AA72" i="2"/>
  <c r="Z72" i="2"/>
  <c r="X72" i="2"/>
  <c r="W72" i="2"/>
  <c r="U72" i="2"/>
  <c r="T72" i="2"/>
  <c r="R72" i="2"/>
  <c r="Q72" i="2"/>
  <c r="O72" i="2"/>
  <c r="N72" i="2"/>
  <c r="L72" i="2"/>
  <c r="K72" i="2"/>
  <c r="I72" i="2"/>
  <c r="H72" i="2"/>
  <c r="F72" i="2"/>
  <c r="AV71" i="2"/>
  <c r="AU71" i="2"/>
  <c r="AS71" i="2"/>
  <c r="AR71" i="2"/>
  <c r="AP71" i="2"/>
  <c r="AO71" i="2"/>
  <c r="AM71" i="2"/>
  <c r="AL71" i="2"/>
  <c r="AJ71" i="2"/>
  <c r="AI71" i="2"/>
  <c r="AG71" i="2"/>
  <c r="AF71" i="2"/>
  <c r="AD71" i="2"/>
  <c r="AC71" i="2"/>
  <c r="AA71" i="2"/>
  <c r="Z71" i="2"/>
  <c r="X71" i="2"/>
  <c r="W71" i="2"/>
  <c r="U71" i="2"/>
  <c r="T71" i="2"/>
  <c r="R71" i="2"/>
  <c r="Q71" i="2"/>
  <c r="O71" i="2"/>
  <c r="N71" i="2"/>
  <c r="L71" i="2"/>
  <c r="K71" i="2"/>
  <c r="I71" i="2"/>
  <c r="H71" i="2"/>
  <c r="F71" i="2"/>
  <c r="AV70" i="2"/>
  <c r="AU70" i="2"/>
  <c r="AS70" i="2"/>
  <c r="AR70" i="2"/>
  <c r="AP70" i="2"/>
  <c r="AO70" i="2"/>
  <c r="AM70" i="2"/>
  <c r="AL70" i="2"/>
  <c r="AJ70" i="2"/>
  <c r="AI70" i="2"/>
  <c r="AG70" i="2"/>
  <c r="AF70" i="2"/>
  <c r="AD70" i="2"/>
  <c r="AC70" i="2"/>
  <c r="AA70" i="2"/>
  <c r="Z70" i="2"/>
  <c r="X70" i="2"/>
  <c r="W70" i="2"/>
  <c r="U70" i="2"/>
  <c r="T70" i="2"/>
  <c r="R70" i="2"/>
  <c r="Q70" i="2"/>
  <c r="O70" i="2"/>
  <c r="N70" i="2"/>
  <c r="L70" i="2"/>
  <c r="K70" i="2"/>
  <c r="I70" i="2"/>
  <c r="H70" i="2"/>
  <c r="F70" i="2"/>
  <c r="AV69" i="2"/>
  <c r="AU69" i="2"/>
  <c r="AS69" i="2"/>
  <c r="AR69" i="2"/>
  <c r="AP69" i="2"/>
  <c r="AO69" i="2"/>
  <c r="AM69" i="2"/>
  <c r="AL69" i="2"/>
  <c r="AJ69" i="2"/>
  <c r="AI69" i="2"/>
  <c r="AG69" i="2"/>
  <c r="AF69" i="2"/>
  <c r="AD69" i="2"/>
  <c r="AC69" i="2"/>
  <c r="AA69" i="2"/>
  <c r="Z69" i="2"/>
  <c r="X69" i="2"/>
  <c r="W69" i="2"/>
  <c r="U69" i="2"/>
  <c r="T69" i="2"/>
  <c r="R69" i="2"/>
  <c r="Q69" i="2"/>
  <c r="O69" i="2"/>
  <c r="N69" i="2"/>
  <c r="L69" i="2"/>
  <c r="K69" i="2"/>
  <c r="I69" i="2"/>
  <c r="H69" i="2"/>
  <c r="F69" i="2"/>
  <c r="AV68" i="2"/>
  <c r="AU68" i="2"/>
  <c r="AS68" i="2"/>
  <c r="AR68" i="2"/>
  <c r="AP68" i="2"/>
  <c r="AO68" i="2"/>
  <c r="AM68" i="2"/>
  <c r="AL68" i="2"/>
  <c r="AJ68" i="2"/>
  <c r="AI68" i="2"/>
  <c r="AG68" i="2"/>
  <c r="AF68" i="2"/>
  <c r="AD68" i="2"/>
  <c r="AC68" i="2"/>
  <c r="AA68" i="2"/>
  <c r="Z68" i="2"/>
  <c r="X68" i="2"/>
  <c r="W68" i="2"/>
  <c r="U68" i="2"/>
  <c r="T68" i="2"/>
  <c r="R68" i="2"/>
  <c r="Q68" i="2"/>
  <c r="O68" i="2"/>
  <c r="N68" i="2"/>
  <c r="L68" i="2"/>
  <c r="K68" i="2"/>
  <c r="I68" i="2"/>
  <c r="H68" i="2"/>
  <c r="F68" i="2"/>
  <c r="AV67" i="2"/>
  <c r="AU67" i="2"/>
  <c r="AS67" i="2"/>
  <c r="AR67" i="2"/>
  <c r="AP67" i="2"/>
  <c r="AO67" i="2"/>
  <c r="AM67" i="2"/>
  <c r="AL67" i="2"/>
  <c r="AJ67" i="2"/>
  <c r="AI67" i="2"/>
  <c r="AG67" i="2"/>
  <c r="AF67" i="2"/>
  <c r="AD67" i="2"/>
  <c r="AC67" i="2"/>
  <c r="AA67" i="2"/>
  <c r="Z67" i="2"/>
  <c r="X67" i="2"/>
  <c r="W67" i="2"/>
  <c r="U67" i="2"/>
  <c r="T67" i="2"/>
  <c r="R67" i="2"/>
  <c r="Q67" i="2"/>
  <c r="O67" i="2"/>
  <c r="N67" i="2"/>
  <c r="L67" i="2"/>
  <c r="K67" i="2"/>
  <c r="I67" i="2"/>
  <c r="H67" i="2"/>
  <c r="F67" i="2"/>
  <c r="AV66" i="2"/>
  <c r="AU66" i="2"/>
  <c r="AS66" i="2"/>
  <c r="AR66" i="2"/>
  <c r="AP66" i="2"/>
  <c r="AO66" i="2"/>
  <c r="AM66" i="2"/>
  <c r="AL66" i="2"/>
  <c r="AJ66" i="2"/>
  <c r="AI66" i="2"/>
  <c r="AG66" i="2"/>
  <c r="AF66" i="2"/>
  <c r="AD66" i="2"/>
  <c r="AC66" i="2"/>
  <c r="AA66" i="2"/>
  <c r="Z66" i="2"/>
  <c r="X66" i="2"/>
  <c r="W66" i="2"/>
  <c r="U66" i="2"/>
  <c r="T66" i="2"/>
  <c r="R66" i="2"/>
  <c r="Q66" i="2"/>
  <c r="O66" i="2"/>
  <c r="N66" i="2"/>
  <c r="L66" i="2"/>
  <c r="K66" i="2"/>
  <c r="I66" i="2"/>
  <c r="H66" i="2"/>
  <c r="F66" i="2"/>
  <c r="AV65" i="2"/>
  <c r="AU65" i="2"/>
  <c r="AS65" i="2"/>
  <c r="AR65" i="2"/>
  <c r="AP65" i="2"/>
  <c r="AO65" i="2"/>
  <c r="AM65" i="2"/>
  <c r="AL65" i="2"/>
  <c r="AJ65" i="2"/>
  <c r="AI65" i="2"/>
  <c r="AG65" i="2"/>
  <c r="AF65" i="2"/>
  <c r="AD65" i="2"/>
  <c r="AC65" i="2"/>
  <c r="AA65" i="2"/>
  <c r="Z65" i="2"/>
  <c r="X65" i="2"/>
  <c r="W65" i="2"/>
  <c r="U65" i="2"/>
  <c r="T65" i="2"/>
  <c r="R65" i="2"/>
  <c r="Q65" i="2"/>
  <c r="O65" i="2"/>
  <c r="N65" i="2"/>
  <c r="L65" i="2"/>
  <c r="K65" i="2"/>
  <c r="I65" i="2"/>
  <c r="H65" i="2"/>
  <c r="F65" i="2"/>
  <c r="AV64" i="2"/>
  <c r="AU64" i="2"/>
  <c r="AS64" i="2"/>
  <c r="AR64" i="2"/>
  <c r="AP64" i="2"/>
  <c r="AO64" i="2"/>
  <c r="AM64" i="2"/>
  <c r="AL64" i="2"/>
  <c r="AJ64" i="2"/>
  <c r="AI64" i="2"/>
  <c r="AG64" i="2"/>
  <c r="AF64" i="2"/>
  <c r="AD64" i="2"/>
  <c r="AC64" i="2"/>
  <c r="AA64" i="2"/>
  <c r="Z64" i="2"/>
  <c r="X64" i="2"/>
  <c r="W64" i="2"/>
  <c r="U64" i="2"/>
  <c r="T64" i="2"/>
  <c r="R64" i="2"/>
  <c r="Q64" i="2"/>
  <c r="O64" i="2"/>
  <c r="N64" i="2"/>
  <c r="L64" i="2"/>
  <c r="K64" i="2"/>
  <c r="I64" i="2"/>
  <c r="H64" i="2"/>
  <c r="F64" i="2"/>
  <c r="AV63" i="2"/>
  <c r="AU63" i="2"/>
  <c r="AS63" i="2"/>
  <c r="AR63" i="2"/>
  <c r="AP63" i="2"/>
  <c r="AO63" i="2"/>
  <c r="AM63" i="2"/>
  <c r="AL63" i="2"/>
  <c r="AJ63" i="2"/>
  <c r="AI63" i="2"/>
  <c r="AG63" i="2"/>
  <c r="AF63" i="2"/>
  <c r="AD63" i="2"/>
  <c r="AC63" i="2"/>
  <c r="AA63" i="2"/>
  <c r="Z63" i="2"/>
  <c r="X63" i="2"/>
  <c r="W63" i="2"/>
  <c r="U63" i="2"/>
  <c r="T63" i="2"/>
  <c r="R63" i="2"/>
  <c r="Q63" i="2"/>
  <c r="O63" i="2"/>
  <c r="N63" i="2"/>
  <c r="L63" i="2"/>
  <c r="K63" i="2"/>
  <c r="I63" i="2"/>
  <c r="H63" i="2"/>
  <c r="F63" i="2"/>
  <c r="AV62" i="2"/>
  <c r="AU62" i="2"/>
  <c r="AS62" i="2"/>
  <c r="AR62" i="2"/>
  <c r="AP62" i="2"/>
  <c r="AO62" i="2"/>
  <c r="AM62" i="2"/>
  <c r="AL62" i="2"/>
  <c r="AJ62" i="2"/>
  <c r="AI62" i="2"/>
  <c r="AG62" i="2"/>
  <c r="AF62" i="2"/>
  <c r="AD62" i="2"/>
  <c r="AC62" i="2"/>
  <c r="AA62" i="2"/>
  <c r="Z62" i="2"/>
  <c r="X62" i="2"/>
  <c r="W62" i="2"/>
  <c r="U62" i="2"/>
  <c r="T62" i="2"/>
  <c r="R62" i="2"/>
  <c r="Q62" i="2"/>
  <c r="O62" i="2"/>
  <c r="N62" i="2"/>
  <c r="L62" i="2"/>
  <c r="K62" i="2"/>
  <c r="I62" i="2"/>
  <c r="H62" i="2"/>
  <c r="F62" i="2"/>
  <c r="AV61" i="2"/>
  <c r="AU61" i="2"/>
  <c r="AS61" i="2"/>
  <c r="AR61" i="2"/>
  <c r="AP61" i="2"/>
  <c r="AO61" i="2"/>
  <c r="AM61" i="2"/>
  <c r="AL61" i="2"/>
  <c r="AJ61" i="2"/>
  <c r="AI61" i="2"/>
  <c r="AG61" i="2"/>
  <c r="AF61" i="2"/>
  <c r="AD61" i="2"/>
  <c r="AC61" i="2"/>
  <c r="AA61" i="2"/>
  <c r="Z61" i="2"/>
  <c r="X61" i="2"/>
  <c r="W61" i="2"/>
  <c r="U61" i="2"/>
  <c r="T61" i="2"/>
  <c r="R61" i="2"/>
  <c r="Q61" i="2"/>
  <c r="O61" i="2"/>
  <c r="N61" i="2"/>
  <c r="L61" i="2"/>
  <c r="K61" i="2"/>
  <c r="I61" i="2"/>
  <c r="H61" i="2"/>
  <c r="F61" i="2"/>
  <c r="AV60" i="2"/>
  <c r="AU60" i="2"/>
  <c r="AS60" i="2"/>
  <c r="AR60" i="2"/>
  <c r="AP60" i="2"/>
  <c r="AO60" i="2"/>
  <c r="AM60" i="2"/>
  <c r="AL60" i="2"/>
  <c r="AJ60" i="2"/>
  <c r="AI60" i="2"/>
  <c r="AG60" i="2"/>
  <c r="AF60" i="2"/>
  <c r="AD60" i="2"/>
  <c r="AC60" i="2"/>
  <c r="AA60" i="2"/>
  <c r="Z60" i="2"/>
  <c r="X60" i="2"/>
  <c r="W60" i="2"/>
  <c r="U60" i="2"/>
  <c r="T60" i="2"/>
  <c r="R60" i="2"/>
  <c r="Q60" i="2"/>
  <c r="O60" i="2"/>
  <c r="N60" i="2"/>
  <c r="L60" i="2"/>
  <c r="K60" i="2"/>
  <c r="I60" i="2"/>
  <c r="H60" i="2"/>
  <c r="F60" i="2"/>
  <c r="AV59" i="2"/>
  <c r="AU59" i="2"/>
  <c r="AS59" i="2"/>
  <c r="AR59" i="2"/>
  <c r="AP59" i="2"/>
  <c r="AO59" i="2"/>
  <c r="AM59" i="2"/>
  <c r="AL59" i="2"/>
  <c r="AJ59" i="2"/>
  <c r="AI59" i="2"/>
  <c r="AG59" i="2"/>
  <c r="AF59" i="2"/>
  <c r="AD59" i="2"/>
  <c r="AC59" i="2"/>
  <c r="AA59" i="2"/>
  <c r="Z59" i="2"/>
  <c r="X59" i="2"/>
  <c r="W59" i="2"/>
  <c r="U59" i="2"/>
  <c r="T59" i="2"/>
  <c r="R59" i="2"/>
  <c r="Q59" i="2"/>
  <c r="O59" i="2"/>
  <c r="N59" i="2"/>
  <c r="L59" i="2"/>
  <c r="K59" i="2"/>
  <c r="I59" i="2"/>
  <c r="H59" i="2"/>
  <c r="F59" i="2"/>
  <c r="AV58" i="2"/>
  <c r="AU58" i="2"/>
  <c r="AS58" i="2"/>
  <c r="AR58" i="2"/>
  <c r="AP58" i="2"/>
  <c r="AO58" i="2"/>
  <c r="AM58" i="2"/>
  <c r="AL58" i="2"/>
  <c r="AJ58" i="2"/>
  <c r="AI58" i="2"/>
  <c r="AG58" i="2"/>
  <c r="AF58" i="2"/>
  <c r="AD58" i="2"/>
  <c r="AC58" i="2"/>
  <c r="AA58" i="2"/>
  <c r="Z58" i="2"/>
  <c r="X58" i="2"/>
  <c r="W58" i="2"/>
  <c r="U58" i="2"/>
  <c r="T58" i="2"/>
  <c r="R58" i="2"/>
  <c r="Q58" i="2"/>
  <c r="O58" i="2"/>
  <c r="N58" i="2"/>
  <c r="L58" i="2"/>
  <c r="K58" i="2"/>
  <c r="I58" i="2"/>
  <c r="H58" i="2"/>
  <c r="F58" i="2"/>
  <c r="AV57" i="2"/>
  <c r="AU57" i="2"/>
  <c r="AS57" i="2"/>
  <c r="AR57" i="2"/>
  <c r="AP57" i="2"/>
  <c r="AO57" i="2"/>
  <c r="AM57" i="2"/>
  <c r="AL57" i="2"/>
  <c r="AJ57" i="2"/>
  <c r="AI57" i="2"/>
  <c r="AG57" i="2"/>
  <c r="AF57" i="2"/>
  <c r="AD57" i="2"/>
  <c r="AC57" i="2"/>
  <c r="AA57" i="2"/>
  <c r="Z57" i="2"/>
  <c r="X57" i="2"/>
  <c r="W57" i="2"/>
  <c r="U57" i="2"/>
  <c r="T57" i="2"/>
  <c r="R57" i="2"/>
  <c r="Q57" i="2"/>
  <c r="O57" i="2"/>
  <c r="N57" i="2"/>
  <c r="L57" i="2"/>
  <c r="K57" i="2"/>
  <c r="I57" i="2"/>
  <c r="H57" i="2"/>
  <c r="F57" i="2"/>
  <c r="AV56" i="2"/>
  <c r="AU56" i="2"/>
  <c r="AS56" i="2"/>
  <c r="AR56" i="2"/>
  <c r="AP56" i="2"/>
  <c r="AO56" i="2"/>
  <c r="AM56" i="2"/>
  <c r="AL56" i="2"/>
  <c r="AJ56" i="2"/>
  <c r="AI56" i="2"/>
  <c r="AG56" i="2"/>
  <c r="AF56" i="2"/>
  <c r="AD56" i="2"/>
  <c r="AC56" i="2"/>
  <c r="AA56" i="2"/>
  <c r="Z56" i="2"/>
  <c r="X56" i="2"/>
  <c r="W56" i="2"/>
  <c r="U56" i="2"/>
  <c r="T56" i="2"/>
  <c r="R56" i="2"/>
  <c r="Q56" i="2"/>
  <c r="O56" i="2"/>
  <c r="N56" i="2"/>
  <c r="L56" i="2"/>
  <c r="K56" i="2"/>
  <c r="I56" i="2"/>
  <c r="H56" i="2"/>
  <c r="F56" i="2"/>
  <c r="AV55" i="2"/>
  <c r="AU55" i="2"/>
  <c r="AS55" i="2"/>
  <c r="AR55" i="2"/>
  <c r="AP55" i="2"/>
  <c r="AO55" i="2"/>
  <c r="AM55" i="2"/>
  <c r="AL55" i="2"/>
  <c r="AJ55" i="2"/>
  <c r="AI55" i="2"/>
  <c r="AG55" i="2"/>
  <c r="AF55" i="2"/>
  <c r="AD55" i="2"/>
  <c r="AC55" i="2"/>
  <c r="AA55" i="2"/>
  <c r="Z55" i="2"/>
  <c r="X55" i="2"/>
  <c r="W55" i="2"/>
  <c r="U55" i="2"/>
  <c r="T55" i="2"/>
  <c r="R55" i="2"/>
  <c r="Q55" i="2"/>
  <c r="O55" i="2"/>
  <c r="N55" i="2"/>
  <c r="L55" i="2"/>
  <c r="K55" i="2"/>
  <c r="I55" i="2"/>
  <c r="H55" i="2"/>
  <c r="F55" i="2"/>
  <c r="AV54" i="2"/>
  <c r="AU54" i="2"/>
  <c r="AS54" i="2"/>
  <c r="AR54" i="2"/>
  <c r="AP54" i="2"/>
  <c r="AO54" i="2"/>
  <c r="AM54" i="2"/>
  <c r="AL54" i="2"/>
  <c r="AJ54" i="2"/>
  <c r="AI54" i="2"/>
  <c r="AG54" i="2"/>
  <c r="AF54" i="2"/>
  <c r="AD54" i="2"/>
  <c r="AC54" i="2"/>
  <c r="AA54" i="2"/>
  <c r="Z54" i="2"/>
  <c r="X54" i="2"/>
  <c r="W54" i="2"/>
  <c r="U54" i="2"/>
  <c r="T54" i="2"/>
  <c r="R54" i="2"/>
  <c r="Q54" i="2"/>
  <c r="O54" i="2"/>
  <c r="N54" i="2"/>
  <c r="L54" i="2"/>
  <c r="K54" i="2"/>
  <c r="I54" i="2"/>
  <c r="H54" i="2"/>
  <c r="F54" i="2"/>
  <c r="AV53" i="2"/>
  <c r="AU53" i="2"/>
  <c r="AS53" i="2"/>
  <c r="AR53" i="2"/>
  <c r="AP53" i="2"/>
  <c r="AO53" i="2"/>
  <c r="AM53" i="2"/>
  <c r="AL53" i="2"/>
  <c r="AJ53" i="2"/>
  <c r="AI53" i="2"/>
  <c r="AG53" i="2"/>
  <c r="AF53" i="2"/>
  <c r="AD53" i="2"/>
  <c r="AC53" i="2"/>
  <c r="AA53" i="2"/>
  <c r="Z53" i="2"/>
  <c r="X53" i="2"/>
  <c r="W53" i="2"/>
  <c r="U53" i="2"/>
  <c r="T53" i="2"/>
  <c r="R53" i="2"/>
  <c r="Q53" i="2"/>
  <c r="O53" i="2"/>
  <c r="N53" i="2"/>
  <c r="L53" i="2"/>
  <c r="K53" i="2"/>
  <c r="I53" i="2"/>
  <c r="H53" i="2"/>
  <c r="F53" i="2"/>
  <c r="AV52" i="2"/>
  <c r="AU52" i="2"/>
  <c r="AS52" i="2"/>
  <c r="AR52" i="2"/>
  <c r="AP52" i="2"/>
  <c r="AO52" i="2"/>
  <c r="AM52" i="2"/>
  <c r="AL52" i="2"/>
  <c r="AJ52" i="2"/>
  <c r="AI52" i="2"/>
  <c r="AG52" i="2"/>
  <c r="AF52" i="2"/>
  <c r="AD52" i="2"/>
  <c r="AC52" i="2"/>
  <c r="AA52" i="2"/>
  <c r="Z52" i="2"/>
  <c r="X52" i="2"/>
  <c r="W52" i="2"/>
  <c r="U52" i="2"/>
  <c r="T52" i="2"/>
  <c r="R52" i="2"/>
  <c r="Q52" i="2"/>
  <c r="O52" i="2"/>
  <c r="N52" i="2"/>
  <c r="L52" i="2"/>
  <c r="K52" i="2"/>
  <c r="I52" i="2"/>
  <c r="H52" i="2"/>
  <c r="F52" i="2"/>
  <c r="AV51" i="2"/>
  <c r="AU51" i="2"/>
  <c r="AS51" i="2"/>
  <c r="AR51" i="2"/>
  <c r="AP51" i="2"/>
  <c r="AO51" i="2"/>
  <c r="AM51" i="2"/>
  <c r="AL51" i="2"/>
  <c r="AJ51" i="2"/>
  <c r="AI51" i="2"/>
  <c r="AG51" i="2"/>
  <c r="AF51" i="2"/>
  <c r="AD51" i="2"/>
  <c r="AC51" i="2"/>
  <c r="AA51" i="2"/>
  <c r="Z51" i="2"/>
  <c r="X51" i="2"/>
  <c r="W51" i="2"/>
  <c r="U51" i="2"/>
  <c r="T51" i="2"/>
  <c r="R51" i="2"/>
  <c r="Q51" i="2"/>
  <c r="O51" i="2"/>
  <c r="N51" i="2"/>
  <c r="L51" i="2"/>
  <c r="K51" i="2"/>
  <c r="I51" i="2"/>
  <c r="H51" i="2"/>
  <c r="F51" i="2"/>
  <c r="AV50" i="2"/>
  <c r="AU50" i="2"/>
  <c r="AS50" i="2"/>
  <c r="AR50" i="2"/>
  <c r="AP50" i="2"/>
  <c r="AO50" i="2"/>
  <c r="AM50" i="2"/>
  <c r="AL50" i="2"/>
  <c r="AJ50" i="2"/>
  <c r="AI50" i="2"/>
  <c r="AG50" i="2"/>
  <c r="AF50" i="2"/>
  <c r="AD50" i="2"/>
  <c r="AC50" i="2"/>
  <c r="AA50" i="2"/>
  <c r="Z50" i="2"/>
  <c r="X50" i="2"/>
  <c r="W50" i="2"/>
  <c r="U50" i="2"/>
  <c r="T50" i="2"/>
  <c r="R50" i="2"/>
  <c r="Q50" i="2"/>
  <c r="O50" i="2"/>
  <c r="N50" i="2"/>
  <c r="L50" i="2"/>
  <c r="K50" i="2"/>
  <c r="I50" i="2"/>
  <c r="H50" i="2"/>
  <c r="F50" i="2"/>
  <c r="AV49" i="2"/>
  <c r="AU49" i="2"/>
  <c r="AS49" i="2"/>
  <c r="AR49" i="2"/>
  <c r="AP49" i="2"/>
  <c r="AO49" i="2"/>
  <c r="AM49" i="2"/>
  <c r="AL49" i="2"/>
  <c r="AJ49" i="2"/>
  <c r="AI49" i="2"/>
  <c r="AG49" i="2"/>
  <c r="AF49" i="2"/>
  <c r="AD49" i="2"/>
  <c r="AC49" i="2"/>
  <c r="AA49" i="2"/>
  <c r="Z49" i="2"/>
  <c r="X49" i="2"/>
  <c r="W49" i="2"/>
  <c r="U49" i="2"/>
  <c r="T49" i="2"/>
  <c r="R49" i="2"/>
  <c r="Q49" i="2"/>
  <c r="O49" i="2"/>
  <c r="N49" i="2"/>
  <c r="L49" i="2"/>
  <c r="K49" i="2"/>
  <c r="I49" i="2"/>
  <c r="H49" i="2"/>
  <c r="F49" i="2"/>
  <c r="AV48" i="2"/>
  <c r="AU48" i="2"/>
  <c r="AS48" i="2"/>
  <c r="AR48" i="2"/>
  <c r="AP48" i="2"/>
  <c r="AO48" i="2"/>
  <c r="AM48" i="2"/>
  <c r="AL48" i="2"/>
  <c r="AJ48" i="2"/>
  <c r="AI48" i="2"/>
  <c r="AG48" i="2"/>
  <c r="AF48" i="2"/>
  <c r="AD48" i="2"/>
  <c r="AC48" i="2"/>
  <c r="AA48" i="2"/>
  <c r="Z48" i="2"/>
  <c r="X48" i="2"/>
  <c r="W48" i="2"/>
  <c r="U48" i="2"/>
  <c r="T48" i="2"/>
  <c r="R48" i="2"/>
  <c r="Q48" i="2"/>
  <c r="O48" i="2"/>
  <c r="N48" i="2"/>
  <c r="L48" i="2"/>
  <c r="K48" i="2"/>
  <c r="I48" i="2"/>
  <c r="H48" i="2"/>
  <c r="F48" i="2"/>
  <c r="AV47" i="2"/>
  <c r="AU47" i="2"/>
  <c r="AS47" i="2"/>
  <c r="AR47" i="2"/>
  <c r="AP47" i="2"/>
  <c r="AO47" i="2"/>
  <c r="AM47" i="2"/>
  <c r="AL47" i="2"/>
  <c r="AJ47" i="2"/>
  <c r="AI47" i="2"/>
  <c r="AG47" i="2"/>
  <c r="AF47" i="2"/>
  <c r="AD47" i="2"/>
  <c r="AC47" i="2"/>
  <c r="AA47" i="2"/>
  <c r="Z47" i="2"/>
  <c r="X47" i="2"/>
  <c r="W47" i="2"/>
  <c r="U47" i="2"/>
  <c r="T47" i="2"/>
  <c r="R47" i="2"/>
  <c r="Q47" i="2"/>
  <c r="O47" i="2"/>
  <c r="N47" i="2"/>
  <c r="L47" i="2"/>
  <c r="K47" i="2"/>
  <c r="I47" i="2"/>
  <c r="H47" i="2"/>
  <c r="F47" i="2"/>
  <c r="AV46" i="2"/>
  <c r="AU46" i="2"/>
  <c r="AS46" i="2"/>
  <c r="AR46" i="2"/>
  <c r="AP46" i="2"/>
  <c r="AO46" i="2"/>
  <c r="AM46" i="2"/>
  <c r="AL46" i="2"/>
  <c r="AJ46" i="2"/>
  <c r="AI46" i="2"/>
  <c r="AG46" i="2"/>
  <c r="AF46" i="2"/>
  <c r="AD46" i="2"/>
  <c r="AC46" i="2"/>
  <c r="AA46" i="2"/>
  <c r="Z46" i="2"/>
  <c r="X46" i="2"/>
  <c r="W46" i="2"/>
  <c r="U46" i="2"/>
  <c r="T46" i="2"/>
  <c r="R46" i="2"/>
  <c r="Q46" i="2"/>
  <c r="O46" i="2"/>
  <c r="N46" i="2"/>
  <c r="L46" i="2"/>
  <c r="K46" i="2"/>
  <c r="I46" i="2"/>
  <c r="H46" i="2"/>
  <c r="F46" i="2"/>
  <c r="AV45" i="2"/>
  <c r="AU45" i="2"/>
  <c r="AS45" i="2"/>
  <c r="AR45" i="2"/>
  <c r="AP45" i="2"/>
  <c r="AO45" i="2"/>
  <c r="AM45" i="2"/>
  <c r="AL45" i="2"/>
  <c r="AJ45" i="2"/>
  <c r="AI45" i="2"/>
  <c r="AG45" i="2"/>
  <c r="AF45" i="2"/>
  <c r="AD45" i="2"/>
  <c r="AC45" i="2"/>
  <c r="AA45" i="2"/>
  <c r="Z45" i="2"/>
  <c r="X45" i="2"/>
  <c r="W45" i="2"/>
  <c r="U45" i="2"/>
  <c r="T45" i="2"/>
  <c r="R45" i="2"/>
  <c r="Q45" i="2"/>
  <c r="O45" i="2"/>
  <c r="N45" i="2"/>
  <c r="L45" i="2"/>
  <c r="K45" i="2"/>
  <c r="I45" i="2"/>
  <c r="H45" i="2"/>
  <c r="F45" i="2"/>
  <c r="AV44" i="2"/>
  <c r="AU44" i="2"/>
  <c r="AS44" i="2"/>
  <c r="AR44" i="2"/>
  <c r="AP44" i="2"/>
  <c r="AO44" i="2"/>
  <c r="AM44" i="2"/>
  <c r="AL44" i="2"/>
  <c r="AJ44" i="2"/>
  <c r="AI44" i="2"/>
  <c r="AG44" i="2"/>
  <c r="AF44" i="2"/>
  <c r="AD44" i="2"/>
  <c r="AC44" i="2"/>
  <c r="AA44" i="2"/>
  <c r="Z44" i="2"/>
  <c r="X44" i="2"/>
  <c r="W44" i="2"/>
  <c r="U44" i="2"/>
  <c r="T44" i="2"/>
  <c r="R44" i="2"/>
  <c r="Q44" i="2"/>
  <c r="O44" i="2"/>
  <c r="N44" i="2"/>
  <c r="L44" i="2"/>
  <c r="K44" i="2"/>
  <c r="I44" i="2"/>
  <c r="H44" i="2"/>
  <c r="F44" i="2"/>
  <c r="AV43" i="2"/>
  <c r="AU43" i="2"/>
  <c r="AS43" i="2"/>
  <c r="AR43" i="2"/>
  <c r="AP43" i="2"/>
  <c r="AO43" i="2"/>
  <c r="AM43" i="2"/>
  <c r="AL43" i="2"/>
  <c r="AJ43" i="2"/>
  <c r="AI43" i="2"/>
  <c r="AG43" i="2"/>
  <c r="AF43" i="2"/>
  <c r="AD43" i="2"/>
  <c r="AC43" i="2"/>
  <c r="AA43" i="2"/>
  <c r="Z43" i="2"/>
  <c r="X43" i="2"/>
  <c r="W43" i="2"/>
  <c r="U43" i="2"/>
  <c r="T43" i="2"/>
  <c r="R43" i="2"/>
  <c r="Q43" i="2"/>
  <c r="O43" i="2"/>
  <c r="N43" i="2"/>
  <c r="L43" i="2"/>
  <c r="K43" i="2"/>
  <c r="I43" i="2"/>
  <c r="H43" i="2"/>
  <c r="F43" i="2"/>
  <c r="AV42" i="2"/>
  <c r="AU42" i="2"/>
  <c r="AS42" i="2"/>
  <c r="AR42" i="2"/>
  <c r="AP42" i="2"/>
  <c r="AO42" i="2"/>
  <c r="AM42" i="2"/>
  <c r="AL42" i="2"/>
  <c r="AJ42" i="2"/>
  <c r="AI42" i="2"/>
  <c r="AG42" i="2"/>
  <c r="AF42" i="2"/>
  <c r="AD42" i="2"/>
  <c r="AC42" i="2"/>
  <c r="AA42" i="2"/>
  <c r="Z42" i="2"/>
  <c r="X42" i="2"/>
  <c r="W42" i="2"/>
  <c r="U42" i="2"/>
  <c r="T42" i="2"/>
  <c r="R42" i="2"/>
  <c r="Q42" i="2"/>
  <c r="O42" i="2"/>
  <c r="N42" i="2"/>
  <c r="L42" i="2"/>
  <c r="K42" i="2"/>
  <c r="I42" i="2"/>
  <c r="H42" i="2"/>
  <c r="F42" i="2"/>
  <c r="AV41" i="2"/>
  <c r="AU41" i="2"/>
  <c r="AS41" i="2"/>
  <c r="AR41" i="2"/>
  <c r="AP41" i="2"/>
  <c r="AO41" i="2"/>
  <c r="AM41" i="2"/>
  <c r="AL41" i="2"/>
  <c r="AJ41" i="2"/>
  <c r="AI41" i="2"/>
  <c r="AG41" i="2"/>
  <c r="AF41" i="2"/>
  <c r="AD41" i="2"/>
  <c r="AC41" i="2"/>
  <c r="AA41" i="2"/>
  <c r="Z41" i="2"/>
  <c r="X41" i="2"/>
  <c r="W41" i="2"/>
  <c r="U41" i="2"/>
  <c r="T41" i="2"/>
  <c r="R41" i="2"/>
  <c r="Q41" i="2"/>
  <c r="O41" i="2"/>
  <c r="N41" i="2"/>
  <c r="L41" i="2"/>
  <c r="K41" i="2"/>
  <c r="I41" i="2"/>
  <c r="H41" i="2"/>
  <c r="F41" i="2"/>
  <c r="AV40" i="2"/>
  <c r="AU40" i="2"/>
  <c r="AS40" i="2"/>
  <c r="AR40" i="2"/>
  <c r="AP40" i="2"/>
  <c r="AO40" i="2"/>
  <c r="AM40" i="2"/>
  <c r="AL40" i="2"/>
  <c r="AJ40" i="2"/>
  <c r="AI40" i="2"/>
  <c r="AG40" i="2"/>
  <c r="AF40" i="2"/>
  <c r="AD40" i="2"/>
  <c r="AC40" i="2"/>
  <c r="AA40" i="2"/>
  <c r="Z40" i="2"/>
  <c r="X40" i="2"/>
  <c r="W40" i="2"/>
  <c r="U40" i="2"/>
  <c r="T40" i="2"/>
  <c r="R40" i="2"/>
  <c r="Q40" i="2"/>
  <c r="O40" i="2"/>
  <c r="N40" i="2"/>
  <c r="L40" i="2"/>
  <c r="K40" i="2"/>
  <c r="I40" i="2"/>
  <c r="H40" i="2"/>
  <c r="F40" i="2"/>
  <c r="AV39" i="2"/>
  <c r="AU39" i="2"/>
  <c r="AS39" i="2"/>
  <c r="AR39" i="2"/>
  <c r="AP39" i="2"/>
  <c r="AO39" i="2"/>
  <c r="AM39" i="2"/>
  <c r="AL39" i="2"/>
  <c r="AJ39" i="2"/>
  <c r="AI39" i="2"/>
  <c r="AG39" i="2"/>
  <c r="AF39" i="2"/>
  <c r="AD39" i="2"/>
  <c r="AC39" i="2"/>
  <c r="AA39" i="2"/>
  <c r="Z39" i="2"/>
  <c r="X39" i="2"/>
  <c r="W39" i="2"/>
  <c r="U39" i="2"/>
  <c r="T39" i="2"/>
  <c r="R39" i="2"/>
  <c r="Q39" i="2"/>
  <c r="O39" i="2"/>
  <c r="N39" i="2"/>
  <c r="L39" i="2"/>
  <c r="K39" i="2"/>
  <c r="I39" i="2"/>
  <c r="H39" i="2"/>
  <c r="F39" i="2"/>
  <c r="AV38" i="2"/>
  <c r="AU38" i="2"/>
  <c r="AS38" i="2"/>
  <c r="AR38" i="2"/>
  <c r="AP38" i="2"/>
  <c r="AO38" i="2"/>
  <c r="AM38" i="2"/>
  <c r="AL38" i="2"/>
  <c r="AJ38" i="2"/>
  <c r="AI38" i="2"/>
  <c r="AG38" i="2"/>
  <c r="AF38" i="2"/>
  <c r="AD38" i="2"/>
  <c r="AC38" i="2"/>
  <c r="AA38" i="2"/>
  <c r="Z38" i="2"/>
  <c r="X38" i="2"/>
  <c r="W38" i="2"/>
  <c r="U38" i="2"/>
  <c r="T38" i="2"/>
  <c r="R38" i="2"/>
  <c r="Q38" i="2"/>
  <c r="O38" i="2"/>
  <c r="N38" i="2"/>
  <c r="L38" i="2"/>
  <c r="K38" i="2"/>
  <c r="I38" i="2"/>
  <c r="H38" i="2"/>
  <c r="F38" i="2"/>
  <c r="AV37" i="2"/>
  <c r="AU37" i="2"/>
  <c r="AS37" i="2"/>
  <c r="AR37" i="2"/>
  <c r="AP37" i="2"/>
  <c r="AO37" i="2"/>
  <c r="AM37" i="2"/>
  <c r="AL37" i="2"/>
  <c r="AJ37" i="2"/>
  <c r="AI37" i="2"/>
  <c r="AG37" i="2"/>
  <c r="AF37" i="2"/>
  <c r="AD37" i="2"/>
  <c r="AC37" i="2"/>
  <c r="AA37" i="2"/>
  <c r="Z37" i="2"/>
  <c r="X37" i="2"/>
  <c r="W37" i="2"/>
  <c r="U37" i="2"/>
  <c r="T37" i="2"/>
  <c r="R37" i="2"/>
  <c r="Q37" i="2"/>
  <c r="O37" i="2"/>
  <c r="N37" i="2"/>
  <c r="L37" i="2"/>
  <c r="K37" i="2"/>
  <c r="I37" i="2"/>
  <c r="H37" i="2"/>
  <c r="F37" i="2"/>
  <c r="AV36" i="2"/>
  <c r="AU36" i="2"/>
  <c r="AS36" i="2"/>
  <c r="AR36" i="2"/>
  <c r="AP36" i="2"/>
  <c r="AO36" i="2"/>
  <c r="AM36" i="2"/>
  <c r="AL36" i="2"/>
  <c r="AJ36" i="2"/>
  <c r="AI36" i="2"/>
  <c r="AG36" i="2"/>
  <c r="AF36" i="2"/>
  <c r="AD36" i="2"/>
  <c r="AC36" i="2"/>
  <c r="AA36" i="2"/>
  <c r="Z36" i="2"/>
  <c r="X36" i="2"/>
  <c r="W36" i="2"/>
  <c r="U36" i="2"/>
  <c r="T36" i="2"/>
  <c r="R36" i="2"/>
  <c r="Q36" i="2"/>
  <c r="O36" i="2"/>
  <c r="N36" i="2"/>
  <c r="L36" i="2"/>
  <c r="K36" i="2"/>
  <c r="I36" i="2"/>
  <c r="H36" i="2"/>
  <c r="F36" i="2"/>
  <c r="AV35" i="2"/>
  <c r="AU35" i="2"/>
  <c r="AS35" i="2"/>
  <c r="AR35" i="2"/>
  <c r="AP35" i="2"/>
  <c r="AO35" i="2"/>
  <c r="AM35" i="2"/>
  <c r="AL35" i="2"/>
  <c r="AJ35" i="2"/>
  <c r="AI35" i="2"/>
  <c r="AG35" i="2"/>
  <c r="AF35" i="2"/>
  <c r="AD35" i="2"/>
  <c r="AC35" i="2"/>
  <c r="AA35" i="2"/>
  <c r="Z35" i="2"/>
  <c r="X35" i="2"/>
  <c r="W35" i="2"/>
  <c r="U35" i="2"/>
  <c r="T35" i="2"/>
  <c r="R35" i="2"/>
  <c r="Q35" i="2"/>
  <c r="O35" i="2"/>
  <c r="N35" i="2"/>
  <c r="L35" i="2"/>
  <c r="K35" i="2"/>
  <c r="I35" i="2"/>
  <c r="H35" i="2"/>
  <c r="F35" i="2"/>
  <c r="AV34" i="2"/>
  <c r="AU34" i="2"/>
  <c r="AS34" i="2"/>
  <c r="AR34" i="2"/>
  <c r="AP34" i="2"/>
  <c r="AO34" i="2"/>
  <c r="AM34" i="2"/>
  <c r="AL34" i="2"/>
  <c r="AJ34" i="2"/>
  <c r="AI34" i="2"/>
  <c r="AG34" i="2"/>
  <c r="AF34" i="2"/>
  <c r="AD34" i="2"/>
  <c r="AC34" i="2"/>
  <c r="AA34" i="2"/>
  <c r="Z34" i="2"/>
  <c r="X34" i="2"/>
  <c r="W34" i="2"/>
  <c r="U34" i="2"/>
  <c r="T34" i="2"/>
  <c r="R34" i="2"/>
  <c r="Q34" i="2"/>
  <c r="O34" i="2"/>
  <c r="N34" i="2"/>
  <c r="L34" i="2"/>
  <c r="K34" i="2"/>
  <c r="I34" i="2"/>
  <c r="H34" i="2"/>
  <c r="F34" i="2"/>
  <c r="AV33" i="2"/>
  <c r="AU33" i="2"/>
  <c r="AS33" i="2"/>
  <c r="AR33" i="2"/>
  <c r="AP33" i="2"/>
  <c r="AO33" i="2"/>
  <c r="AM33" i="2"/>
  <c r="AL33" i="2"/>
  <c r="AJ33" i="2"/>
  <c r="AI33" i="2"/>
  <c r="AG33" i="2"/>
  <c r="AF33" i="2"/>
  <c r="AD33" i="2"/>
  <c r="AC33" i="2"/>
  <c r="AA33" i="2"/>
  <c r="Z33" i="2"/>
  <c r="X33" i="2"/>
  <c r="W33" i="2"/>
  <c r="U33" i="2"/>
  <c r="T33" i="2"/>
  <c r="R33" i="2"/>
  <c r="Q33" i="2"/>
  <c r="O33" i="2"/>
  <c r="N33" i="2"/>
  <c r="L33" i="2"/>
  <c r="K33" i="2"/>
  <c r="I33" i="2"/>
  <c r="H33" i="2"/>
  <c r="F33" i="2"/>
  <c r="AV32" i="2"/>
  <c r="AU32" i="2"/>
  <c r="AS32" i="2"/>
  <c r="AR32" i="2"/>
  <c r="AP32" i="2"/>
  <c r="AO32" i="2"/>
  <c r="AM32" i="2"/>
  <c r="AL32" i="2"/>
  <c r="AJ32" i="2"/>
  <c r="AI32" i="2"/>
  <c r="AG32" i="2"/>
  <c r="AF32" i="2"/>
  <c r="AD32" i="2"/>
  <c r="AC32" i="2"/>
  <c r="AA32" i="2"/>
  <c r="Z32" i="2"/>
  <c r="X32" i="2"/>
  <c r="W32" i="2"/>
  <c r="U32" i="2"/>
  <c r="T32" i="2"/>
  <c r="R32" i="2"/>
  <c r="Q32" i="2"/>
  <c r="O32" i="2"/>
  <c r="N32" i="2"/>
  <c r="L32" i="2"/>
  <c r="K32" i="2"/>
  <c r="I32" i="2"/>
  <c r="H32" i="2"/>
  <c r="F32" i="2"/>
  <c r="AV31" i="2"/>
  <c r="AU31" i="2"/>
  <c r="AS31" i="2"/>
  <c r="AR31" i="2"/>
  <c r="AP31" i="2"/>
  <c r="AO31" i="2"/>
  <c r="AM31" i="2"/>
  <c r="AL31" i="2"/>
  <c r="AJ31" i="2"/>
  <c r="AI31" i="2"/>
  <c r="AG31" i="2"/>
  <c r="AF31" i="2"/>
  <c r="AD31" i="2"/>
  <c r="AC31" i="2"/>
  <c r="AA31" i="2"/>
  <c r="Z31" i="2"/>
  <c r="X31" i="2"/>
  <c r="W31" i="2"/>
  <c r="U31" i="2"/>
  <c r="T31" i="2"/>
  <c r="R31" i="2"/>
  <c r="Q31" i="2"/>
  <c r="O31" i="2"/>
  <c r="N31" i="2"/>
  <c r="L31" i="2"/>
  <c r="K31" i="2"/>
  <c r="I31" i="2"/>
  <c r="H31" i="2"/>
  <c r="F31" i="2"/>
  <c r="AV30" i="2"/>
  <c r="AU30" i="2"/>
  <c r="AS30" i="2"/>
  <c r="AR30" i="2"/>
  <c r="AP30" i="2"/>
  <c r="AO30" i="2"/>
  <c r="AM30" i="2"/>
  <c r="AL30" i="2"/>
  <c r="AJ30" i="2"/>
  <c r="AI30" i="2"/>
  <c r="AG30" i="2"/>
  <c r="AF30" i="2"/>
  <c r="AD30" i="2"/>
  <c r="AC30" i="2"/>
  <c r="AA30" i="2"/>
  <c r="Z30" i="2"/>
  <c r="X30" i="2"/>
  <c r="W30" i="2"/>
  <c r="U30" i="2"/>
  <c r="T30" i="2"/>
  <c r="R30" i="2"/>
  <c r="Q30" i="2"/>
  <c r="O30" i="2"/>
  <c r="N30" i="2"/>
  <c r="L30" i="2"/>
  <c r="K30" i="2"/>
  <c r="I30" i="2"/>
  <c r="H30" i="2"/>
  <c r="F30" i="2"/>
  <c r="AV29" i="2"/>
  <c r="AU29" i="2"/>
  <c r="AS29" i="2"/>
  <c r="AR29" i="2"/>
  <c r="AP29" i="2"/>
  <c r="AO29" i="2"/>
  <c r="AM29" i="2"/>
  <c r="AL29" i="2"/>
  <c r="AJ29" i="2"/>
  <c r="AI29" i="2"/>
  <c r="AG29" i="2"/>
  <c r="AF29" i="2"/>
  <c r="AD29" i="2"/>
  <c r="AC29" i="2"/>
  <c r="AA29" i="2"/>
  <c r="Z29" i="2"/>
  <c r="X29" i="2"/>
  <c r="W29" i="2"/>
  <c r="U29" i="2"/>
  <c r="T29" i="2"/>
  <c r="R29" i="2"/>
  <c r="Q29" i="2"/>
  <c r="O29" i="2"/>
  <c r="N29" i="2"/>
  <c r="L29" i="2"/>
  <c r="K29" i="2"/>
  <c r="I29" i="2"/>
  <c r="H29" i="2"/>
  <c r="F29" i="2"/>
  <c r="AV28" i="2"/>
  <c r="AU28" i="2"/>
  <c r="AS28" i="2"/>
  <c r="AR28" i="2"/>
  <c r="AP28" i="2"/>
  <c r="AO28" i="2"/>
  <c r="AM28" i="2"/>
  <c r="AL28" i="2"/>
  <c r="AJ28" i="2"/>
  <c r="AI28" i="2"/>
  <c r="AG28" i="2"/>
  <c r="AF28" i="2"/>
  <c r="AD28" i="2"/>
  <c r="AC28" i="2"/>
  <c r="AA28" i="2"/>
  <c r="Z28" i="2"/>
  <c r="X28" i="2"/>
  <c r="W28" i="2"/>
  <c r="U28" i="2"/>
  <c r="T28" i="2"/>
  <c r="R28" i="2"/>
  <c r="Q28" i="2"/>
  <c r="O28" i="2"/>
  <c r="N28" i="2"/>
  <c r="L28" i="2"/>
  <c r="K28" i="2"/>
  <c r="I28" i="2"/>
  <c r="H28" i="2"/>
  <c r="F28" i="2"/>
  <c r="AV27" i="2"/>
  <c r="AU27" i="2"/>
  <c r="AS27" i="2"/>
  <c r="AR27" i="2"/>
  <c r="AP27" i="2"/>
  <c r="AO27" i="2"/>
  <c r="AM27" i="2"/>
  <c r="AL27" i="2"/>
  <c r="AJ27" i="2"/>
  <c r="AI27" i="2"/>
  <c r="AG27" i="2"/>
  <c r="AF27" i="2"/>
  <c r="AD27" i="2"/>
  <c r="AC27" i="2"/>
  <c r="AA27" i="2"/>
  <c r="Z27" i="2"/>
  <c r="X27" i="2"/>
  <c r="W27" i="2"/>
  <c r="U27" i="2"/>
  <c r="T27" i="2"/>
  <c r="R27" i="2"/>
  <c r="Q27" i="2"/>
  <c r="O27" i="2"/>
  <c r="N27" i="2"/>
  <c r="L27" i="2"/>
  <c r="K27" i="2"/>
  <c r="I27" i="2"/>
  <c r="H27" i="2"/>
  <c r="F27" i="2"/>
  <c r="AV26" i="2"/>
  <c r="AU26" i="2"/>
  <c r="AS26" i="2"/>
  <c r="AR26" i="2"/>
  <c r="AP26" i="2"/>
  <c r="AO26" i="2"/>
  <c r="AM26" i="2"/>
  <c r="AL26" i="2"/>
  <c r="AJ26" i="2"/>
  <c r="AI26" i="2"/>
  <c r="AG26" i="2"/>
  <c r="AF26" i="2"/>
  <c r="AD26" i="2"/>
  <c r="AC26" i="2"/>
  <c r="AA26" i="2"/>
  <c r="Z26" i="2"/>
  <c r="X26" i="2"/>
  <c r="W26" i="2"/>
  <c r="U26" i="2"/>
  <c r="T26" i="2"/>
  <c r="R26" i="2"/>
  <c r="Q26" i="2"/>
  <c r="O26" i="2"/>
  <c r="N26" i="2"/>
  <c r="L26" i="2"/>
  <c r="K26" i="2"/>
  <c r="I26" i="2"/>
  <c r="H26" i="2"/>
  <c r="F26" i="2"/>
  <c r="AV25" i="2"/>
  <c r="AU25" i="2"/>
  <c r="AS25" i="2"/>
  <c r="AR25" i="2"/>
  <c r="AP25" i="2"/>
  <c r="AO25" i="2"/>
  <c r="AM25" i="2"/>
  <c r="AL25" i="2"/>
  <c r="AJ25" i="2"/>
  <c r="AI25" i="2"/>
  <c r="AG25" i="2"/>
  <c r="AF25" i="2"/>
  <c r="AD25" i="2"/>
  <c r="AC25" i="2"/>
  <c r="AA25" i="2"/>
  <c r="Z25" i="2"/>
  <c r="X25" i="2"/>
  <c r="W25" i="2"/>
  <c r="U25" i="2"/>
  <c r="T25" i="2"/>
  <c r="R25" i="2"/>
  <c r="Q25" i="2"/>
  <c r="O25" i="2"/>
  <c r="N25" i="2"/>
  <c r="L25" i="2"/>
  <c r="K25" i="2"/>
  <c r="I25" i="2"/>
  <c r="H25" i="2"/>
  <c r="F25" i="2"/>
  <c r="AV24" i="2"/>
  <c r="AU24" i="2"/>
  <c r="AS24" i="2"/>
  <c r="AR24" i="2"/>
  <c r="AP24" i="2"/>
  <c r="AO24" i="2"/>
  <c r="AM24" i="2"/>
  <c r="AL24" i="2"/>
  <c r="AJ24" i="2"/>
  <c r="AI24" i="2"/>
  <c r="AG24" i="2"/>
  <c r="AF24" i="2"/>
  <c r="AD24" i="2"/>
  <c r="AC24" i="2"/>
  <c r="AA24" i="2"/>
  <c r="Z24" i="2"/>
  <c r="X24" i="2"/>
  <c r="W24" i="2"/>
  <c r="U24" i="2"/>
  <c r="T24" i="2"/>
  <c r="R24" i="2"/>
  <c r="Q24" i="2"/>
  <c r="O24" i="2"/>
  <c r="N24" i="2"/>
  <c r="L24" i="2"/>
  <c r="K24" i="2"/>
  <c r="I24" i="2"/>
  <c r="H24" i="2"/>
  <c r="F24" i="2"/>
  <c r="AV23" i="2"/>
  <c r="AU23" i="2"/>
  <c r="AS23" i="2"/>
  <c r="AR23" i="2"/>
  <c r="AP23" i="2"/>
  <c r="AO23" i="2"/>
  <c r="AM23" i="2"/>
  <c r="AL23" i="2"/>
  <c r="AJ23" i="2"/>
  <c r="AI23" i="2"/>
  <c r="AG23" i="2"/>
  <c r="AF23" i="2"/>
  <c r="AD23" i="2"/>
  <c r="AC23" i="2"/>
  <c r="AA23" i="2"/>
  <c r="Z23" i="2"/>
  <c r="X23" i="2"/>
  <c r="W23" i="2"/>
  <c r="U23" i="2"/>
  <c r="T23" i="2"/>
  <c r="R23" i="2"/>
  <c r="Q23" i="2"/>
  <c r="O23" i="2"/>
  <c r="N23" i="2"/>
  <c r="L23" i="2"/>
  <c r="K23" i="2"/>
  <c r="I23" i="2"/>
  <c r="H23" i="2"/>
  <c r="F23" i="2"/>
  <c r="AV22" i="2"/>
  <c r="AU22" i="2"/>
  <c r="AS22" i="2"/>
  <c r="AR22" i="2"/>
  <c r="AP22" i="2"/>
  <c r="AO22" i="2"/>
  <c r="AM22" i="2"/>
  <c r="AL22" i="2"/>
  <c r="AJ22" i="2"/>
  <c r="AI22" i="2"/>
  <c r="AG22" i="2"/>
  <c r="AF22" i="2"/>
  <c r="AD22" i="2"/>
  <c r="AC22" i="2"/>
  <c r="AA22" i="2"/>
  <c r="Z22" i="2"/>
  <c r="X22" i="2"/>
  <c r="W22" i="2"/>
  <c r="U22" i="2"/>
  <c r="T22" i="2"/>
  <c r="R22" i="2"/>
  <c r="Q22" i="2"/>
  <c r="O22" i="2"/>
  <c r="N22" i="2"/>
  <c r="L22" i="2"/>
  <c r="K22" i="2"/>
  <c r="I22" i="2"/>
  <c r="H22" i="2"/>
  <c r="F22" i="2"/>
  <c r="AV21" i="2"/>
  <c r="AU21" i="2"/>
  <c r="AS21" i="2"/>
  <c r="AR21" i="2"/>
  <c r="AP21" i="2"/>
  <c r="AO21" i="2"/>
  <c r="AM21" i="2"/>
  <c r="AL21" i="2"/>
  <c r="AJ21" i="2"/>
  <c r="AI21" i="2"/>
  <c r="AG21" i="2"/>
  <c r="AF21" i="2"/>
  <c r="AD21" i="2"/>
  <c r="AC21" i="2"/>
  <c r="AA21" i="2"/>
  <c r="Z21" i="2"/>
  <c r="X21" i="2"/>
  <c r="W21" i="2"/>
  <c r="U21" i="2"/>
  <c r="T21" i="2"/>
  <c r="R21" i="2"/>
  <c r="Q21" i="2"/>
  <c r="O21" i="2"/>
  <c r="N21" i="2"/>
  <c r="L21" i="2"/>
  <c r="K21" i="2"/>
  <c r="I21" i="2"/>
  <c r="H21" i="2"/>
  <c r="F21" i="2"/>
  <c r="AV20" i="2"/>
  <c r="AU20" i="2"/>
  <c r="AS20" i="2"/>
  <c r="AR20" i="2"/>
  <c r="AP20" i="2"/>
  <c r="AO20" i="2"/>
  <c r="AM20" i="2"/>
  <c r="AL20" i="2"/>
  <c r="AJ20" i="2"/>
  <c r="AI20" i="2"/>
  <c r="AG20" i="2"/>
  <c r="AF20" i="2"/>
  <c r="AD20" i="2"/>
  <c r="AC20" i="2"/>
  <c r="AA20" i="2"/>
  <c r="Z20" i="2"/>
  <c r="X20" i="2"/>
  <c r="W20" i="2"/>
  <c r="U20" i="2"/>
  <c r="T20" i="2"/>
  <c r="R20" i="2"/>
  <c r="Q20" i="2"/>
  <c r="O20" i="2"/>
  <c r="N20" i="2"/>
  <c r="L20" i="2"/>
  <c r="K20" i="2"/>
  <c r="I20" i="2"/>
  <c r="H20" i="2"/>
  <c r="F20" i="2"/>
  <c r="AV19" i="2"/>
  <c r="AU19" i="2"/>
  <c r="AS19" i="2"/>
  <c r="AR19" i="2"/>
  <c r="AP19" i="2"/>
  <c r="AO19" i="2"/>
  <c r="AM19" i="2"/>
  <c r="AL19" i="2"/>
  <c r="AJ19" i="2"/>
  <c r="AI19" i="2"/>
  <c r="AG19" i="2"/>
  <c r="AF19" i="2"/>
  <c r="AD19" i="2"/>
  <c r="AC19" i="2"/>
  <c r="AA19" i="2"/>
  <c r="Z19" i="2"/>
  <c r="X19" i="2"/>
  <c r="W19" i="2"/>
  <c r="U19" i="2"/>
  <c r="T19" i="2"/>
  <c r="R19" i="2"/>
  <c r="Q19" i="2"/>
  <c r="O19" i="2"/>
  <c r="N19" i="2"/>
  <c r="L19" i="2"/>
  <c r="K19" i="2"/>
  <c r="I19" i="2"/>
  <c r="H19" i="2"/>
  <c r="F19" i="2"/>
  <c r="AV18" i="2"/>
  <c r="AU18" i="2"/>
  <c r="AS18" i="2"/>
  <c r="AR18" i="2"/>
  <c r="AP18" i="2"/>
  <c r="AO18" i="2"/>
  <c r="AM18" i="2"/>
  <c r="AL18" i="2"/>
  <c r="AJ18" i="2"/>
  <c r="AI18" i="2"/>
  <c r="AG18" i="2"/>
  <c r="AF18" i="2"/>
  <c r="AD18" i="2"/>
  <c r="AC18" i="2"/>
  <c r="AA18" i="2"/>
  <c r="Z18" i="2"/>
  <c r="X18" i="2"/>
  <c r="W18" i="2"/>
  <c r="U18" i="2"/>
  <c r="T18" i="2"/>
  <c r="R18" i="2"/>
  <c r="Q18" i="2"/>
  <c r="O18" i="2"/>
  <c r="N18" i="2"/>
  <c r="L18" i="2"/>
  <c r="K18" i="2"/>
  <c r="I18" i="2"/>
  <c r="H18" i="2"/>
  <c r="F18" i="2"/>
  <c r="AV17" i="2"/>
  <c r="AU17" i="2"/>
  <c r="AS17" i="2"/>
  <c r="AR17" i="2"/>
  <c r="AP17" i="2"/>
  <c r="AO17" i="2"/>
  <c r="AM17" i="2"/>
  <c r="AL17" i="2"/>
  <c r="AJ17" i="2"/>
  <c r="AI17" i="2"/>
  <c r="AG17" i="2"/>
  <c r="AF17" i="2"/>
  <c r="AD17" i="2"/>
  <c r="AC17" i="2"/>
  <c r="AA17" i="2"/>
  <c r="Z17" i="2"/>
  <c r="X17" i="2"/>
  <c r="W17" i="2"/>
  <c r="U17" i="2"/>
  <c r="T17" i="2"/>
  <c r="R17" i="2"/>
  <c r="Q17" i="2"/>
  <c r="O17" i="2"/>
  <c r="N17" i="2"/>
  <c r="L17" i="2"/>
  <c r="K17" i="2"/>
  <c r="I17" i="2"/>
  <c r="H17" i="2"/>
  <c r="F17" i="2"/>
  <c r="AV16" i="2"/>
  <c r="AU16" i="2"/>
  <c r="AS16" i="2"/>
  <c r="AR16" i="2"/>
  <c r="AP16" i="2"/>
  <c r="AO16" i="2"/>
  <c r="AM16" i="2"/>
  <c r="AL16" i="2"/>
  <c r="AJ16" i="2"/>
  <c r="AI16" i="2"/>
  <c r="AG16" i="2"/>
  <c r="AF16" i="2"/>
  <c r="AD16" i="2"/>
  <c r="AC16" i="2"/>
  <c r="AA16" i="2"/>
  <c r="Z16" i="2"/>
  <c r="X16" i="2"/>
  <c r="W16" i="2"/>
  <c r="U16" i="2"/>
  <c r="T16" i="2"/>
  <c r="R16" i="2"/>
  <c r="Q16" i="2"/>
  <c r="O16" i="2"/>
  <c r="N16" i="2"/>
  <c r="L16" i="2"/>
  <c r="K16" i="2"/>
  <c r="I16" i="2"/>
  <c r="H16" i="2"/>
  <c r="F16" i="2"/>
  <c r="AV15" i="2"/>
  <c r="AU15" i="2"/>
  <c r="AS15" i="2"/>
  <c r="AR15" i="2"/>
  <c r="AP15" i="2"/>
  <c r="AO15" i="2"/>
  <c r="AM15" i="2"/>
  <c r="AL15" i="2"/>
  <c r="AJ15" i="2"/>
  <c r="AI15" i="2"/>
  <c r="AG15" i="2"/>
  <c r="AF15" i="2"/>
  <c r="AD15" i="2"/>
  <c r="AC15" i="2"/>
  <c r="AA15" i="2"/>
  <c r="Z15" i="2"/>
  <c r="X15" i="2"/>
  <c r="W15" i="2"/>
  <c r="U15" i="2"/>
  <c r="T15" i="2"/>
  <c r="R15" i="2"/>
  <c r="Q15" i="2"/>
  <c r="O15" i="2"/>
  <c r="N15" i="2"/>
  <c r="L15" i="2"/>
  <c r="K15" i="2"/>
  <c r="I15" i="2"/>
  <c r="H15" i="2"/>
  <c r="F15" i="2"/>
  <c r="AV14" i="2"/>
  <c r="AU14" i="2"/>
  <c r="AS14" i="2"/>
  <c r="AR14" i="2"/>
  <c r="AP14" i="2"/>
  <c r="AO14" i="2"/>
  <c r="AM14" i="2"/>
  <c r="AL14" i="2"/>
  <c r="AJ14" i="2"/>
  <c r="AI14" i="2"/>
  <c r="AG14" i="2"/>
  <c r="AF14" i="2"/>
  <c r="AD14" i="2"/>
  <c r="AC14" i="2"/>
  <c r="AA14" i="2"/>
  <c r="Z14" i="2"/>
  <c r="X14" i="2"/>
  <c r="W14" i="2"/>
  <c r="U14" i="2"/>
  <c r="T14" i="2"/>
  <c r="R14" i="2"/>
  <c r="Q14" i="2"/>
  <c r="O14" i="2"/>
  <c r="N14" i="2"/>
  <c r="L14" i="2"/>
  <c r="K14" i="2"/>
  <c r="I14" i="2"/>
  <c r="H14" i="2"/>
  <c r="F14" i="2"/>
  <c r="AV13" i="2"/>
  <c r="AU13" i="2"/>
  <c r="AS13" i="2"/>
  <c r="AR13" i="2"/>
  <c r="AP13" i="2"/>
  <c r="AO13" i="2"/>
  <c r="AM13" i="2"/>
  <c r="AL13" i="2"/>
  <c r="AJ13" i="2"/>
  <c r="AI13" i="2"/>
  <c r="AG13" i="2"/>
  <c r="AF13" i="2"/>
  <c r="AD13" i="2"/>
  <c r="AC13" i="2"/>
  <c r="AA13" i="2"/>
  <c r="Z13" i="2"/>
  <c r="X13" i="2"/>
  <c r="W13" i="2"/>
  <c r="U13" i="2"/>
  <c r="T13" i="2"/>
  <c r="R13" i="2"/>
  <c r="Q13" i="2"/>
  <c r="O13" i="2"/>
  <c r="N13" i="2"/>
  <c r="L13" i="2"/>
  <c r="K13" i="2"/>
  <c r="I13" i="2"/>
  <c r="H13" i="2"/>
  <c r="F13" i="2"/>
  <c r="AV12" i="2"/>
  <c r="AU12" i="2"/>
  <c r="AS12" i="2"/>
  <c r="AR12" i="2"/>
  <c r="AP12" i="2"/>
  <c r="AO12" i="2"/>
  <c r="AM12" i="2"/>
  <c r="AL12" i="2"/>
  <c r="AJ12" i="2"/>
  <c r="AI12" i="2"/>
  <c r="AG12" i="2"/>
  <c r="AF12" i="2"/>
  <c r="AD12" i="2"/>
  <c r="AC12" i="2"/>
  <c r="AA12" i="2"/>
  <c r="Z12" i="2"/>
  <c r="X12" i="2"/>
  <c r="W12" i="2"/>
  <c r="U12" i="2"/>
  <c r="T12" i="2"/>
  <c r="R12" i="2"/>
  <c r="Q12" i="2"/>
  <c r="O12" i="2"/>
  <c r="N12" i="2"/>
  <c r="L12" i="2"/>
  <c r="K12" i="2"/>
  <c r="I12" i="2"/>
  <c r="H12" i="2"/>
  <c r="F12" i="2"/>
  <c r="AV11" i="2"/>
  <c r="AU11" i="2"/>
  <c r="AS11" i="2"/>
  <c r="AR11" i="2"/>
  <c r="AP11" i="2"/>
  <c r="AO11" i="2"/>
  <c r="AM11" i="2"/>
  <c r="AL11" i="2"/>
  <c r="AJ11" i="2"/>
  <c r="AI11" i="2"/>
  <c r="AG11" i="2"/>
  <c r="AF11" i="2"/>
  <c r="AD11" i="2"/>
  <c r="AC11" i="2"/>
  <c r="AA11" i="2"/>
  <c r="Z11" i="2"/>
  <c r="X11" i="2"/>
  <c r="W11" i="2"/>
  <c r="U11" i="2"/>
  <c r="T11" i="2"/>
  <c r="R11" i="2"/>
  <c r="Q11" i="2"/>
  <c r="O11" i="2"/>
  <c r="N11" i="2"/>
  <c r="L11" i="2"/>
  <c r="K11" i="2"/>
  <c r="I11" i="2"/>
  <c r="H11" i="2"/>
  <c r="F11" i="2"/>
  <c r="AV10" i="2"/>
  <c r="AU10" i="2"/>
  <c r="AS10" i="2"/>
  <c r="AR10" i="2"/>
  <c r="AP10" i="2"/>
  <c r="AO10" i="2"/>
  <c r="AM10" i="2"/>
  <c r="AL10" i="2"/>
  <c r="AJ10" i="2"/>
  <c r="AI10" i="2"/>
  <c r="AG10" i="2"/>
  <c r="AF10" i="2"/>
  <c r="AD10" i="2"/>
  <c r="AC10" i="2"/>
  <c r="AA10" i="2"/>
  <c r="Z10" i="2"/>
  <c r="X10" i="2"/>
  <c r="W10" i="2"/>
  <c r="U10" i="2"/>
  <c r="T10" i="2"/>
  <c r="R10" i="2"/>
  <c r="Q10" i="2"/>
  <c r="O10" i="2"/>
  <c r="N10" i="2"/>
  <c r="L10" i="2"/>
  <c r="K10" i="2"/>
  <c r="I10" i="2"/>
  <c r="H10" i="2"/>
  <c r="F10" i="2"/>
  <c r="AV9" i="2"/>
  <c r="AU9" i="2"/>
  <c r="AS9" i="2"/>
  <c r="AR9" i="2"/>
  <c r="AP9" i="2"/>
  <c r="AO9" i="2"/>
  <c r="AM9" i="2"/>
  <c r="AL9" i="2"/>
  <c r="AJ9" i="2"/>
  <c r="AI9" i="2"/>
  <c r="AG9" i="2"/>
  <c r="AF9" i="2"/>
  <c r="AD9" i="2"/>
  <c r="AC9" i="2"/>
  <c r="AA9" i="2"/>
  <c r="Z9" i="2"/>
  <c r="X9" i="2"/>
  <c r="W9" i="2"/>
  <c r="U9" i="2"/>
  <c r="T9" i="2"/>
  <c r="R9" i="2"/>
  <c r="Q9" i="2"/>
  <c r="O9" i="2"/>
  <c r="N9" i="2"/>
  <c r="L9" i="2"/>
  <c r="K9" i="2"/>
  <c r="I9" i="2"/>
  <c r="H9" i="2"/>
  <c r="F9" i="2"/>
  <c r="AV8" i="2"/>
  <c r="AU8" i="2"/>
  <c r="AS8" i="2"/>
  <c r="AR8" i="2"/>
  <c r="AP8" i="2"/>
  <c r="AO8" i="2"/>
  <c r="AM8" i="2"/>
  <c r="AL8" i="2"/>
  <c r="AJ8" i="2"/>
  <c r="AI8" i="2"/>
  <c r="AG8" i="2"/>
  <c r="AF8" i="2"/>
  <c r="AD8" i="2"/>
  <c r="AC8" i="2"/>
  <c r="AA8" i="2"/>
  <c r="Z8" i="2"/>
  <c r="X8" i="2"/>
  <c r="W8" i="2"/>
  <c r="U8" i="2"/>
  <c r="T8" i="2"/>
  <c r="R8" i="2"/>
  <c r="Q8" i="2"/>
  <c r="O8" i="2"/>
  <c r="N8" i="2"/>
  <c r="L8" i="2"/>
  <c r="K8" i="2"/>
  <c r="I8" i="2"/>
  <c r="H8" i="2"/>
  <c r="F8" i="2"/>
  <c r="AV7" i="2"/>
  <c r="AU7" i="2"/>
  <c r="AS7" i="2"/>
  <c r="AR7" i="2"/>
  <c r="AP7" i="2"/>
  <c r="AO7" i="2"/>
  <c r="AM7" i="2"/>
  <c r="AL7" i="2"/>
  <c r="AJ7" i="2"/>
  <c r="AI7" i="2"/>
  <c r="AG7" i="2"/>
  <c r="AF7" i="2"/>
  <c r="AD7" i="2"/>
  <c r="AC7" i="2"/>
  <c r="AA7" i="2"/>
  <c r="Z7" i="2"/>
  <c r="X7" i="2"/>
  <c r="W7" i="2"/>
  <c r="U7" i="2"/>
  <c r="T7" i="2"/>
  <c r="R7" i="2"/>
  <c r="Q7" i="2"/>
  <c r="O7" i="2"/>
  <c r="N7" i="2"/>
  <c r="L7" i="2"/>
  <c r="K7" i="2"/>
  <c r="I7" i="2"/>
  <c r="H7" i="2"/>
  <c r="F7" i="2"/>
  <c r="AV6" i="2"/>
  <c r="AU6" i="2"/>
  <c r="AS6" i="2"/>
  <c r="AR6" i="2"/>
  <c r="AP6" i="2"/>
  <c r="AO6" i="2"/>
  <c r="AM6" i="2"/>
  <c r="AL6" i="2"/>
  <c r="AJ6" i="2"/>
  <c r="AI6" i="2"/>
  <c r="AG6" i="2"/>
  <c r="AF6" i="2"/>
  <c r="AD6" i="2"/>
  <c r="AC6" i="2"/>
  <c r="AA6" i="2"/>
  <c r="Z6" i="2"/>
  <c r="X6" i="2"/>
  <c r="W6" i="2"/>
  <c r="U6" i="2"/>
  <c r="T6" i="2"/>
  <c r="R6" i="2"/>
  <c r="Q6" i="2"/>
  <c r="O6" i="2"/>
  <c r="N6" i="2"/>
  <c r="L6" i="2"/>
  <c r="K6" i="2"/>
  <c r="I6" i="2"/>
  <c r="H6" i="2"/>
  <c r="F6" i="2"/>
  <c r="AV5" i="2"/>
  <c r="AU5" i="2"/>
  <c r="AS5" i="2"/>
  <c r="AR5" i="2"/>
  <c r="AR82" i="2" s="1"/>
  <c r="F9" i="7" s="1"/>
  <c r="AP5" i="2"/>
  <c r="AO5" i="2"/>
  <c r="AM5" i="2"/>
  <c r="AL5" i="2"/>
  <c r="AJ5" i="2"/>
  <c r="AI5" i="2"/>
  <c r="AG5" i="2"/>
  <c r="AF5" i="2"/>
  <c r="AF82" i="2" s="1"/>
  <c r="F20" i="7" s="1"/>
  <c r="AD5" i="2"/>
  <c r="AC5" i="2"/>
  <c r="AA5" i="2"/>
  <c r="Z5" i="2"/>
  <c r="Z82" i="2" s="1"/>
  <c r="F18" i="7" s="1"/>
  <c r="X5" i="2"/>
  <c r="W5" i="2"/>
  <c r="U5" i="2"/>
  <c r="T5" i="2"/>
  <c r="T82" i="2" s="1"/>
  <c r="F14" i="7" s="1"/>
  <c r="R5" i="2"/>
  <c r="Q5" i="2"/>
  <c r="O5" i="2"/>
  <c r="N5" i="2"/>
  <c r="N82" i="2" s="1"/>
  <c r="F15" i="7" s="1"/>
  <c r="L5" i="2"/>
  <c r="K5" i="2"/>
  <c r="I5" i="2"/>
  <c r="H5" i="2"/>
  <c r="F5" i="2"/>
  <c r="AV4" i="2"/>
  <c r="AU4" i="2"/>
  <c r="AS4" i="2"/>
  <c r="AR4" i="2"/>
  <c r="AP4" i="2"/>
  <c r="AO4" i="2"/>
  <c r="AM4" i="2"/>
  <c r="AM87" i="2" s="1"/>
  <c r="AM112" i="2" s="1"/>
  <c r="AL4" i="2"/>
  <c r="AJ4" i="2"/>
  <c r="AI4" i="2"/>
  <c r="AG4" i="2"/>
  <c r="AF4" i="2"/>
  <c r="AD4" i="2"/>
  <c r="AC4" i="2"/>
  <c r="AA4" i="2"/>
  <c r="AA87" i="2" s="1"/>
  <c r="AA112" i="2" s="1"/>
  <c r="Z4" i="2"/>
  <c r="X4" i="2"/>
  <c r="W4" i="2"/>
  <c r="U4" i="2"/>
  <c r="T4" i="2"/>
  <c r="R4" i="2"/>
  <c r="Q4" i="2"/>
  <c r="O4" i="2"/>
  <c r="O87" i="2" s="1"/>
  <c r="O112" i="2" s="1"/>
  <c r="N4" i="2"/>
  <c r="L4" i="2"/>
  <c r="K4" i="2"/>
  <c r="I4" i="2"/>
  <c r="H4" i="2"/>
  <c r="F4" i="2"/>
  <c r="F134" i="1"/>
  <c r="E134" i="1"/>
  <c r="E136" i="1" s="1"/>
  <c r="D134" i="1"/>
  <c r="D136" i="1" s="1"/>
  <c r="BC123" i="1"/>
  <c r="AZ123" i="1"/>
  <c r="AW123" i="1"/>
  <c r="AT123" i="1"/>
  <c r="AQ123" i="1"/>
  <c r="AN123" i="1"/>
  <c r="AK123" i="1"/>
  <c r="AH123" i="1"/>
  <c r="AE123" i="1"/>
  <c r="AB123" i="1"/>
  <c r="Y123" i="1"/>
  <c r="V123" i="1"/>
  <c r="S123" i="1"/>
  <c r="P123" i="1"/>
  <c r="M123" i="1"/>
  <c r="J123" i="1"/>
  <c r="I123" i="1"/>
  <c r="G121" i="1"/>
  <c r="F121" i="1"/>
  <c r="E121" i="1"/>
  <c r="G120" i="1"/>
  <c r="F120" i="1"/>
  <c r="E120" i="1"/>
  <c r="G119" i="1"/>
  <c r="F119" i="1"/>
  <c r="E119" i="1"/>
  <c r="G118" i="1"/>
  <c r="F118" i="1"/>
  <c r="E118" i="1"/>
  <c r="G117" i="1"/>
  <c r="F117" i="1"/>
  <c r="E117" i="1"/>
  <c r="G116" i="1"/>
  <c r="F116" i="1"/>
  <c r="E116" i="1"/>
  <c r="G115" i="1"/>
  <c r="F115" i="1"/>
  <c r="E115" i="1"/>
  <c r="G114" i="1"/>
  <c r="F114" i="1"/>
  <c r="E114" i="1"/>
  <c r="G113" i="1"/>
  <c r="F113" i="1"/>
  <c r="E113" i="1"/>
  <c r="G112" i="1"/>
  <c r="F112" i="1"/>
  <c r="E112" i="1"/>
  <c r="G111" i="1"/>
  <c r="F111" i="1"/>
  <c r="E111" i="1"/>
  <c r="G110" i="1"/>
  <c r="F110" i="1"/>
  <c r="E110" i="1"/>
  <c r="G109" i="1"/>
  <c r="F109" i="1"/>
  <c r="E109" i="1"/>
  <c r="G108" i="1"/>
  <c r="F108" i="1"/>
  <c r="E108" i="1"/>
  <c r="G107" i="1"/>
  <c r="F107" i="1"/>
  <c r="E107" i="1"/>
  <c r="G106" i="1"/>
  <c r="F106" i="1"/>
  <c r="E106" i="1"/>
  <c r="G105" i="1"/>
  <c r="F105" i="1"/>
  <c r="E105" i="1"/>
  <c r="G104" i="1"/>
  <c r="F104" i="1"/>
  <c r="E104" i="1"/>
  <c r="F103" i="1"/>
  <c r="E103" i="1"/>
  <c r="BD95" i="1"/>
  <c r="BA95" i="1"/>
  <c r="AX95" i="1"/>
  <c r="AU95" i="1"/>
  <c r="AR95" i="1"/>
  <c r="AO95" i="1"/>
  <c r="AL95" i="1"/>
  <c r="AI95" i="1"/>
  <c r="AF95" i="1"/>
  <c r="AC95" i="1"/>
  <c r="Z95" i="1"/>
  <c r="W95" i="1"/>
  <c r="T95" i="1"/>
  <c r="Q95" i="1"/>
  <c r="N95" i="1"/>
  <c r="K95" i="1"/>
  <c r="H95" i="1"/>
  <c r="BE91" i="1"/>
  <c r="BD91" i="1"/>
  <c r="BB91" i="1"/>
  <c r="BA91" i="1"/>
  <c r="AY91" i="1"/>
  <c r="AX91" i="1"/>
  <c r="AV91" i="1"/>
  <c r="AU91" i="1"/>
  <c r="AS91" i="1"/>
  <c r="AR91" i="1"/>
  <c r="AP91" i="1"/>
  <c r="AO91" i="1"/>
  <c r="AM91" i="1"/>
  <c r="AL91" i="1"/>
  <c r="AJ91" i="1"/>
  <c r="AI91" i="1"/>
  <c r="AG91" i="1"/>
  <c r="AF91" i="1"/>
  <c r="AD91" i="1"/>
  <c r="AC91" i="1"/>
  <c r="AA91" i="1"/>
  <c r="Z91" i="1"/>
  <c r="X91" i="1"/>
  <c r="W91" i="1"/>
  <c r="U91" i="1"/>
  <c r="T91" i="1"/>
  <c r="R91" i="1"/>
  <c r="Q91" i="1"/>
  <c r="O91" i="1"/>
  <c r="N91" i="1"/>
  <c r="L91" i="1"/>
  <c r="K91" i="1"/>
  <c r="I91" i="1"/>
  <c r="H91" i="1"/>
  <c r="F91" i="1"/>
  <c r="BE90" i="1"/>
  <c r="BD90" i="1"/>
  <c r="BB90" i="1"/>
  <c r="BA90" i="1"/>
  <c r="AY90" i="1"/>
  <c r="AX90" i="1"/>
  <c r="AV90" i="1"/>
  <c r="AU90" i="1"/>
  <c r="AS90" i="1"/>
  <c r="AR90" i="1"/>
  <c r="AP90" i="1"/>
  <c r="AO90" i="1"/>
  <c r="AM90" i="1"/>
  <c r="AL90" i="1"/>
  <c r="AJ90" i="1"/>
  <c r="AI90" i="1"/>
  <c r="AG90" i="1"/>
  <c r="AF90" i="1"/>
  <c r="AD90" i="1"/>
  <c r="AC90" i="1"/>
  <c r="AA90" i="1"/>
  <c r="Z90" i="1"/>
  <c r="X90" i="1"/>
  <c r="W90" i="1"/>
  <c r="U90" i="1"/>
  <c r="T90" i="1"/>
  <c r="R90" i="1"/>
  <c r="Q90" i="1"/>
  <c r="O90" i="1"/>
  <c r="N90" i="1"/>
  <c r="L90" i="1"/>
  <c r="K90" i="1"/>
  <c r="I90" i="1"/>
  <c r="H90" i="1"/>
  <c r="F90" i="1"/>
  <c r="BE89" i="1"/>
  <c r="BD89" i="1"/>
  <c r="BB89" i="1"/>
  <c r="BA89" i="1"/>
  <c r="AY89" i="1"/>
  <c r="AX89" i="1"/>
  <c r="AV89" i="1"/>
  <c r="AU89" i="1"/>
  <c r="AS89" i="1"/>
  <c r="AR89" i="1"/>
  <c r="AP89" i="1"/>
  <c r="AO89" i="1"/>
  <c r="AM89" i="1"/>
  <c r="AL89" i="1"/>
  <c r="AJ89" i="1"/>
  <c r="AI89" i="1"/>
  <c r="AG89" i="1"/>
  <c r="AF89" i="1"/>
  <c r="AD89" i="1"/>
  <c r="AC89" i="1"/>
  <c r="AA89" i="1"/>
  <c r="Z89" i="1"/>
  <c r="X89" i="1"/>
  <c r="W89" i="1"/>
  <c r="U89" i="1"/>
  <c r="T89" i="1"/>
  <c r="R89" i="1"/>
  <c r="Q89" i="1"/>
  <c r="O89" i="1"/>
  <c r="N89" i="1"/>
  <c r="L89" i="1"/>
  <c r="K89" i="1"/>
  <c r="I89" i="1"/>
  <c r="H89" i="1"/>
  <c r="F89" i="1"/>
  <c r="BE88" i="1"/>
  <c r="BD88" i="1"/>
  <c r="BB88" i="1"/>
  <c r="BA88" i="1"/>
  <c r="AY88" i="1"/>
  <c r="AX88" i="1"/>
  <c r="AV88" i="1"/>
  <c r="AU88" i="1"/>
  <c r="AS88" i="1"/>
  <c r="AR88" i="1"/>
  <c r="AP88" i="1"/>
  <c r="AO88" i="1"/>
  <c r="AM88" i="1"/>
  <c r="AL88" i="1"/>
  <c r="AJ88" i="1"/>
  <c r="AI88" i="1"/>
  <c r="AG88" i="1"/>
  <c r="AF88" i="1"/>
  <c r="AD88" i="1"/>
  <c r="AC88" i="1"/>
  <c r="AA88" i="1"/>
  <c r="Z88" i="1"/>
  <c r="X88" i="1"/>
  <c r="W88" i="1"/>
  <c r="U88" i="1"/>
  <c r="T88" i="1"/>
  <c r="R88" i="1"/>
  <c r="Q88" i="1"/>
  <c r="O88" i="1"/>
  <c r="N88" i="1"/>
  <c r="L88" i="1"/>
  <c r="K88" i="1"/>
  <c r="I88" i="1"/>
  <c r="H88" i="1"/>
  <c r="F88" i="1"/>
  <c r="BE87" i="1"/>
  <c r="BD87" i="1"/>
  <c r="BB87" i="1"/>
  <c r="BA87" i="1"/>
  <c r="AY87" i="1"/>
  <c r="AX87" i="1"/>
  <c r="AV87" i="1"/>
  <c r="AU87" i="1"/>
  <c r="AS87" i="1"/>
  <c r="AR87" i="1"/>
  <c r="AP87" i="1"/>
  <c r="AO87" i="1"/>
  <c r="AM87" i="1"/>
  <c r="AL87" i="1"/>
  <c r="AJ87" i="1"/>
  <c r="AI87" i="1"/>
  <c r="AG87" i="1"/>
  <c r="AF87" i="1"/>
  <c r="AD87" i="1"/>
  <c r="AC87" i="1"/>
  <c r="AA87" i="1"/>
  <c r="Z87" i="1"/>
  <c r="X87" i="1"/>
  <c r="W87" i="1"/>
  <c r="U87" i="1"/>
  <c r="T87" i="1"/>
  <c r="R87" i="1"/>
  <c r="Q87" i="1"/>
  <c r="O87" i="1"/>
  <c r="N87" i="1"/>
  <c r="L87" i="1"/>
  <c r="K87" i="1"/>
  <c r="I87" i="1"/>
  <c r="H87" i="1"/>
  <c r="F87" i="1"/>
  <c r="BE86" i="1"/>
  <c r="BD86" i="1"/>
  <c r="BB86" i="1"/>
  <c r="BA86" i="1"/>
  <c r="AY86" i="1"/>
  <c r="AX86" i="1"/>
  <c r="AV86" i="1"/>
  <c r="AU86" i="1"/>
  <c r="AS86" i="1"/>
  <c r="AR86" i="1"/>
  <c r="AP86" i="1"/>
  <c r="AO86" i="1"/>
  <c r="AM86" i="1"/>
  <c r="AL86" i="1"/>
  <c r="AJ86" i="1"/>
  <c r="AI86" i="1"/>
  <c r="AG86" i="1"/>
  <c r="AF86" i="1"/>
  <c r="AD86" i="1"/>
  <c r="AC86" i="1"/>
  <c r="AA86" i="1"/>
  <c r="Z86" i="1"/>
  <c r="X86" i="1"/>
  <c r="W86" i="1"/>
  <c r="U86" i="1"/>
  <c r="T86" i="1"/>
  <c r="R86" i="1"/>
  <c r="Q86" i="1"/>
  <c r="O86" i="1"/>
  <c r="N86" i="1"/>
  <c r="L86" i="1"/>
  <c r="K86" i="1"/>
  <c r="I86" i="1"/>
  <c r="H86" i="1"/>
  <c r="F86" i="1"/>
  <c r="BE85" i="1"/>
  <c r="BD85" i="1"/>
  <c r="BB85" i="1"/>
  <c r="BA85" i="1"/>
  <c r="AY85" i="1"/>
  <c r="AX85" i="1"/>
  <c r="AV85" i="1"/>
  <c r="AU85" i="1"/>
  <c r="AS85" i="1"/>
  <c r="AR85" i="1"/>
  <c r="AP85" i="1"/>
  <c r="AO85" i="1"/>
  <c r="AM85" i="1"/>
  <c r="AL85" i="1"/>
  <c r="AJ85" i="1"/>
  <c r="AI85" i="1"/>
  <c r="AG85" i="1"/>
  <c r="AF85" i="1"/>
  <c r="AD85" i="1"/>
  <c r="AC85" i="1"/>
  <c r="AA85" i="1"/>
  <c r="Z85" i="1"/>
  <c r="X85" i="1"/>
  <c r="W85" i="1"/>
  <c r="U85" i="1"/>
  <c r="T85" i="1"/>
  <c r="R85" i="1"/>
  <c r="Q85" i="1"/>
  <c r="O85" i="1"/>
  <c r="N85" i="1"/>
  <c r="L85" i="1"/>
  <c r="K85" i="1"/>
  <c r="I85" i="1"/>
  <c r="H85" i="1"/>
  <c r="F85" i="1"/>
  <c r="BE84" i="1"/>
  <c r="BD84" i="1"/>
  <c r="BB84" i="1"/>
  <c r="BA84" i="1"/>
  <c r="AY84" i="1"/>
  <c r="AX84" i="1"/>
  <c r="AV84" i="1"/>
  <c r="AU84" i="1"/>
  <c r="AS84" i="1"/>
  <c r="AR84" i="1"/>
  <c r="AP84" i="1"/>
  <c r="AO84" i="1"/>
  <c r="AM84" i="1"/>
  <c r="AL84" i="1"/>
  <c r="AJ84" i="1"/>
  <c r="AI84" i="1"/>
  <c r="AG84" i="1"/>
  <c r="AF84" i="1"/>
  <c r="AD84" i="1"/>
  <c r="AC84" i="1"/>
  <c r="AA84" i="1"/>
  <c r="Z84" i="1"/>
  <c r="X84" i="1"/>
  <c r="W84" i="1"/>
  <c r="U84" i="1"/>
  <c r="T84" i="1"/>
  <c r="R84" i="1"/>
  <c r="Q84" i="1"/>
  <c r="O84" i="1"/>
  <c r="N84" i="1"/>
  <c r="L84" i="1"/>
  <c r="K84" i="1"/>
  <c r="I84" i="1"/>
  <c r="H84" i="1"/>
  <c r="F84" i="1"/>
  <c r="BE83" i="1"/>
  <c r="BD83" i="1"/>
  <c r="BB83" i="1"/>
  <c r="BA83" i="1"/>
  <c r="AY83" i="1"/>
  <c r="AX83" i="1"/>
  <c r="AV83" i="1"/>
  <c r="AU83" i="1"/>
  <c r="AS83" i="1"/>
  <c r="AR83" i="1"/>
  <c r="AP83" i="1"/>
  <c r="AO83" i="1"/>
  <c r="AM83" i="1"/>
  <c r="AL83" i="1"/>
  <c r="AJ83" i="1"/>
  <c r="AI83" i="1"/>
  <c r="AG83" i="1"/>
  <c r="AF83" i="1"/>
  <c r="AD83" i="1"/>
  <c r="AC83" i="1"/>
  <c r="AA83" i="1"/>
  <c r="Z83" i="1"/>
  <c r="X83" i="1"/>
  <c r="W83" i="1"/>
  <c r="U83" i="1"/>
  <c r="T83" i="1"/>
  <c r="R83" i="1"/>
  <c r="Q83" i="1"/>
  <c r="O83" i="1"/>
  <c r="N83" i="1"/>
  <c r="L83" i="1"/>
  <c r="K83" i="1"/>
  <c r="I83" i="1"/>
  <c r="H83" i="1"/>
  <c r="F83" i="1"/>
  <c r="BE82" i="1"/>
  <c r="BD82" i="1"/>
  <c r="BB82" i="1"/>
  <c r="BA82" i="1"/>
  <c r="AY82" i="1"/>
  <c r="AX82" i="1"/>
  <c r="AV82" i="1"/>
  <c r="AU82" i="1"/>
  <c r="AS82" i="1"/>
  <c r="AR82" i="1"/>
  <c r="AP82" i="1"/>
  <c r="AO82" i="1"/>
  <c r="AM82" i="1"/>
  <c r="AL82" i="1"/>
  <c r="AJ82" i="1"/>
  <c r="AI82" i="1"/>
  <c r="AG82" i="1"/>
  <c r="AF82" i="1"/>
  <c r="AD82" i="1"/>
  <c r="AC82" i="1"/>
  <c r="AA82" i="1"/>
  <c r="Z82" i="1"/>
  <c r="X82" i="1"/>
  <c r="W82" i="1"/>
  <c r="U82" i="1"/>
  <c r="T82" i="1"/>
  <c r="R82" i="1"/>
  <c r="Q82" i="1"/>
  <c r="O82" i="1"/>
  <c r="N82" i="1"/>
  <c r="L82" i="1"/>
  <c r="K82" i="1"/>
  <c r="I82" i="1"/>
  <c r="H82" i="1"/>
  <c r="F82" i="1"/>
  <c r="BE81" i="1"/>
  <c r="BD81" i="1"/>
  <c r="BB81" i="1"/>
  <c r="BA81" i="1"/>
  <c r="AY81" i="1"/>
  <c r="AX81" i="1"/>
  <c r="AV81" i="1"/>
  <c r="AU81" i="1"/>
  <c r="AS81" i="1"/>
  <c r="AR81" i="1"/>
  <c r="AP81" i="1"/>
  <c r="AO81" i="1"/>
  <c r="AM81" i="1"/>
  <c r="AL81" i="1"/>
  <c r="AJ81" i="1"/>
  <c r="AI81" i="1"/>
  <c r="AG81" i="1"/>
  <c r="AF81" i="1"/>
  <c r="AD81" i="1"/>
  <c r="AC81" i="1"/>
  <c r="AA81" i="1"/>
  <c r="Z81" i="1"/>
  <c r="X81" i="1"/>
  <c r="W81" i="1"/>
  <c r="U81" i="1"/>
  <c r="T81" i="1"/>
  <c r="R81" i="1"/>
  <c r="Q81" i="1"/>
  <c r="O81" i="1"/>
  <c r="N81" i="1"/>
  <c r="L81" i="1"/>
  <c r="K81" i="1"/>
  <c r="I81" i="1"/>
  <c r="H81" i="1"/>
  <c r="F81" i="1"/>
  <c r="BE80" i="1"/>
  <c r="BD80" i="1"/>
  <c r="BB80" i="1"/>
  <c r="BA80" i="1"/>
  <c r="AY80" i="1"/>
  <c r="AX80" i="1"/>
  <c r="AV80" i="1"/>
  <c r="AU80" i="1"/>
  <c r="AS80" i="1"/>
  <c r="AR80" i="1"/>
  <c r="AP80" i="1"/>
  <c r="AO80" i="1"/>
  <c r="AM80" i="1"/>
  <c r="AL80" i="1"/>
  <c r="AJ80" i="1"/>
  <c r="AI80" i="1"/>
  <c r="AG80" i="1"/>
  <c r="AF80" i="1"/>
  <c r="AD80" i="1"/>
  <c r="AC80" i="1"/>
  <c r="AA80" i="1"/>
  <c r="Z80" i="1"/>
  <c r="X80" i="1"/>
  <c r="W80" i="1"/>
  <c r="U80" i="1"/>
  <c r="T80" i="1"/>
  <c r="R80" i="1"/>
  <c r="Q80" i="1"/>
  <c r="O80" i="1"/>
  <c r="N80" i="1"/>
  <c r="L80" i="1"/>
  <c r="K80" i="1"/>
  <c r="I80" i="1"/>
  <c r="H80" i="1"/>
  <c r="F80" i="1"/>
  <c r="BE79" i="1"/>
  <c r="BD79" i="1"/>
  <c r="BB79" i="1"/>
  <c r="BA79" i="1"/>
  <c r="AY79" i="1"/>
  <c r="AX79" i="1"/>
  <c r="AV79" i="1"/>
  <c r="AU79" i="1"/>
  <c r="AS79" i="1"/>
  <c r="AR79" i="1"/>
  <c r="AP79" i="1"/>
  <c r="AO79" i="1"/>
  <c r="AM79" i="1"/>
  <c r="AL79" i="1"/>
  <c r="AJ79" i="1"/>
  <c r="AI79" i="1"/>
  <c r="AG79" i="1"/>
  <c r="AF79" i="1"/>
  <c r="AD79" i="1"/>
  <c r="AC79" i="1"/>
  <c r="AA79" i="1"/>
  <c r="Z79" i="1"/>
  <c r="X79" i="1"/>
  <c r="W79" i="1"/>
  <c r="U79" i="1"/>
  <c r="T79" i="1"/>
  <c r="R79" i="1"/>
  <c r="Q79" i="1"/>
  <c r="O79" i="1"/>
  <c r="N79" i="1"/>
  <c r="L79" i="1"/>
  <c r="K79" i="1"/>
  <c r="I79" i="1"/>
  <c r="H79" i="1"/>
  <c r="F79" i="1"/>
  <c r="BE78" i="1"/>
  <c r="BD78" i="1"/>
  <c r="BB78" i="1"/>
  <c r="BA78" i="1"/>
  <c r="AY78" i="1"/>
  <c r="AX78" i="1"/>
  <c r="AV78" i="1"/>
  <c r="AU78" i="1"/>
  <c r="AS78" i="1"/>
  <c r="AR78" i="1"/>
  <c r="AP78" i="1"/>
  <c r="AO78" i="1"/>
  <c r="AM78" i="1"/>
  <c r="AL78" i="1"/>
  <c r="AJ78" i="1"/>
  <c r="AI78" i="1"/>
  <c r="AG78" i="1"/>
  <c r="AF78" i="1"/>
  <c r="AD78" i="1"/>
  <c r="AC78" i="1"/>
  <c r="AA78" i="1"/>
  <c r="Z78" i="1"/>
  <c r="X78" i="1"/>
  <c r="W78" i="1"/>
  <c r="U78" i="1"/>
  <c r="T78" i="1"/>
  <c r="R78" i="1"/>
  <c r="Q78" i="1"/>
  <c r="O78" i="1"/>
  <c r="N78" i="1"/>
  <c r="L78" i="1"/>
  <c r="K78" i="1"/>
  <c r="I78" i="1"/>
  <c r="H78" i="1"/>
  <c r="F78" i="1"/>
  <c r="BE77" i="1"/>
  <c r="BD77" i="1"/>
  <c r="BB77" i="1"/>
  <c r="BA77" i="1"/>
  <c r="AY77" i="1"/>
  <c r="AX77" i="1"/>
  <c r="AV77" i="1"/>
  <c r="AU77" i="1"/>
  <c r="AS77" i="1"/>
  <c r="AR77" i="1"/>
  <c r="AP77" i="1"/>
  <c r="AO77" i="1"/>
  <c r="AM77" i="1"/>
  <c r="AL77" i="1"/>
  <c r="AJ77" i="1"/>
  <c r="AI77" i="1"/>
  <c r="AG77" i="1"/>
  <c r="AF77" i="1"/>
  <c r="AD77" i="1"/>
  <c r="AC77" i="1"/>
  <c r="AA77" i="1"/>
  <c r="Z77" i="1"/>
  <c r="X77" i="1"/>
  <c r="W77" i="1"/>
  <c r="U77" i="1"/>
  <c r="T77" i="1"/>
  <c r="R77" i="1"/>
  <c r="Q77" i="1"/>
  <c r="O77" i="1"/>
  <c r="N77" i="1"/>
  <c r="L77" i="1"/>
  <c r="K77" i="1"/>
  <c r="I77" i="1"/>
  <c r="H77" i="1"/>
  <c r="F77" i="1"/>
  <c r="BE76" i="1"/>
  <c r="BD76" i="1"/>
  <c r="BB76" i="1"/>
  <c r="BA76" i="1"/>
  <c r="AY76" i="1"/>
  <c r="AX76" i="1"/>
  <c r="AV76" i="1"/>
  <c r="AU76" i="1"/>
  <c r="AS76" i="1"/>
  <c r="AR76" i="1"/>
  <c r="AP76" i="1"/>
  <c r="AO76" i="1"/>
  <c r="AM76" i="1"/>
  <c r="AL76" i="1"/>
  <c r="AJ76" i="1"/>
  <c r="AI76" i="1"/>
  <c r="AG76" i="1"/>
  <c r="AF76" i="1"/>
  <c r="AD76" i="1"/>
  <c r="AC76" i="1"/>
  <c r="AA76" i="1"/>
  <c r="Z76" i="1"/>
  <c r="X76" i="1"/>
  <c r="W76" i="1"/>
  <c r="U76" i="1"/>
  <c r="T76" i="1"/>
  <c r="R76" i="1"/>
  <c r="Q76" i="1"/>
  <c r="O76" i="1"/>
  <c r="N76" i="1"/>
  <c r="L76" i="1"/>
  <c r="K76" i="1"/>
  <c r="I76" i="1"/>
  <c r="H76" i="1"/>
  <c r="F76" i="1"/>
  <c r="BE75" i="1"/>
  <c r="BD75" i="1"/>
  <c r="BB75" i="1"/>
  <c r="BA75" i="1"/>
  <c r="AY75" i="1"/>
  <c r="AX75" i="1"/>
  <c r="AV75" i="1"/>
  <c r="AU75" i="1"/>
  <c r="AS75" i="1"/>
  <c r="AR75" i="1"/>
  <c r="AP75" i="1"/>
  <c r="AO75" i="1"/>
  <c r="AM75" i="1"/>
  <c r="AL75" i="1"/>
  <c r="AJ75" i="1"/>
  <c r="AI75" i="1"/>
  <c r="AG75" i="1"/>
  <c r="AF75" i="1"/>
  <c r="AD75" i="1"/>
  <c r="AC75" i="1"/>
  <c r="AA75" i="1"/>
  <c r="Z75" i="1"/>
  <c r="X75" i="1"/>
  <c r="W75" i="1"/>
  <c r="U75" i="1"/>
  <c r="T75" i="1"/>
  <c r="R75" i="1"/>
  <c r="Q75" i="1"/>
  <c r="O75" i="1"/>
  <c r="N75" i="1"/>
  <c r="L75" i="1"/>
  <c r="K75" i="1"/>
  <c r="I75" i="1"/>
  <c r="H75" i="1"/>
  <c r="F75" i="1"/>
  <c r="BE74" i="1"/>
  <c r="BD74" i="1"/>
  <c r="BB74" i="1"/>
  <c r="BA74" i="1"/>
  <c r="AY74" i="1"/>
  <c r="AX74" i="1"/>
  <c r="AV74" i="1"/>
  <c r="AU74" i="1"/>
  <c r="AS74" i="1"/>
  <c r="AR74" i="1"/>
  <c r="AP74" i="1"/>
  <c r="AO74" i="1"/>
  <c r="AM74" i="1"/>
  <c r="AL74" i="1"/>
  <c r="AJ74" i="1"/>
  <c r="AI74" i="1"/>
  <c r="AG74" i="1"/>
  <c r="AF74" i="1"/>
  <c r="AD74" i="1"/>
  <c r="AC74" i="1"/>
  <c r="AA74" i="1"/>
  <c r="Z74" i="1"/>
  <c r="X74" i="1"/>
  <c r="W74" i="1"/>
  <c r="U74" i="1"/>
  <c r="T74" i="1"/>
  <c r="R74" i="1"/>
  <c r="Q74" i="1"/>
  <c r="O74" i="1"/>
  <c r="N74" i="1"/>
  <c r="L74" i="1"/>
  <c r="K74" i="1"/>
  <c r="I74" i="1"/>
  <c r="H74" i="1"/>
  <c r="F74" i="1"/>
  <c r="BE73" i="1"/>
  <c r="BD73" i="1"/>
  <c r="BB73" i="1"/>
  <c r="BA73" i="1"/>
  <c r="AY73" i="1"/>
  <c r="AX73" i="1"/>
  <c r="AV73" i="1"/>
  <c r="AU73" i="1"/>
  <c r="AS73" i="1"/>
  <c r="AR73" i="1"/>
  <c r="AP73" i="1"/>
  <c r="AO73" i="1"/>
  <c r="AM73" i="1"/>
  <c r="AL73" i="1"/>
  <c r="AJ73" i="1"/>
  <c r="AI73" i="1"/>
  <c r="AG73" i="1"/>
  <c r="AF73" i="1"/>
  <c r="AD73" i="1"/>
  <c r="AC73" i="1"/>
  <c r="AA73" i="1"/>
  <c r="Z73" i="1"/>
  <c r="X73" i="1"/>
  <c r="W73" i="1"/>
  <c r="U73" i="1"/>
  <c r="T73" i="1"/>
  <c r="R73" i="1"/>
  <c r="Q73" i="1"/>
  <c r="O73" i="1"/>
  <c r="N73" i="1"/>
  <c r="L73" i="1"/>
  <c r="K73" i="1"/>
  <c r="I73" i="1"/>
  <c r="H73" i="1"/>
  <c r="F73" i="1"/>
  <c r="BE72" i="1"/>
  <c r="BD72" i="1"/>
  <c r="BB72" i="1"/>
  <c r="BA72" i="1"/>
  <c r="AY72" i="1"/>
  <c r="AX72" i="1"/>
  <c r="AV72" i="1"/>
  <c r="AU72" i="1"/>
  <c r="AS72" i="1"/>
  <c r="AR72" i="1"/>
  <c r="AP72" i="1"/>
  <c r="AO72" i="1"/>
  <c r="AM72" i="1"/>
  <c r="AL72" i="1"/>
  <c r="AJ72" i="1"/>
  <c r="AI72" i="1"/>
  <c r="AG72" i="1"/>
  <c r="AF72" i="1"/>
  <c r="AD72" i="1"/>
  <c r="AC72" i="1"/>
  <c r="AA72" i="1"/>
  <c r="Z72" i="1"/>
  <c r="X72" i="1"/>
  <c r="W72" i="1"/>
  <c r="U72" i="1"/>
  <c r="T72" i="1"/>
  <c r="R72" i="1"/>
  <c r="Q72" i="1"/>
  <c r="O72" i="1"/>
  <c r="N72" i="1"/>
  <c r="L72" i="1"/>
  <c r="K72" i="1"/>
  <c r="I72" i="1"/>
  <c r="H72" i="1"/>
  <c r="F72" i="1"/>
  <c r="BE71" i="1"/>
  <c r="BD71" i="1"/>
  <c r="BB71" i="1"/>
  <c r="BA71" i="1"/>
  <c r="AY71" i="1"/>
  <c r="AX71" i="1"/>
  <c r="AV71" i="1"/>
  <c r="AU71" i="1"/>
  <c r="AS71" i="1"/>
  <c r="AR71" i="1"/>
  <c r="AP71" i="1"/>
  <c r="AO71" i="1"/>
  <c r="AM71" i="1"/>
  <c r="AL71" i="1"/>
  <c r="AJ71" i="1"/>
  <c r="AI71" i="1"/>
  <c r="AG71" i="1"/>
  <c r="AF71" i="1"/>
  <c r="AD71" i="1"/>
  <c r="AC71" i="1"/>
  <c r="AA71" i="1"/>
  <c r="Z71" i="1"/>
  <c r="X71" i="1"/>
  <c r="W71" i="1"/>
  <c r="U71" i="1"/>
  <c r="T71" i="1"/>
  <c r="R71" i="1"/>
  <c r="Q71" i="1"/>
  <c r="O71" i="1"/>
  <c r="N71" i="1"/>
  <c r="L71" i="1"/>
  <c r="K71" i="1"/>
  <c r="I71" i="1"/>
  <c r="H71" i="1"/>
  <c r="F71" i="1"/>
  <c r="BE70" i="1"/>
  <c r="BD70" i="1"/>
  <c r="BB70" i="1"/>
  <c r="BA70" i="1"/>
  <c r="AY70" i="1"/>
  <c r="AX70" i="1"/>
  <c r="AV70" i="1"/>
  <c r="AU70" i="1"/>
  <c r="AS70" i="1"/>
  <c r="AR70" i="1"/>
  <c r="AP70" i="1"/>
  <c r="AO70" i="1"/>
  <c r="AM70" i="1"/>
  <c r="AL70" i="1"/>
  <c r="AJ70" i="1"/>
  <c r="AI70" i="1"/>
  <c r="AG70" i="1"/>
  <c r="AF70" i="1"/>
  <c r="AD70" i="1"/>
  <c r="AC70" i="1"/>
  <c r="AA70" i="1"/>
  <c r="Z70" i="1"/>
  <c r="X70" i="1"/>
  <c r="W70" i="1"/>
  <c r="U70" i="1"/>
  <c r="T70" i="1"/>
  <c r="R70" i="1"/>
  <c r="Q70" i="1"/>
  <c r="O70" i="1"/>
  <c r="N70" i="1"/>
  <c r="L70" i="1"/>
  <c r="K70" i="1"/>
  <c r="I70" i="1"/>
  <c r="H70" i="1"/>
  <c r="F70" i="1"/>
  <c r="BE69" i="1"/>
  <c r="BD69" i="1"/>
  <c r="BB69" i="1"/>
  <c r="BA69" i="1"/>
  <c r="AY69" i="1"/>
  <c r="AX69" i="1"/>
  <c r="AV69" i="1"/>
  <c r="AU69" i="1"/>
  <c r="AS69" i="1"/>
  <c r="AR69" i="1"/>
  <c r="AP69" i="1"/>
  <c r="AO69" i="1"/>
  <c r="AM69" i="1"/>
  <c r="AL69" i="1"/>
  <c r="AJ69" i="1"/>
  <c r="AI69" i="1"/>
  <c r="AG69" i="1"/>
  <c r="AF69" i="1"/>
  <c r="AD69" i="1"/>
  <c r="AC69" i="1"/>
  <c r="AA69" i="1"/>
  <c r="Z69" i="1"/>
  <c r="X69" i="1"/>
  <c r="W69" i="1"/>
  <c r="U69" i="1"/>
  <c r="T69" i="1"/>
  <c r="R69" i="1"/>
  <c r="Q69" i="1"/>
  <c r="O69" i="1"/>
  <c r="N69" i="1"/>
  <c r="L69" i="1"/>
  <c r="K69" i="1"/>
  <c r="I69" i="1"/>
  <c r="H69" i="1"/>
  <c r="F69" i="1"/>
  <c r="BE68" i="1"/>
  <c r="BD68" i="1"/>
  <c r="BB68" i="1"/>
  <c r="BA68" i="1"/>
  <c r="AY68" i="1"/>
  <c r="AX68" i="1"/>
  <c r="AV68" i="1"/>
  <c r="AU68" i="1"/>
  <c r="AS68" i="1"/>
  <c r="AR68" i="1"/>
  <c r="AP68" i="1"/>
  <c r="AO68" i="1"/>
  <c r="AM68" i="1"/>
  <c r="AL68" i="1"/>
  <c r="AJ68" i="1"/>
  <c r="AI68" i="1"/>
  <c r="AG68" i="1"/>
  <c r="AF68" i="1"/>
  <c r="AD68" i="1"/>
  <c r="AC68" i="1"/>
  <c r="AA68" i="1"/>
  <c r="Z68" i="1"/>
  <c r="X68" i="1"/>
  <c r="W68" i="1"/>
  <c r="U68" i="1"/>
  <c r="T68" i="1"/>
  <c r="R68" i="1"/>
  <c r="Q68" i="1"/>
  <c r="O68" i="1"/>
  <c r="N68" i="1"/>
  <c r="L68" i="1"/>
  <c r="K68" i="1"/>
  <c r="I68" i="1"/>
  <c r="H68" i="1"/>
  <c r="F68" i="1"/>
  <c r="BE67" i="1"/>
  <c r="BD67" i="1"/>
  <c r="BB67" i="1"/>
  <c r="BA67" i="1"/>
  <c r="AY67" i="1"/>
  <c r="AX67" i="1"/>
  <c r="AV67" i="1"/>
  <c r="AU67" i="1"/>
  <c r="AS67" i="1"/>
  <c r="AR67" i="1"/>
  <c r="AP67" i="1"/>
  <c r="AO67" i="1"/>
  <c r="AM67" i="1"/>
  <c r="AL67" i="1"/>
  <c r="AJ67" i="1"/>
  <c r="AI67" i="1"/>
  <c r="AG67" i="1"/>
  <c r="AF67" i="1"/>
  <c r="AD67" i="1"/>
  <c r="AC67" i="1"/>
  <c r="AA67" i="1"/>
  <c r="Z67" i="1"/>
  <c r="X67" i="1"/>
  <c r="W67" i="1"/>
  <c r="U67" i="1"/>
  <c r="T67" i="1"/>
  <c r="R67" i="1"/>
  <c r="Q67" i="1"/>
  <c r="O67" i="1"/>
  <c r="N67" i="1"/>
  <c r="L67" i="1"/>
  <c r="K67" i="1"/>
  <c r="I67" i="1"/>
  <c r="H67" i="1"/>
  <c r="F67" i="1"/>
  <c r="BE66" i="1"/>
  <c r="BD66" i="1"/>
  <c r="BB66" i="1"/>
  <c r="BA66" i="1"/>
  <c r="AY66" i="1"/>
  <c r="AX66" i="1"/>
  <c r="AV66" i="1"/>
  <c r="AU66" i="1"/>
  <c r="AS66" i="1"/>
  <c r="AR66" i="1"/>
  <c r="AP66" i="1"/>
  <c r="AO66" i="1"/>
  <c r="AM66" i="1"/>
  <c r="AL66" i="1"/>
  <c r="AJ66" i="1"/>
  <c r="AI66" i="1"/>
  <c r="AG66" i="1"/>
  <c r="AF66" i="1"/>
  <c r="AD66" i="1"/>
  <c r="AC66" i="1"/>
  <c r="AA66" i="1"/>
  <c r="Z66" i="1"/>
  <c r="X66" i="1"/>
  <c r="W66" i="1"/>
  <c r="U66" i="1"/>
  <c r="T66" i="1"/>
  <c r="R66" i="1"/>
  <c r="Q66" i="1"/>
  <c r="O66" i="1"/>
  <c r="N66" i="1"/>
  <c r="L66" i="1"/>
  <c r="K66" i="1"/>
  <c r="I66" i="1"/>
  <c r="H66" i="1"/>
  <c r="F66" i="1"/>
  <c r="BE65" i="1"/>
  <c r="BD65" i="1"/>
  <c r="BB65" i="1"/>
  <c r="BA65" i="1"/>
  <c r="AY65" i="1"/>
  <c r="AX65" i="1"/>
  <c r="AV65" i="1"/>
  <c r="AU65" i="1"/>
  <c r="AS65" i="1"/>
  <c r="AR65" i="1"/>
  <c r="AP65" i="1"/>
  <c r="AO65" i="1"/>
  <c r="AM65" i="1"/>
  <c r="AL65" i="1"/>
  <c r="AJ65" i="1"/>
  <c r="AI65" i="1"/>
  <c r="AG65" i="1"/>
  <c r="AF65" i="1"/>
  <c r="AD65" i="1"/>
  <c r="AC65" i="1"/>
  <c r="AA65" i="1"/>
  <c r="Z65" i="1"/>
  <c r="X65" i="1"/>
  <c r="W65" i="1"/>
  <c r="U65" i="1"/>
  <c r="T65" i="1"/>
  <c r="R65" i="1"/>
  <c r="Q65" i="1"/>
  <c r="O65" i="1"/>
  <c r="N65" i="1"/>
  <c r="L65" i="1"/>
  <c r="K65" i="1"/>
  <c r="I65" i="1"/>
  <c r="H65" i="1"/>
  <c r="F65" i="1"/>
  <c r="BE64" i="1"/>
  <c r="BD64" i="1"/>
  <c r="BB64" i="1"/>
  <c r="BA64" i="1"/>
  <c r="AY64" i="1"/>
  <c r="AX64" i="1"/>
  <c r="AV64" i="1"/>
  <c r="AU64" i="1"/>
  <c r="AS64" i="1"/>
  <c r="AR64" i="1"/>
  <c r="AP64" i="1"/>
  <c r="AO64" i="1"/>
  <c r="AM64" i="1"/>
  <c r="AL64" i="1"/>
  <c r="AJ64" i="1"/>
  <c r="AI64" i="1"/>
  <c r="AG64" i="1"/>
  <c r="AF64" i="1"/>
  <c r="AD64" i="1"/>
  <c r="AC64" i="1"/>
  <c r="AA64" i="1"/>
  <c r="Z64" i="1"/>
  <c r="X64" i="1"/>
  <c r="W64" i="1"/>
  <c r="U64" i="1"/>
  <c r="T64" i="1"/>
  <c r="R64" i="1"/>
  <c r="Q64" i="1"/>
  <c r="O64" i="1"/>
  <c r="N64" i="1"/>
  <c r="L64" i="1"/>
  <c r="K64" i="1"/>
  <c r="I64" i="1"/>
  <c r="H64" i="1"/>
  <c r="F64" i="1"/>
  <c r="BE63" i="1"/>
  <c r="BD63" i="1"/>
  <c r="BB63" i="1"/>
  <c r="BA63" i="1"/>
  <c r="AY63" i="1"/>
  <c r="AX63" i="1"/>
  <c r="AV63" i="1"/>
  <c r="AU63" i="1"/>
  <c r="AS63" i="1"/>
  <c r="AR63" i="1"/>
  <c r="AP63" i="1"/>
  <c r="AO63" i="1"/>
  <c r="AM63" i="1"/>
  <c r="AL63" i="1"/>
  <c r="AJ63" i="1"/>
  <c r="AI63" i="1"/>
  <c r="AG63" i="1"/>
  <c r="AF63" i="1"/>
  <c r="AD63" i="1"/>
  <c r="AC63" i="1"/>
  <c r="AA63" i="1"/>
  <c r="Z63" i="1"/>
  <c r="X63" i="1"/>
  <c r="W63" i="1"/>
  <c r="U63" i="1"/>
  <c r="T63" i="1"/>
  <c r="R63" i="1"/>
  <c r="Q63" i="1"/>
  <c r="O63" i="1"/>
  <c r="N63" i="1"/>
  <c r="L63" i="1"/>
  <c r="K63" i="1"/>
  <c r="I63" i="1"/>
  <c r="H63" i="1"/>
  <c r="F63" i="1"/>
  <c r="BE62" i="1"/>
  <c r="BD62" i="1"/>
  <c r="BB62" i="1"/>
  <c r="BA62" i="1"/>
  <c r="AY62" i="1"/>
  <c r="AX62" i="1"/>
  <c r="AV62" i="1"/>
  <c r="AU62" i="1"/>
  <c r="AS62" i="1"/>
  <c r="AR62" i="1"/>
  <c r="AP62" i="1"/>
  <c r="AO62" i="1"/>
  <c r="AM62" i="1"/>
  <c r="AL62" i="1"/>
  <c r="AJ62" i="1"/>
  <c r="AI62" i="1"/>
  <c r="AG62" i="1"/>
  <c r="AF62" i="1"/>
  <c r="AD62" i="1"/>
  <c r="AC62" i="1"/>
  <c r="AA62" i="1"/>
  <c r="Z62" i="1"/>
  <c r="X62" i="1"/>
  <c r="W62" i="1"/>
  <c r="U62" i="1"/>
  <c r="T62" i="1"/>
  <c r="R62" i="1"/>
  <c r="Q62" i="1"/>
  <c r="O62" i="1"/>
  <c r="N62" i="1"/>
  <c r="L62" i="1"/>
  <c r="K62" i="1"/>
  <c r="I62" i="1"/>
  <c r="H62" i="1"/>
  <c r="F62" i="1"/>
  <c r="BE61" i="1"/>
  <c r="BD61" i="1"/>
  <c r="BB61" i="1"/>
  <c r="BA61" i="1"/>
  <c r="AY61" i="1"/>
  <c r="AX61" i="1"/>
  <c r="AV61" i="1"/>
  <c r="AU61" i="1"/>
  <c r="AS61" i="1"/>
  <c r="AR61" i="1"/>
  <c r="AP61" i="1"/>
  <c r="AO61" i="1"/>
  <c r="AM61" i="1"/>
  <c r="AL61" i="1"/>
  <c r="AJ61" i="1"/>
  <c r="AI61" i="1"/>
  <c r="AG61" i="1"/>
  <c r="AF61" i="1"/>
  <c r="AD61" i="1"/>
  <c r="AC61" i="1"/>
  <c r="AA61" i="1"/>
  <c r="Z61" i="1"/>
  <c r="X61" i="1"/>
  <c r="W61" i="1"/>
  <c r="U61" i="1"/>
  <c r="T61" i="1"/>
  <c r="R61" i="1"/>
  <c r="Q61" i="1"/>
  <c r="O61" i="1"/>
  <c r="N61" i="1"/>
  <c r="L61" i="1"/>
  <c r="K61" i="1"/>
  <c r="I61" i="1"/>
  <c r="H61" i="1"/>
  <c r="F61" i="1"/>
  <c r="BE60" i="1"/>
  <c r="BD60" i="1"/>
  <c r="BB60" i="1"/>
  <c r="BA60" i="1"/>
  <c r="AY60" i="1"/>
  <c r="AX60" i="1"/>
  <c r="AV60" i="1"/>
  <c r="AU60" i="1"/>
  <c r="AS60" i="1"/>
  <c r="AR60" i="1"/>
  <c r="AP60" i="1"/>
  <c r="AO60" i="1"/>
  <c r="AM60" i="1"/>
  <c r="AL60" i="1"/>
  <c r="AJ60" i="1"/>
  <c r="AI60" i="1"/>
  <c r="AG60" i="1"/>
  <c r="AF60" i="1"/>
  <c r="AD60" i="1"/>
  <c r="AC60" i="1"/>
  <c r="AA60" i="1"/>
  <c r="Z60" i="1"/>
  <c r="X60" i="1"/>
  <c r="W60" i="1"/>
  <c r="U60" i="1"/>
  <c r="T60" i="1"/>
  <c r="R60" i="1"/>
  <c r="Q60" i="1"/>
  <c r="O60" i="1"/>
  <c r="N60" i="1"/>
  <c r="L60" i="1"/>
  <c r="K60" i="1"/>
  <c r="I60" i="1"/>
  <c r="H60" i="1"/>
  <c r="F60" i="1"/>
  <c r="BE59" i="1"/>
  <c r="BD59" i="1"/>
  <c r="BB59" i="1"/>
  <c r="BA59" i="1"/>
  <c r="AY59" i="1"/>
  <c r="AX59" i="1"/>
  <c r="AV59" i="1"/>
  <c r="AU59" i="1"/>
  <c r="AS59" i="1"/>
  <c r="AR59" i="1"/>
  <c r="AP59" i="1"/>
  <c r="AO59" i="1"/>
  <c r="AM59" i="1"/>
  <c r="AL59" i="1"/>
  <c r="AJ59" i="1"/>
  <c r="AI59" i="1"/>
  <c r="AG59" i="1"/>
  <c r="AF59" i="1"/>
  <c r="AD59" i="1"/>
  <c r="AC59" i="1"/>
  <c r="AA59" i="1"/>
  <c r="Z59" i="1"/>
  <c r="X59" i="1"/>
  <c r="W59" i="1"/>
  <c r="U59" i="1"/>
  <c r="T59" i="1"/>
  <c r="R59" i="1"/>
  <c r="Q59" i="1"/>
  <c r="O59" i="1"/>
  <c r="N59" i="1"/>
  <c r="L59" i="1"/>
  <c r="K59" i="1"/>
  <c r="I59" i="1"/>
  <c r="H59" i="1"/>
  <c r="F59" i="1"/>
  <c r="BE58" i="1"/>
  <c r="BD58" i="1"/>
  <c r="BB58" i="1"/>
  <c r="BA58" i="1"/>
  <c r="AY58" i="1"/>
  <c r="AX58" i="1"/>
  <c r="AV58" i="1"/>
  <c r="AU58" i="1"/>
  <c r="AS58" i="1"/>
  <c r="AR58" i="1"/>
  <c r="AP58" i="1"/>
  <c r="AO58" i="1"/>
  <c r="AM58" i="1"/>
  <c r="AL58" i="1"/>
  <c r="AJ58" i="1"/>
  <c r="AI58" i="1"/>
  <c r="AG58" i="1"/>
  <c r="AF58" i="1"/>
  <c r="AD58" i="1"/>
  <c r="AC58" i="1"/>
  <c r="AA58" i="1"/>
  <c r="Z58" i="1"/>
  <c r="X58" i="1"/>
  <c r="W58" i="1"/>
  <c r="U58" i="1"/>
  <c r="T58" i="1"/>
  <c r="R58" i="1"/>
  <c r="Q58" i="1"/>
  <c r="O58" i="1"/>
  <c r="N58" i="1"/>
  <c r="L58" i="1"/>
  <c r="K58" i="1"/>
  <c r="I58" i="1"/>
  <c r="H58" i="1"/>
  <c r="F58" i="1"/>
  <c r="BE57" i="1"/>
  <c r="BD57" i="1"/>
  <c r="BB57" i="1"/>
  <c r="BA57" i="1"/>
  <c r="AY57" i="1"/>
  <c r="AX57" i="1"/>
  <c r="AV57" i="1"/>
  <c r="AU57" i="1"/>
  <c r="AS57" i="1"/>
  <c r="AR57" i="1"/>
  <c r="AP57" i="1"/>
  <c r="AO57" i="1"/>
  <c r="AM57" i="1"/>
  <c r="AL57" i="1"/>
  <c r="AJ57" i="1"/>
  <c r="AI57" i="1"/>
  <c r="AG57" i="1"/>
  <c r="AF57" i="1"/>
  <c r="AD57" i="1"/>
  <c r="AC57" i="1"/>
  <c r="AA57" i="1"/>
  <c r="Z57" i="1"/>
  <c r="X57" i="1"/>
  <c r="W57" i="1"/>
  <c r="U57" i="1"/>
  <c r="T57" i="1"/>
  <c r="R57" i="1"/>
  <c r="Q57" i="1"/>
  <c r="O57" i="1"/>
  <c r="N57" i="1"/>
  <c r="L57" i="1"/>
  <c r="K57" i="1"/>
  <c r="I57" i="1"/>
  <c r="H57" i="1"/>
  <c r="F57" i="1"/>
  <c r="BE56" i="1"/>
  <c r="BD56" i="1"/>
  <c r="BB56" i="1"/>
  <c r="BA56" i="1"/>
  <c r="AY56" i="1"/>
  <c r="AX56" i="1"/>
  <c r="AV56" i="1"/>
  <c r="AU56" i="1"/>
  <c r="AS56" i="1"/>
  <c r="AR56" i="1"/>
  <c r="AP56" i="1"/>
  <c r="AO56" i="1"/>
  <c r="AM56" i="1"/>
  <c r="AL56" i="1"/>
  <c r="AJ56" i="1"/>
  <c r="AI56" i="1"/>
  <c r="AG56" i="1"/>
  <c r="AF56" i="1"/>
  <c r="AD56" i="1"/>
  <c r="AC56" i="1"/>
  <c r="AA56" i="1"/>
  <c r="Z56" i="1"/>
  <c r="X56" i="1"/>
  <c r="W56" i="1"/>
  <c r="U56" i="1"/>
  <c r="T56" i="1"/>
  <c r="R56" i="1"/>
  <c r="Q56" i="1"/>
  <c r="O56" i="1"/>
  <c r="N56" i="1"/>
  <c r="L56" i="1"/>
  <c r="K56" i="1"/>
  <c r="I56" i="1"/>
  <c r="H56" i="1"/>
  <c r="F56" i="1"/>
  <c r="BE55" i="1"/>
  <c r="BD55" i="1"/>
  <c r="BB55" i="1"/>
  <c r="BA55" i="1"/>
  <c r="AY55" i="1"/>
  <c r="AX55" i="1"/>
  <c r="AV55" i="1"/>
  <c r="AU55" i="1"/>
  <c r="AS55" i="1"/>
  <c r="AR55" i="1"/>
  <c r="AP55" i="1"/>
  <c r="AO55" i="1"/>
  <c r="AM55" i="1"/>
  <c r="AL55" i="1"/>
  <c r="AJ55" i="1"/>
  <c r="AI55" i="1"/>
  <c r="AG55" i="1"/>
  <c r="AF55" i="1"/>
  <c r="AD55" i="1"/>
  <c r="AC55" i="1"/>
  <c r="AA55" i="1"/>
  <c r="Z55" i="1"/>
  <c r="X55" i="1"/>
  <c r="W55" i="1"/>
  <c r="U55" i="1"/>
  <c r="T55" i="1"/>
  <c r="R55" i="1"/>
  <c r="Q55" i="1"/>
  <c r="O55" i="1"/>
  <c r="N55" i="1"/>
  <c r="L55" i="1"/>
  <c r="K55" i="1"/>
  <c r="I55" i="1"/>
  <c r="H55" i="1"/>
  <c r="F55" i="1"/>
  <c r="BE54" i="1"/>
  <c r="BD54" i="1"/>
  <c r="BB54" i="1"/>
  <c r="BA54" i="1"/>
  <c r="AY54" i="1"/>
  <c r="AX54" i="1"/>
  <c r="AV54" i="1"/>
  <c r="AU54" i="1"/>
  <c r="AS54" i="1"/>
  <c r="AR54" i="1"/>
  <c r="AP54" i="1"/>
  <c r="AO54" i="1"/>
  <c r="AM54" i="1"/>
  <c r="AL54" i="1"/>
  <c r="AJ54" i="1"/>
  <c r="AI54" i="1"/>
  <c r="AG54" i="1"/>
  <c r="AF54" i="1"/>
  <c r="AD54" i="1"/>
  <c r="AC54" i="1"/>
  <c r="AA54" i="1"/>
  <c r="Z54" i="1"/>
  <c r="X54" i="1"/>
  <c r="W54" i="1"/>
  <c r="U54" i="1"/>
  <c r="T54" i="1"/>
  <c r="R54" i="1"/>
  <c r="Q54" i="1"/>
  <c r="O54" i="1"/>
  <c r="N54" i="1"/>
  <c r="L54" i="1"/>
  <c r="K54" i="1"/>
  <c r="I54" i="1"/>
  <c r="H54" i="1"/>
  <c r="F54" i="1"/>
  <c r="BE53" i="1"/>
  <c r="BD53" i="1"/>
  <c r="BB53" i="1"/>
  <c r="BA53" i="1"/>
  <c r="AY53" i="1"/>
  <c r="AX53" i="1"/>
  <c r="AV53" i="1"/>
  <c r="AU53" i="1"/>
  <c r="AS53" i="1"/>
  <c r="AR53" i="1"/>
  <c r="AP53" i="1"/>
  <c r="AO53" i="1"/>
  <c r="AM53" i="1"/>
  <c r="AL53" i="1"/>
  <c r="AJ53" i="1"/>
  <c r="AI53" i="1"/>
  <c r="AG53" i="1"/>
  <c r="AF53" i="1"/>
  <c r="AD53" i="1"/>
  <c r="AC53" i="1"/>
  <c r="AA53" i="1"/>
  <c r="Z53" i="1"/>
  <c r="X53" i="1"/>
  <c r="W53" i="1"/>
  <c r="U53" i="1"/>
  <c r="T53" i="1"/>
  <c r="R53" i="1"/>
  <c r="Q53" i="1"/>
  <c r="O53" i="1"/>
  <c r="N53" i="1"/>
  <c r="L53" i="1"/>
  <c r="K53" i="1"/>
  <c r="I53" i="1"/>
  <c r="H53" i="1"/>
  <c r="F53" i="1"/>
  <c r="BE52" i="1"/>
  <c r="BD52" i="1"/>
  <c r="BB52" i="1"/>
  <c r="BA52" i="1"/>
  <c r="AY52" i="1"/>
  <c r="AX52" i="1"/>
  <c r="AV52" i="1"/>
  <c r="AU52" i="1"/>
  <c r="AS52" i="1"/>
  <c r="AR52" i="1"/>
  <c r="AP52" i="1"/>
  <c r="AO52" i="1"/>
  <c r="AM52" i="1"/>
  <c r="AL52" i="1"/>
  <c r="AJ52" i="1"/>
  <c r="AI52" i="1"/>
  <c r="AG52" i="1"/>
  <c r="AF52" i="1"/>
  <c r="AD52" i="1"/>
  <c r="AC52" i="1"/>
  <c r="AA52" i="1"/>
  <c r="Z52" i="1"/>
  <c r="X52" i="1"/>
  <c r="W52" i="1"/>
  <c r="U52" i="1"/>
  <c r="T52" i="1"/>
  <c r="R52" i="1"/>
  <c r="Q52" i="1"/>
  <c r="O52" i="1"/>
  <c r="N52" i="1"/>
  <c r="L52" i="1"/>
  <c r="K52" i="1"/>
  <c r="I52" i="1"/>
  <c r="H52" i="1"/>
  <c r="F52" i="1"/>
  <c r="BE51" i="1"/>
  <c r="BD51" i="1"/>
  <c r="BB51" i="1"/>
  <c r="BA51" i="1"/>
  <c r="AY51" i="1"/>
  <c r="AX51" i="1"/>
  <c r="AV51" i="1"/>
  <c r="AU51" i="1"/>
  <c r="AS51" i="1"/>
  <c r="AR51" i="1"/>
  <c r="AP51" i="1"/>
  <c r="AO51" i="1"/>
  <c r="AM51" i="1"/>
  <c r="AL51" i="1"/>
  <c r="AJ51" i="1"/>
  <c r="AI51" i="1"/>
  <c r="AG51" i="1"/>
  <c r="AF51" i="1"/>
  <c r="AD51" i="1"/>
  <c r="AC51" i="1"/>
  <c r="AA51" i="1"/>
  <c r="Z51" i="1"/>
  <c r="X51" i="1"/>
  <c r="W51" i="1"/>
  <c r="U51" i="1"/>
  <c r="T51" i="1"/>
  <c r="R51" i="1"/>
  <c r="Q51" i="1"/>
  <c r="O51" i="1"/>
  <c r="N51" i="1"/>
  <c r="L51" i="1"/>
  <c r="K51" i="1"/>
  <c r="I51" i="1"/>
  <c r="H51" i="1"/>
  <c r="F51" i="1"/>
  <c r="BE50" i="1"/>
  <c r="BD50" i="1"/>
  <c r="BB50" i="1"/>
  <c r="BA50" i="1"/>
  <c r="AY50" i="1"/>
  <c r="AX50" i="1"/>
  <c r="AV50" i="1"/>
  <c r="AU50" i="1"/>
  <c r="AS50" i="1"/>
  <c r="AR50" i="1"/>
  <c r="AP50" i="1"/>
  <c r="AO50" i="1"/>
  <c r="AM50" i="1"/>
  <c r="AL50" i="1"/>
  <c r="AJ50" i="1"/>
  <c r="AI50" i="1"/>
  <c r="AG50" i="1"/>
  <c r="AF50" i="1"/>
  <c r="AD50" i="1"/>
  <c r="AC50" i="1"/>
  <c r="AA50" i="1"/>
  <c r="Z50" i="1"/>
  <c r="X50" i="1"/>
  <c r="W50" i="1"/>
  <c r="U50" i="1"/>
  <c r="T50" i="1"/>
  <c r="R50" i="1"/>
  <c r="Q50" i="1"/>
  <c r="O50" i="1"/>
  <c r="N50" i="1"/>
  <c r="L50" i="1"/>
  <c r="K50" i="1"/>
  <c r="I50" i="1"/>
  <c r="H50" i="1"/>
  <c r="F50" i="1"/>
  <c r="BE49" i="1"/>
  <c r="BD49" i="1"/>
  <c r="BB49" i="1"/>
  <c r="BA49" i="1"/>
  <c r="AY49" i="1"/>
  <c r="AX49" i="1"/>
  <c r="AV49" i="1"/>
  <c r="AU49" i="1"/>
  <c r="AS49" i="1"/>
  <c r="AR49" i="1"/>
  <c r="AP49" i="1"/>
  <c r="AO49" i="1"/>
  <c r="AM49" i="1"/>
  <c r="AL49" i="1"/>
  <c r="AJ49" i="1"/>
  <c r="AI49" i="1"/>
  <c r="AG49" i="1"/>
  <c r="AF49" i="1"/>
  <c r="AD49" i="1"/>
  <c r="AC49" i="1"/>
  <c r="AA49" i="1"/>
  <c r="Z49" i="1"/>
  <c r="X49" i="1"/>
  <c r="W49" i="1"/>
  <c r="U49" i="1"/>
  <c r="T49" i="1"/>
  <c r="R49" i="1"/>
  <c r="Q49" i="1"/>
  <c r="O49" i="1"/>
  <c r="N49" i="1"/>
  <c r="L49" i="1"/>
  <c r="K49" i="1"/>
  <c r="I49" i="1"/>
  <c r="H49" i="1"/>
  <c r="F49" i="1"/>
  <c r="BE48" i="1"/>
  <c r="BD48" i="1"/>
  <c r="BB48" i="1"/>
  <c r="BA48" i="1"/>
  <c r="AY48" i="1"/>
  <c r="AX48" i="1"/>
  <c r="AV48" i="1"/>
  <c r="AU48" i="1"/>
  <c r="AS48" i="1"/>
  <c r="AR48" i="1"/>
  <c r="AP48" i="1"/>
  <c r="AO48" i="1"/>
  <c r="AM48" i="1"/>
  <c r="AL48" i="1"/>
  <c r="AJ48" i="1"/>
  <c r="AI48" i="1"/>
  <c r="AG48" i="1"/>
  <c r="AF48" i="1"/>
  <c r="AD48" i="1"/>
  <c r="AC48" i="1"/>
  <c r="AA48" i="1"/>
  <c r="Z48" i="1"/>
  <c r="X48" i="1"/>
  <c r="W48" i="1"/>
  <c r="U48" i="1"/>
  <c r="T48" i="1"/>
  <c r="R48" i="1"/>
  <c r="Q48" i="1"/>
  <c r="O48" i="1"/>
  <c r="N48" i="1"/>
  <c r="L48" i="1"/>
  <c r="K48" i="1"/>
  <c r="I48" i="1"/>
  <c r="H48" i="1"/>
  <c r="F48" i="1"/>
  <c r="BE47" i="1"/>
  <c r="BD47" i="1"/>
  <c r="BB47" i="1"/>
  <c r="BA47" i="1"/>
  <c r="AY47" i="1"/>
  <c r="AX47" i="1"/>
  <c r="AV47" i="1"/>
  <c r="AU47" i="1"/>
  <c r="AS47" i="1"/>
  <c r="AR47" i="1"/>
  <c r="AP47" i="1"/>
  <c r="AO47" i="1"/>
  <c r="AM47" i="1"/>
  <c r="AL47" i="1"/>
  <c r="AJ47" i="1"/>
  <c r="AI47" i="1"/>
  <c r="AG47" i="1"/>
  <c r="AF47" i="1"/>
  <c r="AD47" i="1"/>
  <c r="AC47" i="1"/>
  <c r="AA47" i="1"/>
  <c r="Z47" i="1"/>
  <c r="X47" i="1"/>
  <c r="W47" i="1"/>
  <c r="U47" i="1"/>
  <c r="T47" i="1"/>
  <c r="R47" i="1"/>
  <c r="Q47" i="1"/>
  <c r="O47" i="1"/>
  <c r="N47" i="1"/>
  <c r="L47" i="1"/>
  <c r="K47" i="1"/>
  <c r="I47" i="1"/>
  <c r="H47" i="1"/>
  <c r="F47" i="1"/>
  <c r="BE46" i="1"/>
  <c r="BD46" i="1"/>
  <c r="BB46" i="1"/>
  <c r="BA46" i="1"/>
  <c r="AY46" i="1"/>
  <c r="AX46" i="1"/>
  <c r="AV46" i="1"/>
  <c r="AU46" i="1"/>
  <c r="AS46" i="1"/>
  <c r="AR46" i="1"/>
  <c r="AP46" i="1"/>
  <c r="AO46" i="1"/>
  <c r="AM46" i="1"/>
  <c r="AL46" i="1"/>
  <c r="AJ46" i="1"/>
  <c r="AI46" i="1"/>
  <c r="AG46" i="1"/>
  <c r="AF46" i="1"/>
  <c r="AD46" i="1"/>
  <c r="AC46" i="1"/>
  <c r="AA46" i="1"/>
  <c r="Z46" i="1"/>
  <c r="X46" i="1"/>
  <c r="W46" i="1"/>
  <c r="U46" i="1"/>
  <c r="T46" i="1"/>
  <c r="R46" i="1"/>
  <c r="Q46" i="1"/>
  <c r="O46" i="1"/>
  <c r="N46" i="1"/>
  <c r="L46" i="1"/>
  <c r="K46" i="1"/>
  <c r="I46" i="1"/>
  <c r="H46" i="1"/>
  <c r="F46" i="1"/>
  <c r="BE45" i="1"/>
  <c r="BD45" i="1"/>
  <c r="BB45" i="1"/>
  <c r="BA45" i="1"/>
  <c r="AY45" i="1"/>
  <c r="AX45" i="1"/>
  <c r="AV45" i="1"/>
  <c r="AU45" i="1"/>
  <c r="AS45" i="1"/>
  <c r="AR45" i="1"/>
  <c r="AP45" i="1"/>
  <c r="AO45" i="1"/>
  <c r="AM45" i="1"/>
  <c r="AL45" i="1"/>
  <c r="AJ45" i="1"/>
  <c r="AI45" i="1"/>
  <c r="AG45" i="1"/>
  <c r="AF45" i="1"/>
  <c r="AD45" i="1"/>
  <c r="AC45" i="1"/>
  <c r="AA45" i="1"/>
  <c r="Z45" i="1"/>
  <c r="X45" i="1"/>
  <c r="W45" i="1"/>
  <c r="U45" i="1"/>
  <c r="T45" i="1"/>
  <c r="R45" i="1"/>
  <c r="Q45" i="1"/>
  <c r="O45" i="1"/>
  <c r="N45" i="1"/>
  <c r="L45" i="1"/>
  <c r="K45" i="1"/>
  <c r="I45" i="1"/>
  <c r="H45" i="1"/>
  <c r="F45" i="1"/>
  <c r="BE44" i="1"/>
  <c r="BD44" i="1"/>
  <c r="BB44" i="1"/>
  <c r="BA44" i="1"/>
  <c r="AY44" i="1"/>
  <c r="AX44" i="1"/>
  <c r="AV44" i="1"/>
  <c r="AU44" i="1"/>
  <c r="AS44" i="1"/>
  <c r="AR44" i="1"/>
  <c r="AP44" i="1"/>
  <c r="AO44" i="1"/>
  <c r="AM44" i="1"/>
  <c r="AL44" i="1"/>
  <c r="AJ44" i="1"/>
  <c r="AI44" i="1"/>
  <c r="AG44" i="1"/>
  <c r="AF44" i="1"/>
  <c r="AD44" i="1"/>
  <c r="AC44" i="1"/>
  <c r="AA44" i="1"/>
  <c r="Z44" i="1"/>
  <c r="X44" i="1"/>
  <c r="W44" i="1"/>
  <c r="U44" i="1"/>
  <c r="T44" i="1"/>
  <c r="R44" i="1"/>
  <c r="Q44" i="1"/>
  <c r="O44" i="1"/>
  <c r="N44" i="1"/>
  <c r="L44" i="1"/>
  <c r="K44" i="1"/>
  <c r="I44" i="1"/>
  <c r="H44" i="1"/>
  <c r="F44" i="1"/>
  <c r="BE43" i="1"/>
  <c r="BD43" i="1"/>
  <c r="BB43" i="1"/>
  <c r="BA43" i="1"/>
  <c r="AY43" i="1"/>
  <c r="AX43" i="1"/>
  <c r="AV43" i="1"/>
  <c r="AU43" i="1"/>
  <c r="AS43" i="1"/>
  <c r="AR43" i="1"/>
  <c r="AP43" i="1"/>
  <c r="AO43" i="1"/>
  <c r="AM43" i="1"/>
  <c r="AL43" i="1"/>
  <c r="AJ43" i="1"/>
  <c r="AI43" i="1"/>
  <c r="AG43" i="1"/>
  <c r="AF43" i="1"/>
  <c r="AD43" i="1"/>
  <c r="AC43" i="1"/>
  <c r="AA43" i="1"/>
  <c r="Z43" i="1"/>
  <c r="X43" i="1"/>
  <c r="W43" i="1"/>
  <c r="U43" i="1"/>
  <c r="T43" i="1"/>
  <c r="R43" i="1"/>
  <c r="Q43" i="1"/>
  <c r="O43" i="1"/>
  <c r="N43" i="1"/>
  <c r="L43" i="1"/>
  <c r="K43" i="1"/>
  <c r="I43" i="1"/>
  <c r="H43" i="1"/>
  <c r="F43" i="1"/>
  <c r="BE42" i="1"/>
  <c r="BD42" i="1"/>
  <c r="BB42" i="1"/>
  <c r="BA42" i="1"/>
  <c r="AY42" i="1"/>
  <c r="AX42" i="1"/>
  <c r="AV42" i="1"/>
  <c r="AU42" i="1"/>
  <c r="AS42" i="1"/>
  <c r="AR42" i="1"/>
  <c r="AP42" i="1"/>
  <c r="AO42" i="1"/>
  <c r="AM42" i="1"/>
  <c r="AL42" i="1"/>
  <c r="AJ42" i="1"/>
  <c r="AI42" i="1"/>
  <c r="AG42" i="1"/>
  <c r="AF42" i="1"/>
  <c r="AD42" i="1"/>
  <c r="AC42" i="1"/>
  <c r="AA42" i="1"/>
  <c r="Z42" i="1"/>
  <c r="X42" i="1"/>
  <c r="W42" i="1"/>
  <c r="U42" i="1"/>
  <c r="T42" i="1"/>
  <c r="R42" i="1"/>
  <c r="Q42" i="1"/>
  <c r="O42" i="1"/>
  <c r="N42" i="1"/>
  <c r="L42" i="1"/>
  <c r="K42" i="1"/>
  <c r="I42" i="1"/>
  <c r="H42" i="1"/>
  <c r="F42" i="1"/>
  <c r="BE41" i="1"/>
  <c r="BD41" i="1"/>
  <c r="BB41" i="1"/>
  <c r="BA41" i="1"/>
  <c r="AY41" i="1"/>
  <c r="AX41" i="1"/>
  <c r="AV41" i="1"/>
  <c r="AU41" i="1"/>
  <c r="AS41" i="1"/>
  <c r="AR41" i="1"/>
  <c r="AP41" i="1"/>
  <c r="AO41" i="1"/>
  <c r="AM41" i="1"/>
  <c r="AL41" i="1"/>
  <c r="AJ41" i="1"/>
  <c r="AI41" i="1"/>
  <c r="AG41" i="1"/>
  <c r="AF41" i="1"/>
  <c r="AD41" i="1"/>
  <c r="AC41" i="1"/>
  <c r="AA41" i="1"/>
  <c r="Z41" i="1"/>
  <c r="X41" i="1"/>
  <c r="W41" i="1"/>
  <c r="U41" i="1"/>
  <c r="T41" i="1"/>
  <c r="R41" i="1"/>
  <c r="Q41" i="1"/>
  <c r="O41" i="1"/>
  <c r="N41" i="1"/>
  <c r="L41" i="1"/>
  <c r="K41" i="1"/>
  <c r="I41" i="1"/>
  <c r="H41" i="1"/>
  <c r="F41" i="1"/>
  <c r="BE40" i="1"/>
  <c r="BD40" i="1"/>
  <c r="BB40" i="1"/>
  <c r="BA40" i="1"/>
  <c r="AY40" i="1"/>
  <c r="AX40" i="1"/>
  <c r="AV40" i="1"/>
  <c r="AU40" i="1"/>
  <c r="AS40" i="1"/>
  <c r="AR40" i="1"/>
  <c r="AP40" i="1"/>
  <c r="AO40" i="1"/>
  <c r="AM40" i="1"/>
  <c r="AL40" i="1"/>
  <c r="AJ40" i="1"/>
  <c r="AI40" i="1"/>
  <c r="AG40" i="1"/>
  <c r="AF40" i="1"/>
  <c r="AD40" i="1"/>
  <c r="AC40" i="1"/>
  <c r="AA40" i="1"/>
  <c r="Z40" i="1"/>
  <c r="X40" i="1"/>
  <c r="W40" i="1"/>
  <c r="U40" i="1"/>
  <c r="T40" i="1"/>
  <c r="R40" i="1"/>
  <c r="Q40" i="1"/>
  <c r="O40" i="1"/>
  <c r="N40" i="1"/>
  <c r="L40" i="1"/>
  <c r="K40" i="1"/>
  <c r="I40" i="1"/>
  <c r="H40" i="1"/>
  <c r="F40" i="1"/>
  <c r="BE39" i="1"/>
  <c r="BD39" i="1"/>
  <c r="BB39" i="1"/>
  <c r="BA39" i="1"/>
  <c r="AY39" i="1"/>
  <c r="AX39" i="1"/>
  <c r="AV39" i="1"/>
  <c r="AU39" i="1"/>
  <c r="AS39" i="1"/>
  <c r="AR39" i="1"/>
  <c r="AP39" i="1"/>
  <c r="AO39" i="1"/>
  <c r="AM39" i="1"/>
  <c r="AL39" i="1"/>
  <c r="AJ39" i="1"/>
  <c r="AI39" i="1"/>
  <c r="AG39" i="1"/>
  <c r="AF39" i="1"/>
  <c r="AD39" i="1"/>
  <c r="AC39" i="1"/>
  <c r="AA39" i="1"/>
  <c r="Z39" i="1"/>
  <c r="X39" i="1"/>
  <c r="W39" i="1"/>
  <c r="U39" i="1"/>
  <c r="T39" i="1"/>
  <c r="R39" i="1"/>
  <c r="Q39" i="1"/>
  <c r="O39" i="1"/>
  <c r="N39" i="1"/>
  <c r="L39" i="1"/>
  <c r="K39" i="1"/>
  <c r="I39" i="1"/>
  <c r="H39" i="1"/>
  <c r="F39" i="1"/>
  <c r="BE38" i="1"/>
  <c r="BD38" i="1"/>
  <c r="BB38" i="1"/>
  <c r="BA38" i="1"/>
  <c r="AY38" i="1"/>
  <c r="AX38" i="1"/>
  <c r="AV38" i="1"/>
  <c r="AU38" i="1"/>
  <c r="AS38" i="1"/>
  <c r="AR38" i="1"/>
  <c r="AP38" i="1"/>
  <c r="AO38" i="1"/>
  <c r="AM38" i="1"/>
  <c r="AL38" i="1"/>
  <c r="AJ38" i="1"/>
  <c r="AI38" i="1"/>
  <c r="AG38" i="1"/>
  <c r="AF38" i="1"/>
  <c r="AD38" i="1"/>
  <c r="AC38" i="1"/>
  <c r="AA38" i="1"/>
  <c r="Z38" i="1"/>
  <c r="X38" i="1"/>
  <c r="W38" i="1"/>
  <c r="U38" i="1"/>
  <c r="T38" i="1"/>
  <c r="R38" i="1"/>
  <c r="Q38" i="1"/>
  <c r="O38" i="1"/>
  <c r="N38" i="1"/>
  <c r="L38" i="1"/>
  <c r="K38" i="1"/>
  <c r="I38" i="1"/>
  <c r="H38" i="1"/>
  <c r="F38" i="1"/>
  <c r="BE37" i="1"/>
  <c r="BD37" i="1"/>
  <c r="BB37" i="1"/>
  <c r="BA37" i="1"/>
  <c r="AY37" i="1"/>
  <c r="AX37" i="1"/>
  <c r="AV37" i="1"/>
  <c r="AU37" i="1"/>
  <c r="AS37" i="1"/>
  <c r="AR37" i="1"/>
  <c r="AP37" i="1"/>
  <c r="AO37" i="1"/>
  <c r="AM37" i="1"/>
  <c r="AL37" i="1"/>
  <c r="AJ37" i="1"/>
  <c r="AI37" i="1"/>
  <c r="AG37" i="1"/>
  <c r="AF37" i="1"/>
  <c r="AD37" i="1"/>
  <c r="AC37" i="1"/>
  <c r="AA37" i="1"/>
  <c r="Z37" i="1"/>
  <c r="X37" i="1"/>
  <c r="W37" i="1"/>
  <c r="U37" i="1"/>
  <c r="T37" i="1"/>
  <c r="R37" i="1"/>
  <c r="Q37" i="1"/>
  <c r="O37" i="1"/>
  <c r="N37" i="1"/>
  <c r="L37" i="1"/>
  <c r="K37" i="1"/>
  <c r="I37" i="1"/>
  <c r="H37" i="1"/>
  <c r="F37" i="1"/>
  <c r="BE36" i="1"/>
  <c r="BD36" i="1"/>
  <c r="BB36" i="1"/>
  <c r="BA36" i="1"/>
  <c r="AY36" i="1"/>
  <c r="AX36" i="1"/>
  <c r="AV36" i="1"/>
  <c r="AU36" i="1"/>
  <c r="AS36" i="1"/>
  <c r="AR36" i="1"/>
  <c r="AP36" i="1"/>
  <c r="AO36" i="1"/>
  <c r="AM36" i="1"/>
  <c r="AL36" i="1"/>
  <c r="AJ36" i="1"/>
  <c r="AI36" i="1"/>
  <c r="AG36" i="1"/>
  <c r="AF36" i="1"/>
  <c r="AD36" i="1"/>
  <c r="AC36" i="1"/>
  <c r="AA36" i="1"/>
  <c r="Z36" i="1"/>
  <c r="X36" i="1"/>
  <c r="W36" i="1"/>
  <c r="U36" i="1"/>
  <c r="T36" i="1"/>
  <c r="R36" i="1"/>
  <c r="Q36" i="1"/>
  <c r="O36" i="1"/>
  <c r="N36" i="1"/>
  <c r="L36" i="1"/>
  <c r="K36" i="1"/>
  <c r="I36" i="1"/>
  <c r="H36" i="1"/>
  <c r="F36" i="1"/>
  <c r="BE35" i="1"/>
  <c r="BD35" i="1"/>
  <c r="BB35" i="1"/>
  <c r="BA35" i="1"/>
  <c r="AY35" i="1"/>
  <c r="AX35" i="1"/>
  <c r="AV35" i="1"/>
  <c r="AU35" i="1"/>
  <c r="AS35" i="1"/>
  <c r="AR35" i="1"/>
  <c r="AP35" i="1"/>
  <c r="AO35" i="1"/>
  <c r="AM35" i="1"/>
  <c r="AL35" i="1"/>
  <c r="AJ35" i="1"/>
  <c r="AI35" i="1"/>
  <c r="AG35" i="1"/>
  <c r="AF35" i="1"/>
  <c r="AD35" i="1"/>
  <c r="AC35" i="1"/>
  <c r="AA35" i="1"/>
  <c r="Z35" i="1"/>
  <c r="X35" i="1"/>
  <c r="W35" i="1"/>
  <c r="U35" i="1"/>
  <c r="T35" i="1"/>
  <c r="R35" i="1"/>
  <c r="Q35" i="1"/>
  <c r="O35" i="1"/>
  <c r="N35" i="1"/>
  <c r="L35" i="1"/>
  <c r="K35" i="1"/>
  <c r="I35" i="1"/>
  <c r="H35" i="1"/>
  <c r="F35" i="1"/>
  <c r="BE34" i="1"/>
  <c r="BD34" i="1"/>
  <c r="BB34" i="1"/>
  <c r="BA34" i="1"/>
  <c r="AY34" i="1"/>
  <c r="AX34" i="1"/>
  <c r="AV34" i="1"/>
  <c r="AU34" i="1"/>
  <c r="AS34" i="1"/>
  <c r="AR34" i="1"/>
  <c r="AP34" i="1"/>
  <c r="AO34" i="1"/>
  <c r="AM34" i="1"/>
  <c r="AL34" i="1"/>
  <c r="AJ34" i="1"/>
  <c r="AI34" i="1"/>
  <c r="AG34" i="1"/>
  <c r="AF34" i="1"/>
  <c r="AD34" i="1"/>
  <c r="AC34" i="1"/>
  <c r="AA34" i="1"/>
  <c r="Z34" i="1"/>
  <c r="X34" i="1"/>
  <c r="W34" i="1"/>
  <c r="U34" i="1"/>
  <c r="T34" i="1"/>
  <c r="R34" i="1"/>
  <c r="Q34" i="1"/>
  <c r="O34" i="1"/>
  <c r="N34" i="1"/>
  <c r="L34" i="1"/>
  <c r="K34" i="1"/>
  <c r="I34" i="1"/>
  <c r="H34" i="1"/>
  <c r="F34" i="1"/>
  <c r="BE33" i="1"/>
  <c r="BD33" i="1"/>
  <c r="BB33" i="1"/>
  <c r="BA33" i="1"/>
  <c r="AY33" i="1"/>
  <c r="AX33" i="1"/>
  <c r="AV33" i="1"/>
  <c r="AU33" i="1"/>
  <c r="AS33" i="1"/>
  <c r="AR33" i="1"/>
  <c r="AP33" i="1"/>
  <c r="AO33" i="1"/>
  <c r="AM33" i="1"/>
  <c r="AL33" i="1"/>
  <c r="AJ33" i="1"/>
  <c r="AI33" i="1"/>
  <c r="AG33" i="1"/>
  <c r="AF33" i="1"/>
  <c r="AD33" i="1"/>
  <c r="AC33" i="1"/>
  <c r="AA33" i="1"/>
  <c r="Z33" i="1"/>
  <c r="X33" i="1"/>
  <c r="W33" i="1"/>
  <c r="U33" i="1"/>
  <c r="T33" i="1"/>
  <c r="R33" i="1"/>
  <c r="Q33" i="1"/>
  <c r="O33" i="1"/>
  <c r="N33" i="1"/>
  <c r="L33" i="1"/>
  <c r="K33" i="1"/>
  <c r="I33" i="1"/>
  <c r="H33" i="1"/>
  <c r="F33" i="1"/>
  <c r="BE32" i="1"/>
  <c r="BD32" i="1"/>
  <c r="BB32" i="1"/>
  <c r="BA32" i="1"/>
  <c r="AY32" i="1"/>
  <c r="AX32" i="1"/>
  <c r="AV32" i="1"/>
  <c r="AU32" i="1"/>
  <c r="AS32" i="1"/>
  <c r="AR32" i="1"/>
  <c r="AP32" i="1"/>
  <c r="AO32" i="1"/>
  <c r="AM32" i="1"/>
  <c r="AL32" i="1"/>
  <c r="AJ32" i="1"/>
  <c r="AI32" i="1"/>
  <c r="AG32" i="1"/>
  <c r="AF32" i="1"/>
  <c r="AD32" i="1"/>
  <c r="AC32" i="1"/>
  <c r="AA32" i="1"/>
  <c r="Z32" i="1"/>
  <c r="X32" i="1"/>
  <c r="W32" i="1"/>
  <c r="U32" i="1"/>
  <c r="T32" i="1"/>
  <c r="R32" i="1"/>
  <c r="Q32" i="1"/>
  <c r="O32" i="1"/>
  <c r="N32" i="1"/>
  <c r="L32" i="1"/>
  <c r="K32" i="1"/>
  <c r="I32" i="1"/>
  <c r="H32" i="1"/>
  <c r="F32" i="1"/>
  <c r="BE31" i="1"/>
  <c r="BD31" i="1"/>
  <c r="BB31" i="1"/>
  <c r="BA31" i="1"/>
  <c r="AY31" i="1"/>
  <c r="AX31" i="1"/>
  <c r="AV31" i="1"/>
  <c r="AU31" i="1"/>
  <c r="AS31" i="1"/>
  <c r="AR31" i="1"/>
  <c r="AP31" i="1"/>
  <c r="AO31" i="1"/>
  <c r="AM31" i="1"/>
  <c r="AL31" i="1"/>
  <c r="AJ31" i="1"/>
  <c r="AI31" i="1"/>
  <c r="AG31" i="1"/>
  <c r="AF31" i="1"/>
  <c r="AD31" i="1"/>
  <c r="AC31" i="1"/>
  <c r="AA31" i="1"/>
  <c r="Z31" i="1"/>
  <c r="X31" i="1"/>
  <c r="W31" i="1"/>
  <c r="U31" i="1"/>
  <c r="T31" i="1"/>
  <c r="R31" i="1"/>
  <c r="Q31" i="1"/>
  <c r="O31" i="1"/>
  <c r="N31" i="1"/>
  <c r="L31" i="1"/>
  <c r="K31" i="1"/>
  <c r="I31" i="1"/>
  <c r="H31" i="1"/>
  <c r="F31" i="1"/>
  <c r="BE30" i="1"/>
  <c r="BD30" i="1"/>
  <c r="BB30" i="1"/>
  <c r="BA30" i="1"/>
  <c r="AY30" i="1"/>
  <c r="AX30" i="1"/>
  <c r="AV30" i="1"/>
  <c r="AU30" i="1"/>
  <c r="AS30" i="1"/>
  <c r="AR30" i="1"/>
  <c r="AP30" i="1"/>
  <c r="AO30" i="1"/>
  <c r="AM30" i="1"/>
  <c r="AL30" i="1"/>
  <c r="AJ30" i="1"/>
  <c r="AI30" i="1"/>
  <c r="AG30" i="1"/>
  <c r="AF30" i="1"/>
  <c r="AD30" i="1"/>
  <c r="AC30" i="1"/>
  <c r="AA30" i="1"/>
  <c r="Z30" i="1"/>
  <c r="X30" i="1"/>
  <c r="W30" i="1"/>
  <c r="U30" i="1"/>
  <c r="T30" i="1"/>
  <c r="R30" i="1"/>
  <c r="Q30" i="1"/>
  <c r="O30" i="1"/>
  <c r="N30" i="1"/>
  <c r="L30" i="1"/>
  <c r="K30" i="1"/>
  <c r="I30" i="1"/>
  <c r="H30" i="1"/>
  <c r="F30" i="1"/>
  <c r="BE29" i="1"/>
  <c r="BD29" i="1"/>
  <c r="BB29" i="1"/>
  <c r="BA29" i="1"/>
  <c r="AY29" i="1"/>
  <c r="AX29" i="1"/>
  <c r="AV29" i="1"/>
  <c r="AU29" i="1"/>
  <c r="AS29" i="1"/>
  <c r="AR29" i="1"/>
  <c r="AP29" i="1"/>
  <c r="AO29" i="1"/>
  <c r="AM29" i="1"/>
  <c r="AL29" i="1"/>
  <c r="AJ29" i="1"/>
  <c r="AI29" i="1"/>
  <c r="AG29" i="1"/>
  <c r="AF29" i="1"/>
  <c r="AD29" i="1"/>
  <c r="AC29" i="1"/>
  <c r="AA29" i="1"/>
  <c r="Z29" i="1"/>
  <c r="X29" i="1"/>
  <c r="W29" i="1"/>
  <c r="U29" i="1"/>
  <c r="T29" i="1"/>
  <c r="R29" i="1"/>
  <c r="Q29" i="1"/>
  <c r="O29" i="1"/>
  <c r="N29" i="1"/>
  <c r="L29" i="1"/>
  <c r="K29" i="1"/>
  <c r="I29" i="1"/>
  <c r="H29" i="1"/>
  <c r="F29" i="1"/>
  <c r="BE28" i="1"/>
  <c r="BD28" i="1"/>
  <c r="BB28" i="1"/>
  <c r="BA28" i="1"/>
  <c r="AY28" i="1"/>
  <c r="AX28" i="1"/>
  <c r="AV28" i="1"/>
  <c r="AU28" i="1"/>
  <c r="AS28" i="1"/>
  <c r="AR28" i="1"/>
  <c r="AP28" i="1"/>
  <c r="AO28" i="1"/>
  <c r="AM28" i="1"/>
  <c r="AL28" i="1"/>
  <c r="AJ28" i="1"/>
  <c r="AI28" i="1"/>
  <c r="AG28" i="1"/>
  <c r="AF28" i="1"/>
  <c r="AD28" i="1"/>
  <c r="AC28" i="1"/>
  <c r="AA28" i="1"/>
  <c r="Z28" i="1"/>
  <c r="X28" i="1"/>
  <c r="W28" i="1"/>
  <c r="U28" i="1"/>
  <c r="T28" i="1"/>
  <c r="R28" i="1"/>
  <c r="Q28" i="1"/>
  <c r="O28" i="1"/>
  <c r="N28" i="1"/>
  <c r="L28" i="1"/>
  <c r="K28" i="1"/>
  <c r="I28" i="1"/>
  <c r="H28" i="1"/>
  <c r="F28" i="1"/>
  <c r="BE27" i="1"/>
  <c r="BD27" i="1"/>
  <c r="BB27" i="1"/>
  <c r="BA27" i="1"/>
  <c r="AY27" i="1"/>
  <c r="AX27" i="1"/>
  <c r="AV27" i="1"/>
  <c r="AU27" i="1"/>
  <c r="AS27" i="1"/>
  <c r="AR27" i="1"/>
  <c r="AP27" i="1"/>
  <c r="AO27" i="1"/>
  <c r="AM27" i="1"/>
  <c r="AL27" i="1"/>
  <c r="AJ27" i="1"/>
  <c r="AI27" i="1"/>
  <c r="AG27" i="1"/>
  <c r="AF27" i="1"/>
  <c r="AD27" i="1"/>
  <c r="AC27" i="1"/>
  <c r="AA27" i="1"/>
  <c r="Z27" i="1"/>
  <c r="X27" i="1"/>
  <c r="W27" i="1"/>
  <c r="U27" i="1"/>
  <c r="T27" i="1"/>
  <c r="R27" i="1"/>
  <c r="Q27" i="1"/>
  <c r="O27" i="1"/>
  <c r="N27" i="1"/>
  <c r="L27" i="1"/>
  <c r="K27" i="1"/>
  <c r="I27" i="1"/>
  <c r="H27" i="1"/>
  <c r="F27" i="1"/>
  <c r="BE26" i="1"/>
  <c r="BD26" i="1"/>
  <c r="BB26" i="1"/>
  <c r="BA26" i="1"/>
  <c r="AY26" i="1"/>
  <c r="AX26" i="1"/>
  <c r="AV26" i="1"/>
  <c r="AU26" i="1"/>
  <c r="AS26" i="1"/>
  <c r="AR26" i="1"/>
  <c r="AP26" i="1"/>
  <c r="AO26" i="1"/>
  <c r="AM26" i="1"/>
  <c r="AL26" i="1"/>
  <c r="AJ26" i="1"/>
  <c r="AI26" i="1"/>
  <c r="AG26" i="1"/>
  <c r="AF26" i="1"/>
  <c r="AD26" i="1"/>
  <c r="AC26" i="1"/>
  <c r="AA26" i="1"/>
  <c r="Z26" i="1"/>
  <c r="X26" i="1"/>
  <c r="W26" i="1"/>
  <c r="U26" i="1"/>
  <c r="T26" i="1"/>
  <c r="R26" i="1"/>
  <c r="Q26" i="1"/>
  <c r="O26" i="1"/>
  <c r="N26" i="1"/>
  <c r="L26" i="1"/>
  <c r="K26" i="1"/>
  <c r="I26" i="1"/>
  <c r="H26" i="1"/>
  <c r="F26" i="1"/>
  <c r="BE25" i="1"/>
  <c r="BD25" i="1"/>
  <c r="BB25" i="1"/>
  <c r="BA25" i="1"/>
  <c r="AY25" i="1"/>
  <c r="AX25" i="1"/>
  <c r="AV25" i="1"/>
  <c r="AU25" i="1"/>
  <c r="AS25" i="1"/>
  <c r="AR25" i="1"/>
  <c r="AP25" i="1"/>
  <c r="AO25" i="1"/>
  <c r="AM25" i="1"/>
  <c r="AL25" i="1"/>
  <c r="AJ25" i="1"/>
  <c r="AI25" i="1"/>
  <c r="AG25" i="1"/>
  <c r="AF25" i="1"/>
  <c r="AD25" i="1"/>
  <c r="AC25" i="1"/>
  <c r="AA25" i="1"/>
  <c r="Z25" i="1"/>
  <c r="X25" i="1"/>
  <c r="W25" i="1"/>
  <c r="U25" i="1"/>
  <c r="T25" i="1"/>
  <c r="R25" i="1"/>
  <c r="Q25" i="1"/>
  <c r="O25" i="1"/>
  <c r="N25" i="1"/>
  <c r="L25" i="1"/>
  <c r="K25" i="1"/>
  <c r="I25" i="1"/>
  <c r="H25" i="1"/>
  <c r="F25" i="1"/>
  <c r="BE24" i="1"/>
  <c r="BD24" i="1"/>
  <c r="BB24" i="1"/>
  <c r="BA24" i="1"/>
  <c r="AY24" i="1"/>
  <c r="AX24" i="1"/>
  <c r="AV24" i="1"/>
  <c r="AU24" i="1"/>
  <c r="AS24" i="1"/>
  <c r="AR24" i="1"/>
  <c r="AP24" i="1"/>
  <c r="AO24" i="1"/>
  <c r="AM24" i="1"/>
  <c r="AL24" i="1"/>
  <c r="AJ24" i="1"/>
  <c r="AI24" i="1"/>
  <c r="AG24" i="1"/>
  <c r="AF24" i="1"/>
  <c r="AD24" i="1"/>
  <c r="AC24" i="1"/>
  <c r="AA24" i="1"/>
  <c r="Z24" i="1"/>
  <c r="X24" i="1"/>
  <c r="W24" i="1"/>
  <c r="U24" i="1"/>
  <c r="T24" i="1"/>
  <c r="R24" i="1"/>
  <c r="Q24" i="1"/>
  <c r="O24" i="1"/>
  <c r="N24" i="1"/>
  <c r="L24" i="1"/>
  <c r="K24" i="1"/>
  <c r="I24" i="1"/>
  <c r="H24" i="1"/>
  <c r="F24" i="1"/>
  <c r="BE23" i="1"/>
  <c r="BD23" i="1"/>
  <c r="BB23" i="1"/>
  <c r="BA23" i="1"/>
  <c r="AY23" i="1"/>
  <c r="AX23" i="1"/>
  <c r="AV23" i="1"/>
  <c r="AU23" i="1"/>
  <c r="AS23" i="1"/>
  <c r="AR23" i="1"/>
  <c r="AP23" i="1"/>
  <c r="AO23" i="1"/>
  <c r="AM23" i="1"/>
  <c r="AL23" i="1"/>
  <c r="AJ23" i="1"/>
  <c r="AI23" i="1"/>
  <c r="AG23" i="1"/>
  <c r="AF23" i="1"/>
  <c r="AD23" i="1"/>
  <c r="AC23" i="1"/>
  <c r="AA23" i="1"/>
  <c r="Z23" i="1"/>
  <c r="X23" i="1"/>
  <c r="W23" i="1"/>
  <c r="U23" i="1"/>
  <c r="T23" i="1"/>
  <c r="R23" i="1"/>
  <c r="Q23" i="1"/>
  <c r="O23" i="1"/>
  <c r="N23" i="1"/>
  <c r="L23" i="1"/>
  <c r="K23" i="1"/>
  <c r="I23" i="1"/>
  <c r="H23" i="1"/>
  <c r="F23" i="1"/>
  <c r="BE22" i="1"/>
  <c r="BD22" i="1"/>
  <c r="BB22" i="1"/>
  <c r="BA22" i="1"/>
  <c r="AY22" i="1"/>
  <c r="AX22" i="1"/>
  <c r="AV22" i="1"/>
  <c r="AU22" i="1"/>
  <c r="AS22" i="1"/>
  <c r="AR22" i="1"/>
  <c r="AP22" i="1"/>
  <c r="AO22" i="1"/>
  <c r="AM22" i="1"/>
  <c r="AL22" i="1"/>
  <c r="AJ22" i="1"/>
  <c r="AI22" i="1"/>
  <c r="AG22" i="1"/>
  <c r="AF22" i="1"/>
  <c r="AD22" i="1"/>
  <c r="AC22" i="1"/>
  <c r="AA22" i="1"/>
  <c r="Z22" i="1"/>
  <c r="X22" i="1"/>
  <c r="W22" i="1"/>
  <c r="U22" i="1"/>
  <c r="T22" i="1"/>
  <c r="R22" i="1"/>
  <c r="Q22" i="1"/>
  <c r="O22" i="1"/>
  <c r="N22" i="1"/>
  <c r="L22" i="1"/>
  <c r="K22" i="1"/>
  <c r="I22" i="1"/>
  <c r="H22" i="1"/>
  <c r="F22" i="1"/>
  <c r="BE21" i="1"/>
  <c r="BD21" i="1"/>
  <c r="BB21" i="1"/>
  <c r="BA21" i="1"/>
  <c r="AY21" i="1"/>
  <c r="AX21" i="1"/>
  <c r="AV21" i="1"/>
  <c r="AU21" i="1"/>
  <c r="AS21" i="1"/>
  <c r="AR21" i="1"/>
  <c r="AP21" i="1"/>
  <c r="AO21" i="1"/>
  <c r="AM21" i="1"/>
  <c r="AL21" i="1"/>
  <c r="AJ21" i="1"/>
  <c r="AI21" i="1"/>
  <c r="AG21" i="1"/>
  <c r="AF21" i="1"/>
  <c r="AD21" i="1"/>
  <c r="AC21" i="1"/>
  <c r="AA21" i="1"/>
  <c r="Z21" i="1"/>
  <c r="X21" i="1"/>
  <c r="W21" i="1"/>
  <c r="U21" i="1"/>
  <c r="T21" i="1"/>
  <c r="R21" i="1"/>
  <c r="Q21" i="1"/>
  <c r="O21" i="1"/>
  <c r="N21" i="1"/>
  <c r="L21" i="1"/>
  <c r="K21" i="1"/>
  <c r="I21" i="1"/>
  <c r="H21" i="1"/>
  <c r="F21" i="1"/>
  <c r="BE20" i="1"/>
  <c r="BD20" i="1"/>
  <c r="BB20" i="1"/>
  <c r="BA20" i="1"/>
  <c r="AY20" i="1"/>
  <c r="AX20" i="1"/>
  <c r="AV20" i="1"/>
  <c r="AU20" i="1"/>
  <c r="AS20" i="1"/>
  <c r="AR20" i="1"/>
  <c r="AP20" i="1"/>
  <c r="AO20" i="1"/>
  <c r="AM20" i="1"/>
  <c r="AL20" i="1"/>
  <c r="AJ20" i="1"/>
  <c r="AI20" i="1"/>
  <c r="AG20" i="1"/>
  <c r="AF20" i="1"/>
  <c r="AD20" i="1"/>
  <c r="AC20" i="1"/>
  <c r="AA20" i="1"/>
  <c r="Z20" i="1"/>
  <c r="X20" i="1"/>
  <c r="W20" i="1"/>
  <c r="U20" i="1"/>
  <c r="T20" i="1"/>
  <c r="R20" i="1"/>
  <c r="Q20" i="1"/>
  <c r="O20" i="1"/>
  <c r="N20" i="1"/>
  <c r="L20" i="1"/>
  <c r="K20" i="1"/>
  <c r="I20" i="1"/>
  <c r="H20" i="1"/>
  <c r="F20" i="1"/>
  <c r="BE19" i="1"/>
  <c r="BD19" i="1"/>
  <c r="BB19" i="1"/>
  <c r="BA19" i="1"/>
  <c r="AY19" i="1"/>
  <c r="AX19" i="1"/>
  <c r="AV19" i="1"/>
  <c r="AU19" i="1"/>
  <c r="AS19" i="1"/>
  <c r="AR19" i="1"/>
  <c r="AP19" i="1"/>
  <c r="AO19" i="1"/>
  <c r="AM19" i="1"/>
  <c r="AL19" i="1"/>
  <c r="AJ19" i="1"/>
  <c r="AI19" i="1"/>
  <c r="AG19" i="1"/>
  <c r="AF19" i="1"/>
  <c r="AD19" i="1"/>
  <c r="AC19" i="1"/>
  <c r="AA19" i="1"/>
  <c r="Z19" i="1"/>
  <c r="X19" i="1"/>
  <c r="W19" i="1"/>
  <c r="U19" i="1"/>
  <c r="T19" i="1"/>
  <c r="R19" i="1"/>
  <c r="Q19" i="1"/>
  <c r="O19" i="1"/>
  <c r="N19" i="1"/>
  <c r="L19" i="1"/>
  <c r="K19" i="1"/>
  <c r="I19" i="1"/>
  <c r="H19" i="1"/>
  <c r="F19" i="1"/>
  <c r="BE18" i="1"/>
  <c r="BD18" i="1"/>
  <c r="BB18" i="1"/>
  <c r="BA18" i="1"/>
  <c r="AY18" i="1"/>
  <c r="AX18" i="1"/>
  <c r="AV18" i="1"/>
  <c r="AU18" i="1"/>
  <c r="AS18" i="1"/>
  <c r="AR18" i="1"/>
  <c r="AP18" i="1"/>
  <c r="AO18" i="1"/>
  <c r="AM18" i="1"/>
  <c r="AL18" i="1"/>
  <c r="AJ18" i="1"/>
  <c r="AI18" i="1"/>
  <c r="AG18" i="1"/>
  <c r="AF18" i="1"/>
  <c r="AD18" i="1"/>
  <c r="AC18" i="1"/>
  <c r="AA18" i="1"/>
  <c r="Z18" i="1"/>
  <c r="X18" i="1"/>
  <c r="W18" i="1"/>
  <c r="U18" i="1"/>
  <c r="T18" i="1"/>
  <c r="R18" i="1"/>
  <c r="Q18" i="1"/>
  <c r="O18" i="1"/>
  <c r="N18" i="1"/>
  <c r="L18" i="1"/>
  <c r="K18" i="1"/>
  <c r="I18" i="1"/>
  <c r="H18" i="1"/>
  <c r="F18" i="1"/>
  <c r="BE17" i="1"/>
  <c r="BD17" i="1"/>
  <c r="BB17" i="1"/>
  <c r="BA17" i="1"/>
  <c r="AY17" i="1"/>
  <c r="AX17" i="1"/>
  <c r="AV17" i="1"/>
  <c r="AU17" i="1"/>
  <c r="AS17" i="1"/>
  <c r="AR17" i="1"/>
  <c r="AP17" i="1"/>
  <c r="AO17" i="1"/>
  <c r="AM17" i="1"/>
  <c r="AL17" i="1"/>
  <c r="AJ17" i="1"/>
  <c r="AI17" i="1"/>
  <c r="AG17" i="1"/>
  <c r="AF17" i="1"/>
  <c r="AD17" i="1"/>
  <c r="AC17" i="1"/>
  <c r="AA17" i="1"/>
  <c r="Z17" i="1"/>
  <c r="X17" i="1"/>
  <c r="W17" i="1"/>
  <c r="U17" i="1"/>
  <c r="T17" i="1"/>
  <c r="R17" i="1"/>
  <c r="Q17" i="1"/>
  <c r="O17" i="1"/>
  <c r="N17" i="1"/>
  <c r="L17" i="1"/>
  <c r="K17" i="1"/>
  <c r="I17" i="1"/>
  <c r="H17" i="1"/>
  <c r="F17" i="1"/>
  <c r="BE16" i="1"/>
  <c r="BD16" i="1"/>
  <c r="BB16" i="1"/>
  <c r="BA16" i="1"/>
  <c r="AY16" i="1"/>
  <c r="AX16" i="1"/>
  <c r="AV16" i="1"/>
  <c r="AU16" i="1"/>
  <c r="AS16" i="1"/>
  <c r="AR16" i="1"/>
  <c r="AP16" i="1"/>
  <c r="AO16" i="1"/>
  <c r="AM16" i="1"/>
  <c r="AL16" i="1"/>
  <c r="AJ16" i="1"/>
  <c r="AI16" i="1"/>
  <c r="AG16" i="1"/>
  <c r="AF16" i="1"/>
  <c r="AD16" i="1"/>
  <c r="AC16" i="1"/>
  <c r="AA16" i="1"/>
  <c r="Z16" i="1"/>
  <c r="X16" i="1"/>
  <c r="W16" i="1"/>
  <c r="U16" i="1"/>
  <c r="T16" i="1"/>
  <c r="R16" i="1"/>
  <c r="Q16" i="1"/>
  <c r="O16" i="1"/>
  <c r="N16" i="1"/>
  <c r="L16" i="1"/>
  <c r="K16" i="1"/>
  <c r="I16" i="1"/>
  <c r="H16" i="1"/>
  <c r="F16" i="1"/>
  <c r="BE15" i="1"/>
  <c r="BD15" i="1"/>
  <c r="BB15" i="1"/>
  <c r="BA15" i="1"/>
  <c r="AY15" i="1"/>
  <c r="AX15" i="1"/>
  <c r="AV15" i="1"/>
  <c r="AU15" i="1"/>
  <c r="AS15" i="1"/>
  <c r="AR15" i="1"/>
  <c r="AP15" i="1"/>
  <c r="AO15" i="1"/>
  <c r="AM15" i="1"/>
  <c r="AL15" i="1"/>
  <c r="AJ15" i="1"/>
  <c r="AI15" i="1"/>
  <c r="AG15" i="1"/>
  <c r="AF15" i="1"/>
  <c r="AD15" i="1"/>
  <c r="AC15" i="1"/>
  <c r="AA15" i="1"/>
  <c r="Z15" i="1"/>
  <c r="X15" i="1"/>
  <c r="W15" i="1"/>
  <c r="U15" i="1"/>
  <c r="T15" i="1"/>
  <c r="R15" i="1"/>
  <c r="Q15" i="1"/>
  <c r="O15" i="1"/>
  <c r="N15" i="1"/>
  <c r="L15" i="1"/>
  <c r="K15" i="1"/>
  <c r="I15" i="1"/>
  <c r="H15" i="1"/>
  <c r="F15" i="1"/>
  <c r="BE14" i="1"/>
  <c r="BD14" i="1"/>
  <c r="BB14" i="1"/>
  <c r="BA14" i="1"/>
  <c r="AY14" i="1"/>
  <c r="AX14" i="1"/>
  <c r="AV14" i="1"/>
  <c r="AU14" i="1"/>
  <c r="AS14" i="1"/>
  <c r="AR14" i="1"/>
  <c r="AP14" i="1"/>
  <c r="AO14" i="1"/>
  <c r="AM14" i="1"/>
  <c r="AL14" i="1"/>
  <c r="AJ14" i="1"/>
  <c r="AI14" i="1"/>
  <c r="AG14" i="1"/>
  <c r="AF14" i="1"/>
  <c r="AD14" i="1"/>
  <c r="AC14" i="1"/>
  <c r="AA14" i="1"/>
  <c r="Z14" i="1"/>
  <c r="X14" i="1"/>
  <c r="W14" i="1"/>
  <c r="U14" i="1"/>
  <c r="T14" i="1"/>
  <c r="R14" i="1"/>
  <c r="Q14" i="1"/>
  <c r="O14" i="1"/>
  <c r="N14" i="1"/>
  <c r="L14" i="1"/>
  <c r="K14" i="1"/>
  <c r="I14" i="1"/>
  <c r="H14" i="1"/>
  <c r="F14" i="1"/>
  <c r="BE13" i="1"/>
  <c r="BD13" i="1"/>
  <c r="BB13" i="1"/>
  <c r="BA13" i="1"/>
  <c r="AY13" i="1"/>
  <c r="AX13" i="1"/>
  <c r="AV13" i="1"/>
  <c r="AU13" i="1"/>
  <c r="AS13" i="1"/>
  <c r="AR13" i="1"/>
  <c r="AP13" i="1"/>
  <c r="AO13" i="1"/>
  <c r="AM13" i="1"/>
  <c r="AL13" i="1"/>
  <c r="AJ13" i="1"/>
  <c r="AI13" i="1"/>
  <c r="AG13" i="1"/>
  <c r="AF13" i="1"/>
  <c r="AD13" i="1"/>
  <c r="AC13" i="1"/>
  <c r="AA13" i="1"/>
  <c r="Z13" i="1"/>
  <c r="X13" i="1"/>
  <c r="W13" i="1"/>
  <c r="U13" i="1"/>
  <c r="T13" i="1"/>
  <c r="R13" i="1"/>
  <c r="Q13" i="1"/>
  <c r="O13" i="1"/>
  <c r="N13" i="1"/>
  <c r="L13" i="1"/>
  <c r="K13" i="1"/>
  <c r="I13" i="1"/>
  <c r="H13" i="1"/>
  <c r="F13" i="1"/>
  <c r="BE12" i="1"/>
  <c r="BD12" i="1"/>
  <c r="BB12" i="1"/>
  <c r="BA12" i="1"/>
  <c r="AY12" i="1"/>
  <c r="AX12" i="1"/>
  <c r="AV12" i="1"/>
  <c r="AU12" i="1"/>
  <c r="AS12" i="1"/>
  <c r="AR12" i="1"/>
  <c r="AP12" i="1"/>
  <c r="AO12" i="1"/>
  <c r="AM12" i="1"/>
  <c r="AL12" i="1"/>
  <c r="AJ12" i="1"/>
  <c r="AI12" i="1"/>
  <c r="AG12" i="1"/>
  <c r="AF12" i="1"/>
  <c r="AD12" i="1"/>
  <c r="AC12" i="1"/>
  <c r="AA12" i="1"/>
  <c r="Z12" i="1"/>
  <c r="X12" i="1"/>
  <c r="W12" i="1"/>
  <c r="U12" i="1"/>
  <c r="T12" i="1"/>
  <c r="R12" i="1"/>
  <c r="Q12" i="1"/>
  <c r="O12" i="1"/>
  <c r="N12" i="1"/>
  <c r="L12" i="1"/>
  <c r="K12" i="1"/>
  <c r="I12" i="1"/>
  <c r="H12" i="1"/>
  <c r="F12" i="1"/>
  <c r="BE11" i="1"/>
  <c r="BD11" i="1"/>
  <c r="BB11" i="1"/>
  <c r="BA11" i="1"/>
  <c r="AY11" i="1"/>
  <c r="AX11" i="1"/>
  <c r="AV11" i="1"/>
  <c r="AU11" i="1"/>
  <c r="AS11" i="1"/>
  <c r="AR11" i="1"/>
  <c r="AP11" i="1"/>
  <c r="AO11" i="1"/>
  <c r="AM11" i="1"/>
  <c r="AL11" i="1"/>
  <c r="AJ11" i="1"/>
  <c r="AI11" i="1"/>
  <c r="AG11" i="1"/>
  <c r="AF11" i="1"/>
  <c r="AD11" i="1"/>
  <c r="AC11" i="1"/>
  <c r="AA11" i="1"/>
  <c r="Z11" i="1"/>
  <c r="X11" i="1"/>
  <c r="W11" i="1"/>
  <c r="U11" i="1"/>
  <c r="T11" i="1"/>
  <c r="R11" i="1"/>
  <c r="Q11" i="1"/>
  <c r="O11" i="1"/>
  <c r="N11" i="1"/>
  <c r="L11" i="1"/>
  <c r="K11" i="1"/>
  <c r="I11" i="1"/>
  <c r="H11" i="1"/>
  <c r="F11" i="1"/>
  <c r="BE10" i="1"/>
  <c r="BD10" i="1"/>
  <c r="BB10" i="1"/>
  <c r="BA10" i="1"/>
  <c r="AY10" i="1"/>
  <c r="AX10" i="1"/>
  <c r="AV10" i="1"/>
  <c r="AU10" i="1"/>
  <c r="AS10" i="1"/>
  <c r="AR10" i="1"/>
  <c r="AP10" i="1"/>
  <c r="AO10" i="1"/>
  <c r="AM10" i="1"/>
  <c r="AL10" i="1"/>
  <c r="AJ10" i="1"/>
  <c r="AI10" i="1"/>
  <c r="AG10" i="1"/>
  <c r="AF10" i="1"/>
  <c r="AD10" i="1"/>
  <c r="AC10" i="1"/>
  <c r="AA10" i="1"/>
  <c r="Z10" i="1"/>
  <c r="X10" i="1"/>
  <c r="W10" i="1"/>
  <c r="U10" i="1"/>
  <c r="T10" i="1"/>
  <c r="R10" i="1"/>
  <c r="Q10" i="1"/>
  <c r="O10" i="1"/>
  <c r="N10" i="1"/>
  <c r="L10" i="1"/>
  <c r="K10" i="1"/>
  <c r="I10" i="1"/>
  <c r="H10" i="1"/>
  <c r="F10" i="1"/>
  <c r="BE9" i="1"/>
  <c r="BD9" i="1"/>
  <c r="BB9" i="1"/>
  <c r="BA9" i="1"/>
  <c r="AY9" i="1"/>
  <c r="AX9" i="1"/>
  <c r="AV9" i="1"/>
  <c r="AU9" i="1"/>
  <c r="AS9" i="1"/>
  <c r="AR9" i="1"/>
  <c r="AP9" i="1"/>
  <c r="AO9" i="1"/>
  <c r="AM9" i="1"/>
  <c r="AL9" i="1"/>
  <c r="AJ9" i="1"/>
  <c r="AI9" i="1"/>
  <c r="AG9" i="1"/>
  <c r="AF9" i="1"/>
  <c r="AD9" i="1"/>
  <c r="AC9" i="1"/>
  <c r="AA9" i="1"/>
  <c r="Z9" i="1"/>
  <c r="X9" i="1"/>
  <c r="W9" i="1"/>
  <c r="U9" i="1"/>
  <c r="T9" i="1"/>
  <c r="R9" i="1"/>
  <c r="Q9" i="1"/>
  <c r="O9" i="1"/>
  <c r="N9" i="1"/>
  <c r="L9" i="1"/>
  <c r="K9" i="1"/>
  <c r="I9" i="1"/>
  <c r="H9" i="1"/>
  <c r="F9" i="1"/>
  <c r="BE8" i="1"/>
  <c r="BD8" i="1"/>
  <c r="BB8" i="1"/>
  <c r="BA8" i="1"/>
  <c r="AY8" i="1"/>
  <c r="AX8" i="1"/>
  <c r="AV8" i="1"/>
  <c r="AU8" i="1"/>
  <c r="AS8" i="1"/>
  <c r="AR8" i="1"/>
  <c r="AP8" i="1"/>
  <c r="AO8" i="1"/>
  <c r="AM8" i="1"/>
  <c r="AL8" i="1"/>
  <c r="AJ8" i="1"/>
  <c r="AI8" i="1"/>
  <c r="AG8" i="1"/>
  <c r="AF8" i="1"/>
  <c r="AD8" i="1"/>
  <c r="AC8" i="1"/>
  <c r="AA8" i="1"/>
  <c r="Z8" i="1"/>
  <c r="X8" i="1"/>
  <c r="W8" i="1"/>
  <c r="U8" i="1"/>
  <c r="T8" i="1"/>
  <c r="R8" i="1"/>
  <c r="Q8" i="1"/>
  <c r="O8" i="1"/>
  <c r="N8" i="1"/>
  <c r="L8" i="1"/>
  <c r="K8" i="1"/>
  <c r="I8" i="1"/>
  <c r="H8" i="1"/>
  <c r="F8" i="1"/>
  <c r="BE7" i="1"/>
  <c r="BD7" i="1"/>
  <c r="BB7" i="1"/>
  <c r="BA7" i="1"/>
  <c r="AY7" i="1"/>
  <c r="AX7" i="1"/>
  <c r="AV7" i="1"/>
  <c r="AU7" i="1"/>
  <c r="AS7" i="1"/>
  <c r="AR7" i="1"/>
  <c r="AP7" i="1"/>
  <c r="AO7" i="1"/>
  <c r="AM7" i="1"/>
  <c r="AL7" i="1"/>
  <c r="AJ7" i="1"/>
  <c r="AI7" i="1"/>
  <c r="AG7" i="1"/>
  <c r="AF7" i="1"/>
  <c r="AD7" i="1"/>
  <c r="AC7" i="1"/>
  <c r="AA7" i="1"/>
  <c r="Z7" i="1"/>
  <c r="X7" i="1"/>
  <c r="W7" i="1"/>
  <c r="U7" i="1"/>
  <c r="T7" i="1"/>
  <c r="R7" i="1"/>
  <c r="Q7" i="1"/>
  <c r="O7" i="1"/>
  <c r="N7" i="1"/>
  <c r="L7" i="1"/>
  <c r="K7" i="1"/>
  <c r="I7" i="1"/>
  <c r="H7" i="1"/>
  <c r="F7" i="1"/>
  <c r="BE6" i="1"/>
  <c r="BD6" i="1"/>
  <c r="BB6" i="1"/>
  <c r="BA6" i="1"/>
  <c r="AY6" i="1"/>
  <c r="AX6" i="1"/>
  <c r="AV6" i="1"/>
  <c r="AU6" i="1"/>
  <c r="AS6" i="1"/>
  <c r="AR6" i="1"/>
  <c r="AP6" i="1"/>
  <c r="AO6" i="1"/>
  <c r="AM6" i="1"/>
  <c r="AL6" i="1"/>
  <c r="AJ6" i="1"/>
  <c r="AI6" i="1"/>
  <c r="AG6" i="1"/>
  <c r="AF6" i="1"/>
  <c r="AD6" i="1"/>
  <c r="AC6" i="1"/>
  <c r="AA6" i="1"/>
  <c r="Z6" i="1"/>
  <c r="X6" i="1"/>
  <c r="W6" i="1"/>
  <c r="U6" i="1"/>
  <c r="T6" i="1"/>
  <c r="R6" i="1"/>
  <c r="Q6" i="1"/>
  <c r="O6" i="1"/>
  <c r="N6" i="1"/>
  <c r="L6" i="1"/>
  <c r="K6" i="1"/>
  <c r="I6" i="1"/>
  <c r="H6" i="1"/>
  <c r="F6" i="1"/>
  <c r="BE5" i="1"/>
  <c r="BD5" i="1"/>
  <c r="BB5" i="1"/>
  <c r="BA5" i="1"/>
  <c r="AY5" i="1"/>
  <c r="AX5" i="1"/>
  <c r="AV5" i="1"/>
  <c r="AU5" i="1"/>
  <c r="AS5" i="1"/>
  <c r="AR5" i="1"/>
  <c r="AP5" i="1"/>
  <c r="AO5" i="1"/>
  <c r="AM5" i="1"/>
  <c r="AL5" i="1"/>
  <c r="AJ5" i="1"/>
  <c r="AI5" i="1"/>
  <c r="AG5" i="1"/>
  <c r="AF5" i="1"/>
  <c r="AD5" i="1"/>
  <c r="AC5" i="1"/>
  <c r="AA5" i="1"/>
  <c r="Z5" i="1"/>
  <c r="X5" i="1"/>
  <c r="W5" i="1"/>
  <c r="U5" i="1"/>
  <c r="T5" i="1"/>
  <c r="R5" i="1"/>
  <c r="Q5" i="1"/>
  <c r="O5" i="1"/>
  <c r="N5" i="1"/>
  <c r="L5" i="1"/>
  <c r="K5" i="1"/>
  <c r="I5" i="1"/>
  <c r="H5" i="1"/>
  <c r="F5" i="1"/>
  <c r="BE4" i="1"/>
  <c r="BD4" i="1"/>
  <c r="BB4" i="1"/>
  <c r="BA4" i="1"/>
  <c r="AY4" i="1"/>
  <c r="AX4" i="1"/>
  <c r="AV4" i="1"/>
  <c r="AU4" i="1"/>
  <c r="AU98" i="1" s="1"/>
  <c r="AU123" i="1" s="1"/>
  <c r="AS4" i="1"/>
  <c r="AR4" i="1"/>
  <c r="AP4" i="1"/>
  <c r="AO4" i="1"/>
  <c r="AM4" i="1"/>
  <c r="AL4" i="1"/>
  <c r="AJ4" i="1"/>
  <c r="AI4" i="1"/>
  <c r="AI98" i="1" s="1"/>
  <c r="AI123" i="1" s="1"/>
  <c r="AG4" i="1"/>
  <c r="AF4" i="1"/>
  <c r="AD4" i="1"/>
  <c r="AC4" i="1"/>
  <c r="AA4" i="1"/>
  <c r="Z4" i="1"/>
  <c r="X4" i="1"/>
  <c r="W4" i="1"/>
  <c r="W98" i="1" s="1"/>
  <c r="W123" i="1" s="1"/>
  <c r="U4" i="1"/>
  <c r="T4" i="1"/>
  <c r="R4" i="1"/>
  <c r="Q4" i="1"/>
  <c r="O4" i="1"/>
  <c r="N4" i="1"/>
  <c r="L4" i="1"/>
  <c r="K4" i="1"/>
  <c r="K98" i="1" s="1"/>
  <c r="K123" i="1" s="1"/>
  <c r="I4" i="1"/>
  <c r="H4" i="1"/>
  <c r="F4" i="1"/>
  <c r="V104" i="2" l="1"/>
  <c r="V108" i="2"/>
  <c r="AL82" i="2"/>
  <c r="F13" i="7" s="1"/>
  <c r="AR87" i="2"/>
  <c r="AR112" i="2" s="1"/>
  <c r="AN92" i="2"/>
  <c r="AQ92" i="2" s="1"/>
  <c r="AT92" i="2" s="1"/>
  <c r="S93" i="2"/>
  <c r="AN96" i="2"/>
  <c r="AN100" i="2"/>
  <c r="AQ100" i="2" s="1"/>
  <c r="S101" i="2"/>
  <c r="V102" i="2" s="1"/>
  <c r="S105" i="2"/>
  <c r="J108" i="2"/>
  <c r="J109" i="2"/>
  <c r="M110" i="2" s="1"/>
  <c r="N73" i="3"/>
  <c r="F14" i="9" s="1"/>
  <c r="Z73" i="3"/>
  <c r="F18" i="9" s="1"/>
  <c r="AL73" i="3"/>
  <c r="F12" i="9" s="1"/>
  <c r="AF78" i="3"/>
  <c r="AF103" i="3" s="1"/>
  <c r="AE93" i="3"/>
  <c r="AH94" i="3" s="1"/>
  <c r="V98" i="3"/>
  <c r="AQ98" i="2"/>
  <c r="L98" i="1"/>
  <c r="L123" i="1" s="1"/>
  <c r="AE93" i="2"/>
  <c r="AE97" i="2"/>
  <c r="AE99" i="2"/>
  <c r="AE101" i="2"/>
  <c r="AE103" i="2"/>
  <c r="AE105" i="2"/>
  <c r="S109" i="2"/>
  <c r="V110" i="2" s="1"/>
  <c r="Y110" i="2" s="1"/>
  <c r="AN84" i="3"/>
  <c r="AQ84" i="3" s="1"/>
  <c r="AT84" i="3" s="1"/>
  <c r="S85" i="3"/>
  <c r="AN86" i="3"/>
  <c r="S87" i="3"/>
  <c r="AN88" i="3"/>
  <c r="AQ88" i="3" s="1"/>
  <c r="S89" i="3"/>
  <c r="AN90" i="3"/>
  <c r="S91" i="3"/>
  <c r="V92" i="3" s="1"/>
  <c r="Y92" i="3" s="1"/>
  <c r="AE92" i="3"/>
  <c r="AH92" i="3" s="1"/>
  <c r="AE94" i="3"/>
  <c r="J95" i="3"/>
  <c r="AE98" i="3"/>
  <c r="AH98" i="3" s="1"/>
  <c r="AE101" i="3"/>
  <c r="J101" i="3"/>
  <c r="AQ99" i="2"/>
  <c r="AT99" i="2" s="1"/>
  <c r="V86" i="3"/>
  <c r="V90" i="3"/>
  <c r="AQ91" i="3"/>
  <c r="AH95" i="3"/>
  <c r="AH99" i="3"/>
  <c r="N87" i="2"/>
  <c r="N112" i="2" s="1"/>
  <c r="Z87" i="2"/>
  <c r="Z112" i="2" s="1"/>
  <c r="AL87" i="2"/>
  <c r="AL112" i="2" s="1"/>
  <c r="S95" i="2"/>
  <c r="J98" i="2"/>
  <c r="J99" i="2"/>
  <c r="J102" i="2"/>
  <c r="AE109" i="2"/>
  <c r="AE87" i="3"/>
  <c r="AE89" i="3"/>
  <c r="AE91" i="3"/>
  <c r="AH91" i="3" s="1"/>
  <c r="AN92" i="3"/>
  <c r="AQ92" i="3" s="1"/>
  <c r="AT92" i="3" s="1"/>
  <c r="S93" i="3"/>
  <c r="AN94" i="3"/>
  <c r="S95" i="3"/>
  <c r="V96" i="3" s="1"/>
  <c r="AN96" i="3"/>
  <c r="AQ96" i="3" s="1"/>
  <c r="S97" i="3"/>
  <c r="AN98" i="3"/>
  <c r="S99" i="3"/>
  <c r="AN100" i="3"/>
  <c r="AQ100" i="3" s="1"/>
  <c r="S101" i="3"/>
  <c r="J106" i="1"/>
  <c r="J114" i="1"/>
  <c r="J85" i="3"/>
  <c r="AH86" i="3"/>
  <c r="J89" i="3"/>
  <c r="M89" i="3" s="1"/>
  <c r="AH90" i="3"/>
  <c r="V94" i="3"/>
  <c r="AQ99" i="3"/>
  <c r="V85" i="3"/>
  <c r="V89" i="3"/>
  <c r="J93" i="3"/>
  <c r="J97" i="3"/>
  <c r="M97" i="3" s="1"/>
  <c r="M101" i="3"/>
  <c r="J88" i="3"/>
  <c r="M88" i="3" s="1"/>
  <c r="J92" i="3"/>
  <c r="V93" i="3"/>
  <c r="V97" i="3"/>
  <c r="V101" i="3"/>
  <c r="V88" i="3"/>
  <c r="AQ89" i="3"/>
  <c r="AT89" i="3" s="1"/>
  <c r="J96" i="3"/>
  <c r="M96" i="3" s="1"/>
  <c r="J100" i="3"/>
  <c r="M99" i="2"/>
  <c r="M109" i="2"/>
  <c r="AQ102" i="2"/>
  <c r="J95" i="2"/>
  <c r="AQ103" i="2"/>
  <c r="AT103" i="2" s="1"/>
  <c r="V107" i="2"/>
  <c r="AQ105" i="2"/>
  <c r="V109" i="2"/>
  <c r="Y109" i="2" s="1"/>
  <c r="V99" i="2"/>
  <c r="Y99" i="2" s="1"/>
  <c r="AQ106" i="2"/>
  <c r="V93" i="2"/>
  <c r="Y93" i="2" s="1"/>
  <c r="AQ97" i="2"/>
  <c r="AT97" i="2" s="1"/>
  <c r="V100" i="2"/>
  <c r="J103" i="2"/>
  <c r="AQ107" i="2"/>
  <c r="AH93" i="2"/>
  <c r="AQ95" i="2"/>
  <c r="AQ109" i="2"/>
  <c r="M105" i="2"/>
  <c r="AT110" i="2"/>
  <c r="E126" i="2"/>
  <c r="G134" i="1"/>
  <c r="AA98" i="1"/>
  <c r="AA123" i="1" s="1"/>
  <c r="J112" i="1"/>
  <c r="J120" i="1"/>
  <c r="J107" i="1"/>
  <c r="J115" i="1"/>
  <c r="AM98" i="1"/>
  <c r="AM123" i="1" s="1"/>
  <c r="F93" i="1"/>
  <c r="R98" i="1"/>
  <c r="R123" i="1" s="1"/>
  <c r="AD98" i="1"/>
  <c r="AD123" i="1" s="1"/>
  <c r="AP98" i="1"/>
  <c r="AP123" i="1" s="1"/>
  <c r="BB98" i="1"/>
  <c r="BB123" i="1" s="1"/>
  <c r="N98" i="1"/>
  <c r="N123" i="1" s="1"/>
  <c r="Z98" i="1"/>
  <c r="Z123" i="1" s="1"/>
  <c r="AL98" i="1"/>
  <c r="AL123" i="1" s="1"/>
  <c r="AX98" i="1"/>
  <c r="AX123" i="1" s="1"/>
  <c r="U98" i="1"/>
  <c r="U123" i="1" s="1"/>
  <c r="AG98" i="1"/>
  <c r="AG123" i="1" s="1"/>
  <c r="AS98" i="1"/>
  <c r="AS123" i="1" s="1"/>
  <c r="BE98" i="1"/>
  <c r="BE123" i="1" s="1"/>
  <c r="X98" i="1"/>
  <c r="X123" i="1" s="1"/>
  <c r="AJ98" i="1"/>
  <c r="AJ123" i="1" s="1"/>
  <c r="AV98" i="1"/>
  <c r="AV123" i="1" s="1"/>
  <c r="J110" i="1"/>
  <c r="J118" i="1"/>
  <c r="AY98" i="1"/>
  <c r="AY123" i="1" s="1"/>
  <c r="O98" i="1"/>
  <c r="O123" i="1" s="1"/>
  <c r="J108" i="1"/>
  <c r="M108" i="1" s="1"/>
  <c r="J116" i="1"/>
  <c r="F136" i="1"/>
  <c r="E138" i="1" s="1"/>
  <c r="H98" i="1"/>
  <c r="H123" i="1" s="1"/>
  <c r="T98" i="1"/>
  <c r="T123" i="1" s="1"/>
  <c r="AR98" i="1"/>
  <c r="AR123" i="1" s="1"/>
  <c r="BD98" i="1"/>
  <c r="BD123" i="1" s="1"/>
  <c r="J111" i="1"/>
  <c r="AF98" i="1"/>
  <c r="AF123" i="1" s="1"/>
  <c r="N93" i="1"/>
  <c r="Z93" i="1"/>
  <c r="AL93" i="1"/>
  <c r="AX93" i="1"/>
  <c r="Q93" i="1"/>
  <c r="AC93" i="1"/>
  <c r="AO93" i="1"/>
  <c r="BA93" i="1"/>
  <c r="M116" i="1"/>
  <c r="AQ96" i="2"/>
  <c r="AR93" i="1"/>
  <c r="Y104" i="2"/>
  <c r="J109" i="1"/>
  <c r="J117" i="1"/>
  <c r="M117" i="1" s="1"/>
  <c r="Q87" i="2"/>
  <c r="Q112" i="2" s="1"/>
  <c r="AC87" i="2"/>
  <c r="AC112" i="2" s="1"/>
  <c r="AO87" i="2"/>
  <c r="AO112" i="2" s="1"/>
  <c r="V105" i="2"/>
  <c r="Y105" i="2" s="1"/>
  <c r="AQ108" i="2"/>
  <c r="AT109" i="2" s="1"/>
  <c r="H78" i="3"/>
  <c r="H103" i="3" s="1"/>
  <c r="T78" i="3"/>
  <c r="T103" i="3" s="1"/>
  <c r="AR78" i="3"/>
  <c r="AR103" i="3" s="1"/>
  <c r="H93" i="1"/>
  <c r="F15" i="5" s="1"/>
  <c r="K93" i="1"/>
  <c r="W93" i="1"/>
  <c r="AI93" i="1"/>
  <c r="AU93" i="1"/>
  <c r="Q98" i="1"/>
  <c r="Q123" i="1" s="1"/>
  <c r="AC98" i="1"/>
  <c r="AC123" i="1" s="1"/>
  <c r="AO98" i="1"/>
  <c r="AO123" i="1" s="1"/>
  <c r="BA98" i="1"/>
  <c r="BA123" i="1" s="1"/>
  <c r="F82" i="2"/>
  <c r="F87" i="2" s="1"/>
  <c r="R87" i="2"/>
  <c r="R112" i="2" s="1"/>
  <c r="AD87" i="2"/>
  <c r="AD112" i="2" s="1"/>
  <c r="AP87" i="2"/>
  <c r="AP112" i="2" s="1"/>
  <c r="K82" i="2"/>
  <c r="F19" i="7" s="1"/>
  <c r="W82" i="2"/>
  <c r="AI82" i="2"/>
  <c r="AU82" i="2"/>
  <c r="F10" i="7" s="1"/>
  <c r="AF93" i="1"/>
  <c r="H82" i="2"/>
  <c r="F12" i="7" s="1"/>
  <c r="AT107" i="2"/>
  <c r="H87" i="2"/>
  <c r="H112" i="2" s="1"/>
  <c r="V101" i="2"/>
  <c r="Y101" i="2" s="1"/>
  <c r="AQ104" i="2"/>
  <c r="V106" i="2"/>
  <c r="AH97" i="3"/>
  <c r="T93" i="1"/>
  <c r="BD93" i="1"/>
  <c r="U87" i="2"/>
  <c r="U112" i="2" s="1"/>
  <c r="AG87" i="2"/>
  <c r="AG112" i="2" s="1"/>
  <c r="AS87" i="2"/>
  <c r="AS112" i="2" s="1"/>
  <c r="J94" i="2"/>
  <c r="S96" i="2"/>
  <c r="AE84" i="3"/>
  <c r="AH84" i="3" s="1"/>
  <c r="AH93" i="3"/>
  <c r="J105" i="1"/>
  <c r="K87" i="2"/>
  <c r="K112" i="2" s="1"/>
  <c r="W87" i="2"/>
  <c r="W112" i="2" s="1"/>
  <c r="AI87" i="2"/>
  <c r="AI112" i="2" s="1"/>
  <c r="AU87" i="2"/>
  <c r="AU112" i="2" s="1"/>
  <c r="T87" i="2"/>
  <c r="T112" i="2" s="1"/>
  <c r="Y107" i="2"/>
  <c r="U78" i="3"/>
  <c r="U103" i="3" s="1"/>
  <c r="AG78" i="3"/>
  <c r="AG103" i="3" s="1"/>
  <c r="AS78" i="3"/>
  <c r="AS103" i="3" s="1"/>
  <c r="J119" i="1"/>
  <c r="M119" i="1" s="1"/>
  <c r="J113" i="1"/>
  <c r="J121" i="1"/>
  <c r="L87" i="2"/>
  <c r="L112" i="2" s="1"/>
  <c r="X87" i="2"/>
  <c r="X112" i="2" s="1"/>
  <c r="AJ87" i="2"/>
  <c r="AJ112" i="2" s="1"/>
  <c r="AV87" i="2"/>
  <c r="AV112" i="2" s="1"/>
  <c r="Q82" i="2"/>
  <c r="AC82" i="2"/>
  <c r="AO82" i="2"/>
  <c r="AF87" i="2"/>
  <c r="AF112" i="2" s="1"/>
  <c r="AH94" i="2"/>
  <c r="Y108" i="2"/>
  <c r="AH87" i="3"/>
  <c r="AE100" i="3"/>
  <c r="AH100" i="3" s="1"/>
  <c r="K73" i="3"/>
  <c r="F19" i="9" s="1"/>
  <c r="W73" i="3"/>
  <c r="AI73" i="3"/>
  <c r="F15" i="9" s="1"/>
  <c r="AU73" i="3"/>
  <c r="F22" i="9" s="1"/>
  <c r="S94" i="2"/>
  <c r="V94" i="2" s="1"/>
  <c r="Y94" i="2" s="1"/>
  <c r="AQ94" i="2"/>
  <c r="M98" i="2"/>
  <c r="M102" i="2"/>
  <c r="M106" i="2"/>
  <c r="L78" i="3"/>
  <c r="L103" i="3" s="1"/>
  <c r="X78" i="3"/>
  <c r="X103" i="3" s="1"/>
  <c r="AJ78" i="3"/>
  <c r="AJ103" i="3" s="1"/>
  <c r="AV78" i="3"/>
  <c r="AV103" i="3" s="1"/>
  <c r="AE96" i="2"/>
  <c r="AE100" i="2"/>
  <c r="AE104" i="2"/>
  <c r="AE108" i="2"/>
  <c r="N78" i="3"/>
  <c r="N103" i="3" s="1"/>
  <c r="Z78" i="3"/>
  <c r="Z103" i="3" s="1"/>
  <c r="AL78" i="3"/>
  <c r="AL103" i="3" s="1"/>
  <c r="J86" i="3"/>
  <c r="M86" i="3" s="1"/>
  <c r="V87" i="3"/>
  <c r="Y87" i="3" s="1"/>
  <c r="AQ90" i="3"/>
  <c r="J94" i="3"/>
  <c r="M95" i="3" s="1"/>
  <c r="AQ98" i="3"/>
  <c r="M97" i="2"/>
  <c r="O78" i="3"/>
  <c r="O103" i="3" s="1"/>
  <c r="AA78" i="3"/>
  <c r="AA103" i="3" s="1"/>
  <c r="AM78" i="3"/>
  <c r="AM103" i="3" s="1"/>
  <c r="AE88" i="3"/>
  <c r="AH88" i="3" s="1"/>
  <c r="AE96" i="3"/>
  <c r="AH96" i="3" s="1"/>
  <c r="Q78" i="3"/>
  <c r="Q103" i="3" s="1"/>
  <c r="Q73" i="3"/>
  <c r="AC78" i="3"/>
  <c r="AC103" i="3" s="1"/>
  <c r="AC73" i="3"/>
  <c r="F16" i="9" s="1"/>
  <c r="AO78" i="3"/>
  <c r="AO103" i="3" s="1"/>
  <c r="AO73" i="3"/>
  <c r="F17" i="9" s="1"/>
  <c r="D119" i="3"/>
  <c r="E121" i="3" s="1"/>
  <c r="G117" i="3"/>
  <c r="J96" i="2"/>
  <c r="M96" i="2" s="1"/>
  <c r="M100" i="2"/>
  <c r="M104" i="2"/>
  <c r="M108" i="2"/>
  <c r="F73" i="3"/>
  <c r="AA73" i="3" s="1"/>
  <c r="R78" i="3"/>
  <c r="R103" i="3" s="1"/>
  <c r="AD78" i="3"/>
  <c r="AD103" i="3" s="1"/>
  <c r="AP78" i="3"/>
  <c r="AP103" i="3" s="1"/>
  <c r="V84" i="3"/>
  <c r="Y84" i="3" s="1"/>
  <c r="AQ87" i="3"/>
  <c r="AT87" i="3" s="1"/>
  <c r="J91" i="3"/>
  <c r="M92" i="3" s="1"/>
  <c r="AQ95" i="3"/>
  <c r="J99" i="3"/>
  <c r="M99" i="3" s="1"/>
  <c r="V100" i="3"/>
  <c r="AE98" i="2"/>
  <c r="AH98" i="2" s="1"/>
  <c r="AE102" i="2"/>
  <c r="AE106" i="2"/>
  <c r="AH106" i="2" s="1"/>
  <c r="AE110" i="2"/>
  <c r="AH110" i="2" s="1"/>
  <c r="G122" i="2"/>
  <c r="H73" i="3"/>
  <c r="F10" i="9" s="1"/>
  <c r="T73" i="3"/>
  <c r="AF73" i="3"/>
  <c r="AR73" i="3"/>
  <c r="F9" i="9" s="1"/>
  <c r="AQ86" i="3"/>
  <c r="J90" i="3"/>
  <c r="M90" i="3" s="1"/>
  <c r="V91" i="3"/>
  <c r="Y91" i="3" s="1"/>
  <c r="AQ94" i="3"/>
  <c r="J98" i="3"/>
  <c r="V99" i="3"/>
  <c r="Y99" i="3" s="1"/>
  <c r="K78" i="3"/>
  <c r="K103" i="3" s="1"/>
  <c r="W78" i="3"/>
  <c r="W103" i="3" s="1"/>
  <c r="AI78" i="3"/>
  <c r="AI103" i="3" s="1"/>
  <c r="AU78" i="3"/>
  <c r="AU103" i="3" s="1"/>
  <c r="Y103" i="2" l="1"/>
  <c r="Y102" i="2"/>
  <c r="AD82" i="2"/>
  <c r="F16" i="7"/>
  <c r="V95" i="2"/>
  <c r="Y95" i="2" s="1"/>
  <c r="R73" i="3"/>
  <c r="F21" i="9"/>
  <c r="R82" i="2"/>
  <c r="F21" i="7"/>
  <c r="P12" i="7" s="1"/>
  <c r="AG82" i="2"/>
  <c r="Y86" i="3"/>
  <c r="AT100" i="2"/>
  <c r="AH102" i="2"/>
  <c r="AT94" i="3"/>
  <c r="X73" i="3"/>
  <c r="F11" i="9"/>
  <c r="O12" i="9" s="1"/>
  <c r="AP82" i="2"/>
  <c r="F17" i="7"/>
  <c r="V96" i="2"/>
  <c r="X82" i="2"/>
  <c r="F22" i="7"/>
  <c r="M109" i="1"/>
  <c r="P109" i="1" s="1"/>
  <c r="P116" i="1"/>
  <c r="M107" i="1"/>
  <c r="M103" i="2"/>
  <c r="AQ93" i="2"/>
  <c r="AT93" i="2" s="1"/>
  <c r="M93" i="3"/>
  <c r="Y94" i="3"/>
  <c r="AQ101" i="3"/>
  <c r="AT101" i="3" s="1"/>
  <c r="AQ93" i="3"/>
  <c r="AT93" i="3" s="1"/>
  <c r="AG73" i="3"/>
  <c r="F20" i="9"/>
  <c r="P108" i="1"/>
  <c r="Y97" i="3"/>
  <c r="AQ101" i="2"/>
  <c r="U73" i="3"/>
  <c r="F13" i="9"/>
  <c r="U82" i="2"/>
  <c r="AQ97" i="3"/>
  <c r="AT97" i="3" s="1"/>
  <c r="V95" i="3"/>
  <c r="M121" i="1"/>
  <c r="AJ82" i="2"/>
  <c r="F11" i="7"/>
  <c r="M115" i="1"/>
  <c r="AQ85" i="3"/>
  <c r="AT85" i="3" s="1"/>
  <c r="AT100" i="3"/>
  <c r="Y95" i="3"/>
  <c r="Y89" i="3"/>
  <c r="M94" i="3"/>
  <c r="Y90" i="3"/>
  <c r="AH101" i="3"/>
  <c r="M87" i="3"/>
  <c r="AT90" i="3"/>
  <c r="M98" i="3"/>
  <c r="AT95" i="3"/>
  <c r="Y98" i="3"/>
  <c r="AT108" i="2"/>
  <c r="AT104" i="2"/>
  <c r="Y100" i="2"/>
  <c r="V97" i="2"/>
  <c r="Y97" i="2" s="1"/>
  <c r="AT98" i="2"/>
  <c r="AT96" i="2"/>
  <c r="AT106" i="2"/>
  <c r="AM93" i="1"/>
  <c r="F22" i="5"/>
  <c r="BE93" i="1"/>
  <c r="F12" i="5"/>
  <c r="AV93" i="1"/>
  <c r="F16" i="5"/>
  <c r="O93" i="1"/>
  <c r="F17" i="5"/>
  <c r="AJ93" i="1"/>
  <c r="F18" i="5"/>
  <c r="BB93" i="1"/>
  <c r="F11" i="5"/>
  <c r="AS93" i="1"/>
  <c r="F10" i="5"/>
  <c r="AA93" i="1"/>
  <c r="F24" i="5"/>
  <c r="U93" i="1"/>
  <c r="F23" i="5"/>
  <c r="X93" i="1"/>
  <c r="F14" i="5"/>
  <c r="AP93" i="1"/>
  <c r="F9" i="5"/>
  <c r="AG93" i="1"/>
  <c r="F13" i="5"/>
  <c r="L93" i="1"/>
  <c r="F21" i="5"/>
  <c r="AD93" i="1"/>
  <c r="F20" i="5"/>
  <c r="R93" i="1"/>
  <c r="F25" i="5"/>
  <c r="AY93" i="1"/>
  <c r="F19" i="5"/>
  <c r="AT88" i="3"/>
  <c r="AT91" i="3"/>
  <c r="L73" i="3"/>
  <c r="M113" i="1"/>
  <c r="M114" i="1"/>
  <c r="AH85" i="3"/>
  <c r="I93" i="1"/>
  <c r="B97" i="1" s="1"/>
  <c r="AS73" i="3"/>
  <c r="Y85" i="3"/>
  <c r="AH108" i="2"/>
  <c r="AH109" i="2"/>
  <c r="Y88" i="3"/>
  <c r="AT105" i="2"/>
  <c r="M106" i="1"/>
  <c r="L82" i="2"/>
  <c r="AS82" i="2"/>
  <c r="M111" i="1"/>
  <c r="M112" i="1"/>
  <c r="Y100" i="3"/>
  <c r="AH104" i="2"/>
  <c r="AH105" i="2"/>
  <c r="AT95" i="2"/>
  <c r="Y106" i="2"/>
  <c r="I82" i="2"/>
  <c r="O73" i="3"/>
  <c r="Y101" i="3"/>
  <c r="AP73" i="3"/>
  <c r="AH100" i="2"/>
  <c r="AH101" i="2"/>
  <c r="AM73" i="3"/>
  <c r="Y98" i="2"/>
  <c r="AM82" i="2"/>
  <c r="AH96" i="2"/>
  <c r="AH97" i="2"/>
  <c r="AH89" i="3"/>
  <c r="M120" i="1"/>
  <c r="P120" i="1" s="1"/>
  <c r="AT96" i="3"/>
  <c r="AD73" i="3"/>
  <c r="AT99" i="3"/>
  <c r="AV73" i="3"/>
  <c r="AH107" i="2"/>
  <c r="AH99" i="2"/>
  <c r="AA82" i="2"/>
  <c r="M118" i="1"/>
  <c r="P118" i="1" s="1"/>
  <c r="I73" i="3"/>
  <c r="M100" i="3"/>
  <c r="M91" i="3"/>
  <c r="Y93" i="3"/>
  <c r="Y96" i="3"/>
  <c r="AJ73" i="3"/>
  <c r="Y96" i="2"/>
  <c r="M95" i="2"/>
  <c r="AV82" i="2"/>
  <c r="AH103" i="2"/>
  <c r="P117" i="1"/>
  <c r="O82" i="2"/>
  <c r="M110" i="1"/>
  <c r="P110" i="1" s="1"/>
  <c r="S110" i="1" s="1"/>
  <c r="S117" i="1" l="1"/>
  <c r="AT94" i="2"/>
  <c r="B77" i="3"/>
  <c r="AT86" i="3"/>
  <c r="AT101" i="2"/>
  <c r="AT102" i="2"/>
  <c r="S109" i="1"/>
  <c r="V110" i="1" s="1"/>
  <c r="AT98" i="3"/>
  <c r="F25" i="7"/>
  <c r="F25" i="9"/>
  <c r="C31" i="9" s="1"/>
  <c r="D31" i="9" s="1"/>
  <c r="C34" i="7"/>
  <c r="D34" i="7" s="1"/>
  <c r="P119" i="1"/>
  <c r="S119" i="1" s="1"/>
  <c r="P121" i="1"/>
  <c r="S121" i="1" s="1"/>
  <c r="B86" i="2"/>
  <c r="B87" i="2" s="1"/>
  <c r="F27" i="5"/>
  <c r="H14" i="5" s="1"/>
  <c r="H23" i="5"/>
  <c r="P112" i="1"/>
  <c r="D82" i="3"/>
  <c r="B78" i="3"/>
  <c r="P111" i="1"/>
  <c r="S111" i="1" s="1"/>
  <c r="V111" i="1" s="1"/>
  <c r="P114" i="1"/>
  <c r="P115" i="1"/>
  <c r="S118" i="1"/>
  <c r="V118" i="1" s="1"/>
  <c r="S120" i="1"/>
  <c r="V120" i="1" s="1"/>
  <c r="P113" i="1"/>
  <c r="S113" i="1" s="1"/>
  <c r="D102" i="1"/>
  <c r="B98" i="1"/>
  <c r="P107" i="1"/>
  <c r="C27" i="7" l="1"/>
  <c r="D27" i="7" s="1"/>
  <c r="C38" i="7"/>
  <c r="D38" i="7" s="1"/>
  <c r="C33" i="7"/>
  <c r="D33" i="7" s="1"/>
  <c r="C32" i="7"/>
  <c r="D32" i="7" s="1"/>
  <c r="C36" i="7"/>
  <c r="D36" i="7" s="1"/>
  <c r="C28" i="7"/>
  <c r="D28" i="7" s="1"/>
  <c r="C30" i="7"/>
  <c r="D30" i="7" s="1"/>
  <c r="C31" i="7"/>
  <c r="D31" i="7" s="1"/>
  <c r="C37" i="7"/>
  <c r="D37" i="7" s="1"/>
  <c r="C39" i="9"/>
  <c r="D39" i="9" s="1"/>
  <c r="Y111" i="1"/>
  <c r="C35" i="9"/>
  <c r="D35" i="9" s="1"/>
  <c r="C40" i="9"/>
  <c r="D40" i="9" s="1"/>
  <c r="C28" i="9"/>
  <c r="D28" i="9" s="1"/>
  <c r="C30" i="9"/>
  <c r="D30" i="9" s="1"/>
  <c r="C33" i="9"/>
  <c r="D33" i="9" s="1"/>
  <c r="C27" i="9"/>
  <c r="D27" i="9" s="1"/>
  <c r="C37" i="9"/>
  <c r="D37" i="9" s="1"/>
  <c r="C34" i="9"/>
  <c r="D34" i="9" s="1"/>
  <c r="C36" i="9"/>
  <c r="D36" i="9" s="1"/>
  <c r="C32" i="9"/>
  <c r="D32" i="9" s="1"/>
  <c r="C29" i="9"/>
  <c r="D29" i="9" s="1"/>
  <c r="C40" i="7"/>
  <c r="D40" i="7" s="1"/>
  <c r="C29" i="7"/>
  <c r="D29" i="7" s="1"/>
  <c r="C39" i="7"/>
  <c r="D39" i="7" s="1"/>
  <c r="C35" i="7"/>
  <c r="D35" i="7" s="1"/>
  <c r="C38" i="9"/>
  <c r="D38" i="9" s="1"/>
  <c r="D91" i="2"/>
  <c r="F91" i="2" s="1"/>
  <c r="H20" i="5"/>
  <c r="H22" i="5"/>
  <c r="H16" i="5"/>
  <c r="H13" i="5"/>
  <c r="H18" i="5"/>
  <c r="H25" i="5"/>
  <c r="H12" i="5"/>
  <c r="H24" i="5"/>
  <c r="H11" i="5"/>
  <c r="H19" i="5"/>
  <c r="H10" i="5"/>
  <c r="H21" i="5"/>
  <c r="H17" i="5"/>
  <c r="H15" i="5"/>
  <c r="C29" i="5"/>
  <c r="D29" i="5" s="1"/>
  <c r="C30" i="5"/>
  <c r="D30" i="5" s="1"/>
  <c r="S114" i="1"/>
  <c r="V114" i="1" s="1"/>
  <c r="C31" i="5"/>
  <c r="D31" i="5" s="1"/>
  <c r="S112" i="1"/>
  <c r="V112" i="1" s="1"/>
  <c r="Y112" i="1" s="1"/>
  <c r="AB112" i="1" s="1"/>
  <c r="S108" i="1"/>
  <c r="S115" i="1"/>
  <c r="S116" i="1"/>
  <c r="F102" i="1"/>
  <c r="G103" i="1"/>
  <c r="E102" i="1"/>
  <c r="V119" i="1"/>
  <c r="Y119" i="1" s="1"/>
  <c r="V121" i="1"/>
  <c r="Y121" i="1" s="1"/>
  <c r="F82" i="3"/>
  <c r="E82" i="3"/>
  <c r="G83" i="3"/>
  <c r="D42" i="7" l="1"/>
  <c r="V113" i="1"/>
  <c r="Y113" i="1" s="1"/>
  <c r="AB113" i="1" s="1"/>
  <c r="AE113" i="1" s="1"/>
  <c r="G92" i="2"/>
  <c r="J93" i="2" s="1"/>
  <c r="E91" i="2"/>
  <c r="D33" i="5"/>
  <c r="V115" i="1"/>
  <c r="Y115" i="1" s="1"/>
  <c r="J83" i="3"/>
  <c r="M83" i="3" s="1"/>
  <c r="J84" i="3"/>
  <c r="V116" i="1"/>
  <c r="Y116" i="1" s="1"/>
  <c r="AB116" i="1" s="1"/>
  <c r="V117" i="1"/>
  <c r="J103" i="1"/>
  <c r="M103" i="1" s="1"/>
  <c r="P103" i="1" s="1"/>
  <c r="S103" i="1" s="1"/>
  <c r="V103" i="1" s="1"/>
  <c r="Y103" i="1" s="1"/>
  <c r="AB103" i="1" s="1"/>
  <c r="AE103" i="1" s="1"/>
  <c r="AH103" i="1" s="1"/>
  <c r="AK103" i="1" s="1"/>
  <c r="AN103" i="1" s="1"/>
  <c r="AQ103" i="1" s="1"/>
  <c r="AT103" i="1" s="1"/>
  <c r="AW103" i="1" s="1"/>
  <c r="AZ103" i="1" s="1"/>
  <c r="BC103" i="1" s="1"/>
  <c r="J104" i="1"/>
  <c r="J92" i="2"/>
  <c r="M92" i="2" s="1"/>
  <c r="V109" i="1"/>
  <c r="Y120" i="1"/>
  <c r="AB120" i="1" s="1"/>
  <c r="AB121" i="1"/>
  <c r="AE121" i="1" s="1"/>
  <c r="H20" i="7" l="1"/>
  <c r="H18" i="7"/>
  <c r="H15" i="7"/>
  <c r="H14" i="7"/>
  <c r="H13" i="7"/>
  <c r="H19" i="7"/>
  <c r="H10" i="7"/>
  <c r="H12" i="7"/>
  <c r="H16" i="7"/>
  <c r="H17" i="7"/>
  <c r="H21" i="7"/>
  <c r="H11" i="7"/>
  <c r="H22" i="7"/>
  <c r="Y114" i="1"/>
  <c r="M104" i="1"/>
  <c r="P104" i="1" s="1"/>
  <c r="S104" i="1" s="1"/>
  <c r="V104" i="1" s="1"/>
  <c r="Y104" i="1" s="1"/>
  <c r="AB104" i="1" s="1"/>
  <c r="AE104" i="1" s="1"/>
  <c r="AH104" i="1" s="1"/>
  <c r="AK104" i="1" s="1"/>
  <c r="AN104" i="1" s="1"/>
  <c r="AQ104" i="1" s="1"/>
  <c r="AT104" i="1" s="1"/>
  <c r="AW104" i="1" s="1"/>
  <c r="AZ104" i="1" s="1"/>
  <c r="BC104" i="1" s="1"/>
  <c r="M105" i="1"/>
  <c r="Y110" i="1"/>
  <c r="M84" i="3"/>
  <c r="M85" i="3"/>
  <c r="Y117" i="1"/>
  <c r="AB117" i="1" s="1"/>
  <c r="AE117" i="1" s="1"/>
  <c r="Y118" i="1"/>
  <c r="M93" i="2"/>
  <c r="M94" i="2"/>
  <c r="AB114" i="1" l="1"/>
  <c r="AE114" i="1" s="1"/>
  <c r="AH114" i="1" s="1"/>
  <c r="AB115" i="1"/>
  <c r="AB118" i="1"/>
  <c r="AE118" i="1" s="1"/>
  <c r="AH118" i="1" s="1"/>
  <c r="AB119" i="1"/>
  <c r="AB111" i="1"/>
  <c r="P105" i="1"/>
  <c r="S105" i="1" s="1"/>
  <c r="V105" i="1" s="1"/>
  <c r="Y105" i="1" s="1"/>
  <c r="AB105" i="1" s="1"/>
  <c r="AE105" i="1" s="1"/>
  <c r="AH105" i="1" s="1"/>
  <c r="AK105" i="1" s="1"/>
  <c r="AN105" i="1" s="1"/>
  <c r="AQ105" i="1" s="1"/>
  <c r="AT105" i="1" s="1"/>
  <c r="AW105" i="1" s="1"/>
  <c r="AZ105" i="1" s="1"/>
  <c r="BC105" i="1" s="1"/>
  <c r="P106" i="1"/>
  <c r="AE115" i="1" l="1"/>
  <c r="AH115" i="1" s="1"/>
  <c r="AK115" i="1" s="1"/>
  <c r="AE116" i="1"/>
  <c r="AE112" i="1"/>
  <c r="S106" i="1"/>
  <c r="V106" i="1" s="1"/>
  <c r="Y106" i="1" s="1"/>
  <c r="AB106" i="1" s="1"/>
  <c r="AE106" i="1" s="1"/>
  <c r="AH106" i="1" s="1"/>
  <c r="AK106" i="1" s="1"/>
  <c r="AN106" i="1" s="1"/>
  <c r="AQ106" i="1" s="1"/>
  <c r="AT106" i="1" s="1"/>
  <c r="AW106" i="1" s="1"/>
  <c r="AZ106" i="1" s="1"/>
  <c r="BC106" i="1" s="1"/>
  <c r="S107" i="1"/>
  <c r="AE119" i="1"/>
  <c r="AH119" i="1" s="1"/>
  <c r="AK119" i="1" s="1"/>
  <c r="AE120" i="1"/>
  <c r="AH116" i="1" l="1"/>
  <c r="AK116" i="1" s="1"/>
  <c r="AN116" i="1" s="1"/>
  <c r="AH117" i="1"/>
  <c r="AH120" i="1"/>
  <c r="AK120" i="1" s="1"/>
  <c r="AN120" i="1" s="1"/>
  <c r="AH121" i="1"/>
  <c r="V107" i="1"/>
  <c r="Y107" i="1" s="1"/>
  <c r="AB107" i="1" s="1"/>
  <c r="AE107" i="1" s="1"/>
  <c r="AH107" i="1" s="1"/>
  <c r="AK107" i="1" s="1"/>
  <c r="AN107" i="1" s="1"/>
  <c r="AQ107" i="1" s="1"/>
  <c r="AT107" i="1" s="1"/>
  <c r="AW107" i="1" s="1"/>
  <c r="AZ107" i="1" s="1"/>
  <c r="BC107" i="1" s="1"/>
  <c r="V108" i="1"/>
  <c r="AH113" i="1"/>
  <c r="AK121" i="1" l="1"/>
  <c r="AN121" i="1" s="1"/>
  <c r="AQ121" i="1" s="1"/>
  <c r="AK117" i="1"/>
  <c r="AN117" i="1" s="1"/>
  <c r="AQ117" i="1" s="1"/>
  <c r="AK118" i="1"/>
  <c r="Y108" i="1"/>
  <c r="AB108" i="1" s="1"/>
  <c r="AE108" i="1" s="1"/>
  <c r="AH108" i="1" s="1"/>
  <c r="AK108" i="1" s="1"/>
  <c r="AN108" i="1" s="1"/>
  <c r="AQ108" i="1" s="1"/>
  <c r="AT108" i="1" s="1"/>
  <c r="AW108" i="1" s="1"/>
  <c r="AZ108" i="1" s="1"/>
  <c r="BC108" i="1" s="1"/>
  <c r="Y109" i="1"/>
  <c r="AK114" i="1"/>
  <c r="AN118" i="1" l="1"/>
  <c r="AQ118" i="1" s="1"/>
  <c r="AT118" i="1" s="1"/>
  <c r="AN119" i="1"/>
  <c r="AN115" i="1"/>
  <c r="AB109" i="1"/>
  <c r="AE109" i="1" s="1"/>
  <c r="AH109" i="1" s="1"/>
  <c r="AK109" i="1" s="1"/>
  <c r="AN109" i="1" s="1"/>
  <c r="AQ109" i="1" s="1"/>
  <c r="AT109" i="1" s="1"/>
  <c r="AW109" i="1" s="1"/>
  <c r="AZ109" i="1" s="1"/>
  <c r="BC109" i="1" s="1"/>
  <c r="AB110" i="1"/>
  <c r="AQ119" i="1" l="1"/>
  <c r="AT119" i="1" s="1"/>
  <c r="AW119" i="1" s="1"/>
  <c r="AQ120" i="1"/>
  <c r="AE110" i="1"/>
  <c r="AH110" i="1" s="1"/>
  <c r="AK110" i="1" s="1"/>
  <c r="AN110" i="1" s="1"/>
  <c r="AQ110" i="1" s="1"/>
  <c r="AT110" i="1" s="1"/>
  <c r="AW110" i="1" s="1"/>
  <c r="AZ110" i="1" s="1"/>
  <c r="BC110" i="1" s="1"/>
  <c r="AE111" i="1"/>
  <c r="AQ116" i="1"/>
  <c r="AT120" i="1" l="1"/>
  <c r="AW120" i="1" s="1"/>
  <c r="AZ120" i="1" s="1"/>
  <c r="AT121" i="1"/>
  <c r="AT117" i="1"/>
  <c r="AH111" i="1"/>
  <c r="AK111" i="1" s="1"/>
  <c r="AN111" i="1" s="1"/>
  <c r="AQ111" i="1" s="1"/>
  <c r="AT111" i="1" s="1"/>
  <c r="AW111" i="1" s="1"/>
  <c r="AZ111" i="1" s="1"/>
  <c r="BC111" i="1" s="1"/>
  <c r="AH112" i="1"/>
  <c r="AW121" i="1" l="1"/>
  <c r="AZ121" i="1" s="1"/>
  <c r="BC121" i="1" s="1"/>
  <c r="AK112" i="1"/>
  <c r="AN112" i="1" s="1"/>
  <c r="AQ112" i="1" s="1"/>
  <c r="AT112" i="1" s="1"/>
  <c r="AW112" i="1" s="1"/>
  <c r="AZ112" i="1" s="1"/>
  <c r="BC112" i="1" s="1"/>
  <c r="AK113" i="1"/>
  <c r="AW118" i="1"/>
  <c r="AZ119" i="1" l="1"/>
  <c r="AN113" i="1"/>
  <c r="AQ113" i="1" s="1"/>
  <c r="AT113" i="1" s="1"/>
  <c r="AW113" i="1" s="1"/>
  <c r="AZ113" i="1" s="1"/>
  <c r="BC113" i="1" s="1"/>
  <c r="AN114" i="1"/>
  <c r="AQ114" i="1" l="1"/>
  <c r="AT114" i="1" s="1"/>
  <c r="AW114" i="1" s="1"/>
  <c r="AZ114" i="1" s="1"/>
  <c r="BC114" i="1" s="1"/>
  <c r="AQ115" i="1"/>
  <c r="BC120" i="1"/>
  <c r="AT115" i="1" l="1"/>
  <c r="AW115" i="1" s="1"/>
  <c r="AZ115" i="1" s="1"/>
  <c r="BC115" i="1" s="1"/>
  <c r="AT116" i="1"/>
  <c r="AW116" i="1" l="1"/>
  <c r="AZ116" i="1" s="1"/>
  <c r="BC116" i="1" s="1"/>
  <c r="AW117" i="1"/>
  <c r="AZ117" i="1" l="1"/>
  <c r="BC117" i="1" s="1"/>
  <c r="AZ118" i="1"/>
  <c r="BC118" i="1" l="1"/>
  <c r="BC119" i="1"/>
  <c r="D42" i="9"/>
  <c r="H20" i="9" l="1"/>
  <c r="H14" i="9"/>
  <c r="H11" i="9"/>
  <c r="H18" i="9"/>
  <c r="H17" i="9"/>
  <c r="H12" i="9"/>
  <c r="H21" i="9"/>
  <c r="H19" i="9"/>
  <c r="H16" i="9"/>
  <c r="H13" i="9"/>
  <c r="H15" i="9"/>
  <c r="H10" i="9"/>
</calcChain>
</file>

<file path=xl/sharedStrings.xml><?xml version="1.0" encoding="utf-8"?>
<sst xmlns="http://schemas.openxmlformats.org/spreadsheetml/2006/main" count="909" uniqueCount="293">
  <si>
    <r>
      <t xml:space="preserve">VERIFICACION DE PRECIOS UNITARIOS SUBASTA INVERSA  No SAMC-ARN-654-2021
</t>
    </r>
    <r>
      <rPr>
        <sz val="10"/>
        <rFont val="Arial"/>
        <family val="2"/>
      </rPr>
      <t>ADQUISICIÓN E INSTALACION DE EQUIPOS DE AIRES ACONDICIONADOS Y/O VENTILADORES TIPO PEDESTAL Y/O MANTENIMIENTO PREVENTIVO Y/O CORRECTIVO DE EQUIPOS DE AIRES ACONDICIONADOS INCLUYENDO EL SUMINISTRO DE MATERIALES Y REPUESTOS</t>
    </r>
  </si>
  <si>
    <t>FRICON SOLUCIONES SAS</t>
  </si>
  <si>
    <t>TCB IMPRESOS SOLUCIONES Y SUMINISTROS SAS</t>
  </si>
  <si>
    <t>ASESORIAS Y ACABADOS AVILA SAS</t>
  </si>
  <si>
    <t>AIRES COSTA LTDA</t>
  </si>
  <si>
    <t>INGEMET JYS SAS</t>
  </si>
  <si>
    <t>Expertos Ingenieros S.A.S</t>
  </si>
  <si>
    <t>ACONDICLIMA INGENIERIA Y CONSTRUCCION SAS</t>
  </si>
  <si>
    <t>CONSTRUCCIONES J &amp; LG S.A.S</t>
  </si>
  <si>
    <t>REFRICESAR  INGENIERIA S.A.S.</t>
  </si>
  <si>
    <t>GOURIYU SISTEMS S.A.S.</t>
  </si>
  <si>
    <t>SUBE INGENIERIA</t>
  </si>
  <si>
    <t>TERMEC LIMITADA</t>
  </si>
  <si>
    <t>COMERCIALIZADORA ELECTROMERO S.A.S.</t>
  </si>
  <si>
    <t>PROSERMAN SAS</t>
  </si>
  <si>
    <t>CONINCAG SAS</t>
  </si>
  <si>
    <t>GRUPO SKY DE COLOMBIA S.A.S</t>
  </si>
  <si>
    <t>Nicservicio s.a.s</t>
  </si>
  <si>
    <t>ITEM</t>
  </si>
  <si>
    <t>Descripción</t>
  </si>
  <si>
    <t>Cantidad</t>
  </si>
  <si>
    <t>Unidad</t>
  </si>
  <si>
    <t>Precio unitario estimado</t>
  </si>
  <si>
    <t>SUBTOTAL UNITARIO</t>
  </si>
  <si>
    <t>VALOR UNITARIO OFERTADO</t>
  </si>
  <si>
    <t>VALOR TOTAL
UNITARIO</t>
  </si>
  <si>
    <t>VERIFICACION</t>
  </si>
  <si>
    <t>ADQUISICIÓN, INSTALACION Y PUESTA EN FUNCIONAMIENTO AIRES ACONDICIONADOS INVERTER, DE ACUERDO A LAS ESPECIFICACIONES TECNICAS DESCRITAS EN ANEXO TÉCNICO ( IVA INCLUIDO)</t>
  </si>
  <si>
    <t>Valledupar_12000 BTU_BTU</t>
  </si>
  <si>
    <t>UN</t>
  </si>
  <si>
    <t>Cucuta_12000 BTU_BTU</t>
  </si>
  <si>
    <t>Sincelejo_12000 BTU_BTU</t>
  </si>
  <si>
    <t>MANTENIMIENTO PREVENTIVO DE AIRES ACONDICIONADOS EXISTENTES EN LAS OFICINAS DE LA ARN DE ACUERDO A LAS ESPECIFICACIONES TECNICAS DESCRITAS EN ANEXO TÉCNICO (IVA INCLUIDO)</t>
  </si>
  <si>
    <t>Puerto Berrio _60000_BTU</t>
  </si>
  <si>
    <t>Puerto Berrio _24000_BTU</t>
  </si>
  <si>
    <t>Puerto Berrio _58000_BTU</t>
  </si>
  <si>
    <t>Barranquilla_9000_BTU</t>
  </si>
  <si>
    <t>Barranquilla_12000_BTU</t>
  </si>
  <si>
    <t>Barranquilla_24000_BTU</t>
  </si>
  <si>
    <t>Santa Marta_12000_BTU</t>
  </si>
  <si>
    <t>Santa Marta_18000_BTU</t>
  </si>
  <si>
    <t>Santa Marta_24000_BTU</t>
  </si>
  <si>
    <t>Santa Marta_36000_BTU</t>
  </si>
  <si>
    <t>Barrancabermeja_12000_BTU</t>
  </si>
  <si>
    <t>Barrancabermeja_24000_BTU</t>
  </si>
  <si>
    <t>Barrancabermeja_36000_BTU</t>
  </si>
  <si>
    <t>Cartagena_12000_BTU</t>
  </si>
  <si>
    <t>Cartagena_18000_BTU</t>
  </si>
  <si>
    <t>Cartagena_24000_BTU</t>
  </si>
  <si>
    <t>Cartagena_36000_BTU</t>
  </si>
  <si>
    <t>Sincelejo_12000_BTU</t>
  </si>
  <si>
    <t>Riohacha_12000_BTU</t>
  </si>
  <si>
    <t>Riohacha_36000_BTU</t>
  </si>
  <si>
    <t>Valledupar_12000_BTU</t>
  </si>
  <si>
    <t>Valledupar_18000_BTU</t>
  </si>
  <si>
    <t>Valledupar_24000_BTU</t>
  </si>
  <si>
    <t>Montería_60000_BTU</t>
  </si>
  <si>
    <t>Montería_90000_BTU</t>
  </si>
  <si>
    <t>Apartadó_12000_BTU</t>
  </si>
  <si>
    <t>Apartadó_24000_BTU</t>
  </si>
  <si>
    <t>Apartadó_36000_BTU</t>
  </si>
  <si>
    <t>VENTILADORES TIPO PEDESTAL 
ADQUISICIÓN, INSTALACION Y PUESTA EN FUNCIONAMIENTO  DE ACUERDO A LAS ESPECIFICACIONES TECNICAS DESCRITAS EN ANEXO TECNICO (IVA INCLUIDO)</t>
  </si>
  <si>
    <t>Apartadó</t>
  </si>
  <si>
    <t>Barrancabermeja</t>
  </si>
  <si>
    <t>Cartagena</t>
  </si>
  <si>
    <t>REPUESTOS PARA MANTENIMIENTO CORRECTIVO DE LOS AIRES ACONDICIONADOS EXISTENTES EN LAS OFICINAS DE LA ARN, INCLUIDA MANO DE OBRA, SEGÚN LAS ESPECIFICACIONES TECNICAS DESCRITAS EN ANEXO TECNICO  ( IVA INCLUIDO)</t>
  </si>
  <si>
    <t>Serpentín</t>
  </si>
  <si>
    <t>Controles remoto</t>
  </si>
  <si>
    <t>Material de aislamiento</t>
  </si>
  <si>
    <t>Válvula Inversora</t>
  </si>
  <si>
    <t>Filtros de aire</t>
  </si>
  <si>
    <t>Terminales</t>
  </si>
  <si>
    <t>Rodamientos</t>
  </si>
  <si>
    <t>Sensores de Temperatura</t>
  </si>
  <si>
    <t>Desagües</t>
  </si>
  <si>
    <t>Borneras</t>
  </si>
  <si>
    <t>Chumaceras</t>
  </si>
  <si>
    <t>Capacitores de arranque o marcha</t>
  </si>
  <si>
    <t>Correas</t>
  </si>
  <si>
    <t>Presostatos</t>
  </si>
  <si>
    <t>Rotores</t>
  </si>
  <si>
    <t>Refrigerante</t>
  </si>
  <si>
    <t>Motor</t>
  </si>
  <si>
    <t>Ventiladores</t>
  </si>
  <si>
    <t>Tablero eléctrico</t>
  </si>
  <si>
    <t>Gas</t>
  </si>
  <si>
    <t>Canister</t>
  </si>
  <si>
    <t>Evaporadores</t>
  </si>
  <si>
    <t>Breaker 2X20A</t>
  </si>
  <si>
    <t>Plaqueta</t>
  </si>
  <si>
    <t>Filtro secador</t>
  </si>
  <si>
    <t>Tapas</t>
  </si>
  <si>
    <t>Termostato</t>
  </si>
  <si>
    <t>Compresor</t>
  </si>
  <si>
    <t>Válvula Solenoide</t>
  </si>
  <si>
    <t>Bandeja de condensación</t>
  </si>
  <si>
    <t>Contactores</t>
  </si>
  <si>
    <t>Bombas para condensado</t>
  </si>
  <si>
    <t>Mirilla</t>
  </si>
  <si>
    <t>Mangueras de 3/4"</t>
  </si>
  <si>
    <t>Resistencias</t>
  </si>
  <si>
    <t>Protector de Voltaje</t>
  </si>
  <si>
    <t>Tubo de</t>
  </si>
  <si>
    <t>Condensador</t>
  </si>
  <si>
    <t>Carter</t>
  </si>
  <si>
    <t>Condensadora</t>
  </si>
  <si>
    <t xml:space="preserve">Metro lineal de tubería </t>
  </si>
  <si>
    <t xml:space="preserve">Tubo de </t>
  </si>
  <si>
    <t>Mangueras de</t>
  </si>
  <si>
    <t xml:space="preserve">Desmonte e instalacion de unidad interior y accesorios </t>
  </si>
  <si>
    <t xml:space="preserve">Desmonte e instalacion de unidad exterior y accesorios </t>
  </si>
  <si>
    <t>Instalacion de unidad interior</t>
  </si>
  <si>
    <t>Instalación de unidad exterior</t>
  </si>
  <si>
    <t>VALOR BOLSA PARA MANTENIMIENTO CORRECTIVO IVA INCLUIDO ZONA NORTE</t>
  </si>
  <si>
    <t>TOTALES</t>
  </si>
  <si>
    <t>MENOR OFERTA</t>
  </si>
  <si>
    <t>LANCES</t>
  </si>
  <si>
    <t>MENOR VALOR</t>
  </si>
  <si>
    <t>PROX LANCE MIN</t>
  </si>
  <si>
    <t>% DE MEJORA
GENERAL</t>
  </si>
  <si>
    <t>% DE MEJORA
LANCE</t>
  </si>
  <si>
    <t>VALOR INICIAL</t>
  </si>
  <si>
    <t xml:space="preserve">PORCENTAJE LANCE </t>
  </si>
  <si>
    <t>TIEMPO</t>
  </si>
  <si>
    <t>138 DIAS</t>
  </si>
  <si>
    <t>NORTE</t>
  </si>
  <si>
    <t>CENTRO</t>
  </si>
  <si>
    <t>SUR</t>
  </si>
  <si>
    <t>instalacion</t>
  </si>
  <si>
    <t>preventivo</t>
  </si>
  <si>
    <t>compra</t>
  </si>
  <si>
    <t>Correctivo</t>
  </si>
  <si>
    <t>TOTAL</t>
  </si>
  <si>
    <t>2</t>
  </si>
  <si>
    <t>2.1</t>
  </si>
  <si>
    <t>Quibdó_12000_BTU</t>
  </si>
  <si>
    <t>2.2</t>
  </si>
  <si>
    <t>Quibdó_24000_BTU</t>
  </si>
  <si>
    <t>2.3</t>
  </si>
  <si>
    <t>Yopal_9000_BTU</t>
  </si>
  <si>
    <t>2.4</t>
  </si>
  <si>
    <t>Yopal_12000_BTU</t>
  </si>
  <si>
    <t>2.5</t>
  </si>
  <si>
    <t>Yopal_18000_BTU</t>
  </si>
  <si>
    <t>2.6</t>
  </si>
  <si>
    <t>Yopal_24000_BTU</t>
  </si>
  <si>
    <t>2.7</t>
  </si>
  <si>
    <t>Villavicencio_12000_BTU</t>
  </si>
  <si>
    <t>2.8</t>
  </si>
  <si>
    <t>Villavicencio_18000_BTU</t>
  </si>
  <si>
    <t>2.9</t>
  </si>
  <si>
    <t>Villavicencio_36000_BTU</t>
  </si>
  <si>
    <t>2.10</t>
  </si>
  <si>
    <t>Bucaramanga_9000_BTU</t>
  </si>
  <si>
    <t>2.11</t>
  </si>
  <si>
    <t>Bucaramanga_12000_BTU</t>
  </si>
  <si>
    <t>2.12</t>
  </si>
  <si>
    <t>Bucaramanga_36000_BTU</t>
  </si>
  <si>
    <t>2.13</t>
  </si>
  <si>
    <t>San Jose del Guaviare  24000 BTU</t>
  </si>
  <si>
    <t>2.14</t>
  </si>
  <si>
    <t>Cúcuta 12000 BTU</t>
  </si>
  <si>
    <t>2.15</t>
  </si>
  <si>
    <t>Cúcuta 18000 BTU</t>
  </si>
  <si>
    <t>2.16</t>
  </si>
  <si>
    <t>Cúcuta 24000 BTU</t>
  </si>
  <si>
    <t>2.17</t>
  </si>
  <si>
    <t>Cúcuta 36000 BTU</t>
  </si>
  <si>
    <t>2.18</t>
  </si>
  <si>
    <t>Arauca 18000 BTU</t>
  </si>
  <si>
    <t>2.19</t>
  </si>
  <si>
    <t>Arauca 12000 BTU</t>
  </si>
  <si>
    <t>2.20</t>
  </si>
  <si>
    <t>Arauca 11800 BTU</t>
  </si>
  <si>
    <t>2.21</t>
  </si>
  <si>
    <t>Arauca 17000 BTU</t>
  </si>
  <si>
    <t>2.22</t>
  </si>
  <si>
    <t>Bogotá Sede Central_12000_BTU</t>
  </si>
  <si>
    <t>2.23</t>
  </si>
  <si>
    <t>Bogotá Sede Central_24000_BTU</t>
  </si>
  <si>
    <t>2.24</t>
  </si>
  <si>
    <t>Bogotá Sede Central_36000_BTU</t>
  </si>
  <si>
    <t>2.25</t>
  </si>
  <si>
    <t>Bogotá Quintana_24000_BTU</t>
  </si>
  <si>
    <t>2.26</t>
  </si>
  <si>
    <t>Bogotá Santander_24000_BTU</t>
  </si>
  <si>
    <t>1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</si>
  <si>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</si>
  <si>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</si>
  <si>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</si>
  <si>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</si>
  <si>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</si>
  <si>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</si>
  <si>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</si>
  <si>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</si>
  <si>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</si>
  <si>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</si>
  <si>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</si>
  <si>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</si>
  <si>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</si>
  <si>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</si>
  <si>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</si>
  <si>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</si>
  <si>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</si>
  <si>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</si>
  <si>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</si>
  <si>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</si>
  <si>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</si>
  <si>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</si>
  <si>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</si>
  <si>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</si>
  <si>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</si>
  <si>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</si>
  <si>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</si>
  <si>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</si>
  <si>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</si>
  <si>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</si>
  <si>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</si>
  <si>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</si>
  <si>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</si>
  <si>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</si>
  <si>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 xml:space="preserve">Mangueras </t>
  </si>
  <si>
    <t>1.35</t>
  </si>
  <si>
    <t>1.36</t>
  </si>
  <si>
    <t>1.37</t>
  </si>
  <si>
    <t>Tubo de ½</t>
  </si>
  <si>
    <t>1.38</t>
  </si>
  <si>
    <t>1.39</t>
  </si>
  <si>
    <t>1.40</t>
  </si>
  <si>
    <t>1.41</t>
  </si>
  <si>
    <t>1.42</t>
  </si>
  <si>
    <t>1.43</t>
  </si>
  <si>
    <t>1.44</t>
  </si>
  <si>
    <t xml:space="preserve">Desmonte de unidad interior y accesorios </t>
  </si>
  <si>
    <t>1.45</t>
  </si>
  <si>
    <t xml:space="preserve">Desmonte de unidad exterior y accesorios </t>
  </si>
  <si>
    <t>1.46</t>
  </si>
  <si>
    <t>Instalación de Unidad interior</t>
  </si>
  <si>
    <t>1.47</t>
  </si>
  <si>
    <t>Instalación de Unidad exterior</t>
  </si>
  <si>
    <t>VALOR BOLSA PARA MANTENIMIENTO CORRECTIVO ZONA CENTRO IVA INCLUIDO</t>
  </si>
  <si>
    <t>adquisiicon, instalacion</t>
  </si>
  <si>
    <t>ADQUISICIÓN. INSTALACION Y PUESTA EN FUNCIONAMIENTO AIRES ACONDICIONADOS INVERTER. DE ACUERDO A LAS ESPECIFICACIONES TECNICAS DESCRITAS EN ANEXO TÉCNICO ( IVA INCLUIDO)</t>
  </si>
  <si>
    <t>Santader de Quilichao_12000 BTU_BTU</t>
  </si>
  <si>
    <t>Florencia_60000_BTU</t>
  </si>
  <si>
    <t>Florencia_12000_BTU</t>
  </si>
  <si>
    <t>Santander de Quilichao_24000_BTU</t>
  </si>
  <si>
    <t>Pereira_58000_BTU</t>
  </si>
  <si>
    <t>Neiva_9000_BTU</t>
  </si>
  <si>
    <t>Neiva_12000_BTU</t>
  </si>
  <si>
    <t>Tumaco_12000_BTU</t>
  </si>
  <si>
    <t>Tumaco_18000_BTU</t>
  </si>
  <si>
    <t>Tumaco_24000_BTU</t>
  </si>
  <si>
    <t>Mocoa_36000_BTU</t>
  </si>
  <si>
    <t>Mocoa_12000_BTU</t>
  </si>
  <si>
    <t>Ibagué_12000_BTU</t>
  </si>
  <si>
    <t>Ibagué_24000_BTU</t>
  </si>
  <si>
    <t>Cali _12000_BTU</t>
  </si>
  <si>
    <t>Cali - Aguablanca_12000_BTU</t>
  </si>
  <si>
    <t>Cali - Aguablanca_18000_BTU</t>
  </si>
  <si>
    <t xml:space="preserve">Desmonte de unidad  exterior y accesorios </t>
  </si>
  <si>
    <t>Instalación de unidad interior</t>
  </si>
  <si>
    <t>VALOR BOLSA PARA MANTENIMIENTO CORRECTIVO ZONA SUR IVA INCLUIDO</t>
  </si>
  <si>
    <t>NO PARTICIPARON DE ESTA BOLSA</t>
  </si>
  <si>
    <t>https://www.bvc.com.co/pps/tibco/portalbvc/Home/Mercados/enlinea/indicesbursatiles</t>
  </si>
  <si>
    <t>http://www.banrep.gov.co/es/igbc</t>
  </si>
  <si>
    <t>FUENTE</t>
  </si>
  <si>
    <t>VALOR COLCAP</t>
  </si>
  <si>
    <t>TOTAL OFERTAS</t>
  </si>
  <si>
    <t>FECHA CIERRE</t>
  </si>
  <si>
    <t xml:space="preserve">FORMATO DE VERIFICACION </t>
  </si>
  <si>
    <t>FORMULA ECONÓMICA</t>
  </si>
  <si>
    <t>No.</t>
  </si>
  <si>
    <t>PROPONENTE</t>
  </si>
  <si>
    <t>VALOR OFERTADO</t>
  </si>
  <si>
    <t>HABILITADOS</t>
  </si>
  <si>
    <t>PUNTAJE</t>
  </si>
  <si>
    <t>HABILITADO/
NOHABILITADO</t>
  </si>
  <si>
    <t>OBSERVACIONES</t>
  </si>
  <si>
    <t>Vr menor
media geometrica</t>
  </si>
  <si>
    <t>Elaborado por:</t>
  </si>
  <si>
    <t>_____________________________________</t>
  </si>
  <si>
    <t>SAMC- ARN-654-2021</t>
  </si>
  <si>
    <t>ADQUISICIÓN E INSTALACION DE EQUIPOS DE AIRES ACONDICIONADOS Y/O VENTILADORES TIPO PEDESTAL Y/O MANTENIMIENTO PREVENTIVO Y/O CORRECTIVO DE EQUIPOS DE AIRES ACONDICIONADOS INCLUYENDO EL SUMINISTRO DE MATERIALES Y REPUESTOS</t>
  </si>
  <si>
    <t>ASIGNACION MEDIA GEOMETRICA
PUNTAJE MAXIMO : 500 PUNTOS</t>
  </si>
  <si>
    <t>MEDIA ARITMETICA</t>
  </si>
  <si>
    <r>
      <t xml:space="preserve">ALEX JULIAN MOJICA SIERRA
</t>
    </r>
    <r>
      <rPr>
        <sz val="9"/>
        <color theme="1"/>
        <rFont val="Arial"/>
        <family val="2"/>
      </rPr>
      <t>Profesional Especializado - Grupo Gestion Contractual.
29 de Junio de 2021</t>
    </r>
  </si>
  <si>
    <t>NIC SERVICIOS SAS</t>
  </si>
  <si>
    <t>EXPERTOS INGENIEROS S.A.S.</t>
  </si>
  <si>
    <t>MEDIA ARMONICA</t>
  </si>
  <si>
    <t>RECHAZADO</t>
  </si>
  <si>
    <t>El proponente supero el precio techo del ITEM 2.2 Florencia_12000_BTU, teniendo en cuenta el Anexo complementario punto 3.3.4 Item F.</t>
  </si>
  <si>
    <t>Vr menor
media Armonica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</si>
</sst>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_ &quot;$&quot;\ * #,##0.00_ ;_ &quot;$&quot;\ * \-#,##0.00_ ;_ &quot;$&quot;\ * &quot;-&quot;_ ;_ @_ "/>
    <numFmt numFmtId="166" formatCode="_ &quot;$&quot;\ * #,##0.00_ ;_ &quot;$&quot;\ * \-#,##0.00_ ;_ &quot;$&quot;\ * &quot;-&quot;??_ ;_ @_ "/>
    <numFmt numFmtId="167" formatCode="_ * #,##0_ ;_ * \-#,##0_ ;_ * &quot;-&quot;_ ;_ @_ "/>
    <numFmt numFmtId="168" formatCode="_(&quot;$&quot;\ * #,##0.00_);_(&quot;$&quot;\ * \(#,##0.00\);_(&quot;$&quot;\ * &quot;-&quot;??_);_(@_)"/>
    <numFmt numFmtId="169" formatCode="#,##0.00_ ;\-#,##0.00\ 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color theme="1"/>
      <name val="Arial Narrow"/>
      <family val="2"/>
    </font>
    <font>
      <b/>
      <sz val="9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b/>
      <u/>
      <sz val="10"/>
      <name val="Arial"/>
      <family val="2"/>
    </font>
    <font>
      <b/>
      <sz val="13"/>
      <name val="Arial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Dashed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Dashed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0" fontId="2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68" fontId="2" fillId="0" borderId="0" applyFont="0" applyFill="0" applyBorder="0" applyAlignment="0" applyProtection="0"/>
  </cellStyleXfs>
  <cellXfs count="197">
    <xf numFmtId="0" fontId="0" fillId="0" borderId="0" xfId="0"/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0" fillId="2" borderId="11" xfId="0" applyNumberFormat="1" applyFill="1" applyBorder="1" applyAlignment="1">
      <alignment horizontal="center" vertical="center"/>
    </xf>
    <xf numFmtId="164" fontId="6" fillId="2" borderId="14" xfId="3" applyFont="1" applyFill="1" applyBorder="1" applyAlignment="1">
      <alignment horizontal="center" vertical="center"/>
    </xf>
    <xf numFmtId="165" fontId="6" fillId="2" borderId="15" xfId="3" applyNumberFormat="1" applyFont="1" applyFill="1" applyBorder="1" applyAlignment="1" applyProtection="1">
      <alignment vertical="center"/>
      <protection locked="0"/>
    </xf>
    <xf numFmtId="165" fontId="6" fillId="2" borderId="16" xfId="3" applyNumberFormat="1" applyFont="1" applyFill="1" applyBorder="1" applyAlignment="1">
      <alignment horizontal="center" vertical="center"/>
    </xf>
    <xf numFmtId="165" fontId="0" fillId="0" borderId="15" xfId="3" applyNumberFormat="1" applyFont="1" applyBorder="1" applyAlignment="1">
      <alignment vertical="center"/>
    </xf>
    <xf numFmtId="166" fontId="0" fillId="0" borderId="15" xfId="2" applyFont="1" applyFill="1" applyBorder="1" applyAlignment="1">
      <alignment horizontal="center" vertical="center"/>
    </xf>
    <xf numFmtId="0" fontId="7" fillId="0" borderId="15" xfId="5" applyFont="1" applyBorder="1" applyAlignment="1" applyProtection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164" fontId="6" fillId="2" borderId="17" xfId="3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6" fillId="3" borderId="10" xfId="0" applyFont="1" applyFill="1" applyBorder="1" applyAlignment="1">
      <alignment horizontal="left" vertical="center" wrapText="1"/>
    </xf>
    <xf numFmtId="0" fontId="0" fillId="3" borderId="11" xfId="0" applyNumberFormat="1" applyFill="1" applyBorder="1" applyAlignment="1">
      <alignment horizontal="center" vertical="center"/>
    </xf>
    <xf numFmtId="164" fontId="6" fillId="3" borderId="17" xfId="3" applyFont="1" applyFill="1" applyBorder="1" applyAlignment="1">
      <alignment horizontal="center" vertical="center"/>
    </xf>
    <xf numFmtId="167" fontId="6" fillId="3" borderId="15" xfId="1" applyFont="1" applyFill="1" applyBorder="1" applyAlignment="1" applyProtection="1">
      <alignment vertical="center"/>
      <protection locked="0"/>
    </xf>
    <xf numFmtId="165" fontId="6" fillId="3" borderId="16" xfId="3" applyNumberFormat="1" applyFont="1" applyFill="1" applyBorder="1" applyAlignment="1">
      <alignment horizontal="center" vertical="center"/>
    </xf>
    <xf numFmtId="165" fontId="0" fillId="3" borderId="15" xfId="3" applyNumberFormat="1" applyFont="1" applyFill="1" applyBorder="1" applyAlignment="1">
      <alignment vertical="center"/>
    </xf>
    <xf numFmtId="166" fontId="0" fillId="3" borderId="15" xfId="2" applyFont="1" applyFill="1" applyBorder="1" applyAlignment="1">
      <alignment horizontal="center" vertical="center"/>
    </xf>
    <xf numFmtId="0" fontId="7" fillId="3" borderId="15" xfId="5" applyFont="1" applyFill="1" applyBorder="1" applyAlignment="1" applyProtection="1">
      <alignment horizontal="center" vertical="center"/>
    </xf>
    <xf numFmtId="0" fontId="0" fillId="3" borderId="0" xfId="0" applyFill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left" vertical="center" wrapText="1"/>
    </xf>
    <xf numFmtId="0" fontId="8" fillId="3" borderId="11" xfId="0" applyNumberFormat="1" applyFont="1" applyFill="1" applyBorder="1" applyAlignment="1">
      <alignment horizontal="center" vertical="center"/>
    </xf>
    <xf numFmtId="164" fontId="8" fillId="3" borderId="17" xfId="3" applyFont="1" applyFill="1" applyBorder="1" applyAlignment="1">
      <alignment horizontal="center" vertical="center"/>
    </xf>
    <xf numFmtId="165" fontId="8" fillId="3" borderId="15" xfId="3" applyNumberFormat="1" applyFont="1" applyFill="1" applyBorder="1" applyAlignment="1" applyProtection="1">
      <alignment vertical="center"/>
      <protection locked="0"/>
    </xf>
    <xf numFmtId="165" fontId="8" fillId="3" borderId="16" xfId="3" applyNumberFormat="1" applyFont="1" applyFill="1" applyBorder="1" applyAlignment="1">
      <alignment horizontal="center" vertical="center"/>
    </xf>
    <xf numFmtId="165" fontId="8" fillId="3" borderId="15" xfId="3" applyNumberFormat="1" applyFont="1" applyFill="1" applyBorder="1" applyAlignment="1">
      <alignment vertical="center"/>
    </xf>
    <xf numFmtId="166" fontId="8" fillId="3" borderId="15" xfId="2" applyFont="1" applyFill="1" applyBorder="1" applyAlignment="1">
      <alignment horizontal="center" vertical="center"/>
    </xf>
    <xf numFmtId="0" fontId="9" fillId="3" borderId="15" xfId="5" applyFont="1" applyFill="1" applyBorder="1" applyAlignment="1" applyProtection="1">
      <alignment horizontal="center" vertical="center"/>
    </xf>
    <xf numFmtId="165" fontId="6" fillId="3" borderId="15" xfId="3" applyNumberFormat="1" applyFont="1" applyFill="1" applyBorder="1" applyAlignment="1">
      <alignment vertical="center"/>
    </xf>
    <xf numFmtId="166" fontId="6" fillId="3" borderId="15" xfId="2" applyFont="1" applyFill="1" applyBorder="1" applyAlignment="1">
      <alignment horizontal="center" vertical="center"/>
    </xf>
    <xf numFmtId="0" fontId="10" fillId="3" borderId="15" xfId="5" applyFont="1" applyFill="1" applyBorder="1" applyAlignment="1" applyProtection="1">
      <alignment horizontal="center" vertical="center"/>
    </xf>
    <xf numFmtId="0" fontId="8" fillId="3" borderId="0" xfId="0" applyFont="1" applyFill="1" applyAlignment="1">
      <alignment horizontal="center" vertical="center"/>
    </xf>
    <xf numFmtId="165" fontId="4" fillId="2" borderId="5" xfId="3" applyNumberFormat="1" applyFont="1" applyFill="1" applyBorder="1" applyAlignment="1">
      <alignment horizontal="center" vertical="center"/>
    </xf>
    <xf numFmtId="0" fontId="7" fillId="0" borderId="3" xfId="5" applyFont="1" applyBorder="1" applyAlignment="1" applyProtection="1">
      <alignment horizontal="center" vertical="center"/>
    </xf>
    <xf numFmtId="0" fontId="0" fillId="0" borderId="0" xfId="0" applyFill="1" applyAlignment="1">
      <alignment horizontal="center" vertical="center"/>
    </xf>
    <xf numFmtId="164" fontId="6" fillId="0" borderId="0" xfId="3" applyFont="1" applyFill="1" applyBorder="1" applyAlignment="1">
      <alignment horizontal="center" vertical="center"/>
    </xf>
    <xf numFmtId="9" fontId="4" fillId="0" borderId="0" xfId="4" applyFont="1" applyFill="1" applyBorder="1" applyAlignment="1">
      <alignment horizontal="center" vertical="center"/>
    </xf>
    <xf numFmtId="164" fontId="0" fillId="0" borderId="0" xfId="3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166" fontId="0" fillId="0" borderId="19" xfId="0" applyNumberForma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7" fontId="11" fillId="0" borderId="0" xfId="1" applyFont="1"/>
    <xf numFmtId="0" fontId="0" fillId="0" borderId="0" xfId="0" applyBorder="1" applyAlignment="1">
      <alignment horizontal="center" vertical="center"/>
    </xf>
    <xf numFmtId="165" fontId="6" fillId="0" borderId="0" xfId="3" applyNumberFormat="1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5" borderId="22" xfId="0" applyFont="1" applyFill="1" applyBorder="1" applyAlignment="1">
      <alignment horizontal="center" vertical="center"/>
    </xf>
    <xf numFmtId="0" fontId="12" fillId="6" borderId="23" xfId="0" applyFont="1" applyFill="1" applyBorder="1" applyAlignment="1">
      <alignment horizontal="center" vertical="center" wrapText="1"/>
    </xf>
    <xf numFmtId="0" fontId="12" fillId="6" borderId="24" xfId="0" applyFont="1" applyFill="1" applyBorder="1" applyAlignment="1">
      <alignment horizontal="center" vertical="center" wrapText="1"/>
    </xf>
    <xf numFmtId="166" fontId="0" fillId="0" borderId="0" xfId="0" applyNumberForma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165" fontId="6" fillId="4" borderId="0" xfId="3" applyNumberFormat="1" applyFont="1" applyFill="1" applyBorder="1" applyAlignment="1">
      <alignment horizontal="center" vertical="center"/>
    </xf>
    <xf numFmtId="164" fontId="6" fillId="5" borderId="0" xfId="3" applyFont="1" applyFill="1" applyBorder="1" applyAlignment="1">
      <alignment horizontal="center" vertical="center"/>
    </xf>
    <xf numFmtId="10" fontId="6" fillId="6" borderId="26" xfId="4" applyNumberFormat="1" applyFont="1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164" fontId="4" fillId="0" borderId="0" xfId="3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10" fontId="6" fillId="0" borderId="26" xfId="4" applyNumberFormat="1" applyFont="1" applyFill="1" applyBorder="1" applyAlignment="1">
      <alignment horizontal="center" vertical="center"/>
    </xf>
    <xf numFmtId="10" fontId="6" fillId="6" borderId="27" xfId="4" applyNumberFormat="1" applyFont="1" applyFill="1" applyBorder="1" applyAlignment="1">
      <alignment horizontal="center" vertical="center"/>
    </xf>
    <xf numFmtId="164" fontId="6" fillId="4" borderId="0" xfId="3" applyFon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164" fontId="6" fillId="4" borderId="29" xfId="3" applyFont="1" applyFill="1" applyBorder="1" applyAlignment="1">
      <alignment horizontal="center" vertical="center"/>
    </xf>
    <xf numFmtId="164" fontId="6" fillId="5" borderId="29" xfId="3" applyFont="1" applyFill="1" applyBorder="1" applyAlignment="1">
      <alignment horizontal="center" vertical="center"/>
    </xf>
    <xf numFmtId="10" fontId="6" fillId="6" borderId="30" xfId="4" applyNumberFormat="1" applyFont="1" applyFill="1" applyBorder="1" applyAlignment="1">
      <alignment horizontal="center" vertical="center"/>
    </xf>
    <xf numFmtId="10" fontId="6" fillId="6" borderId="31" xfId="4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0" fillId="0" borderId="0" xfId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67" fontId="0" fillId="0" borderId="15" xfId="1" applyFont="1" applyBorder="1" applyAlignment="1">
      <alignment horizontal="center" vertical="center"/>
    </xf>
    <xf numFmtId="167" fontId="4" fillId="0" borderId="15" xfId="1" applyFont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7" fontId="4" fillId="0" borderId="17" xfId="0" applyNumberFormat="1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7" fontId="13" fillId="0" borderId="8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5" fontId="6" fillId="3" borderId="15" xfId="3" applyNumberFormat="1" applyFont="1" applyFill="1" applyBorder="1" applyAlignment="1" applyProtection="1">
      <alignment vertical="center"/>
      <protection locked="0"/>
    </xf>
    <xf numFmtId="0" fontId="4" fillId="3" borderId="1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 wrapText="1"/>
    </xf>
    <xf numFmtId="165" fontId="4" fillId="7" borderId="18" xfId="3" applyNumberFormat="1" applyFont="1" applyFill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6"/>
    <xf numFmtId="0" fontId="2" fillId="0" borderId="9" xfId="6" applyBorder="1"/>
    <xf numFmtId="0" fontId="2" fillId="0" borderId="8" xfId="6" applyBorder="1"/>
    <xf numFmtId="0" fontId="14" fillId="0" borderId="7" xfId="7" applyBorder="1" applyAlignment="1" applyProtection="1"/>
    <xf numFmtId="0" fontId="2" fillId="0" borderId="35" xfId="6" applyBorder="1"/>
    <xf numFmtId="0" fontId="2" fillId="0" borderId="0" xfId="6" applyBorder="1"/>
    <xf numFmtId="0" fontId="15" fillId="0" borderId="36" xfId="8" applyBorder="1"/>
    <xf numFmtId="0" fontId="2" fillId="0" borderId="34" xfId="6" applyBorder="1"/>
    <xf numFmtId="0" fontId="2" fillId="0" borderId="33" xfId="6" applyBorder="1"/>
    <xf numFmtId="0" fontId="10" fillId="0" borderId="32" xfId="6" applyFont="1" applyBorder="1"/>
    <xf numFmtId="0" fontId="16" fillId="0" borderId="18" xfId="6" applyFont="1" applyBorder="1"/>
    <xf numFmtId="0" fontId="16" fillId="0" borderId="5" xfId="6" applyFont="1" applyBorder="1"/>
    <xf numFmtId="0" fontId="16" fillId="0" borderId="4" xfId="6" applyFont="1" applyBorder="1"/>
    <xf numFmtId="15" fontId="16" fillId="0" borderId="18" xfId="6" applyNumberFormat="1" applyFont="1" applyBorder="1"/>
    <xf numFmtId="0" fontId="2" fillId="0" borderId="32" xfId="6" applyBorder="1"/>
    <xf numFmtId="0" fontId="2" fillId="0" borderId="36" xfId="6" applyBorder="1"/>
    <xf numFmtId="0" fontId="2" fillId="0" borderId="7" xfId="6" applyBorder="1"/>
    <xf numFmtId="0" fontId="17" fillId="0" borderId="5" xfId="6" applyFont="1" applyFill="1" applyBorder="1" applyAlignment="1">
      <alignment vertical="center" wrapText="1"/>
    </xf>
    <xf numFmtId="0" fontId="17" fillId="9" borderId="6" xfId="6" applyFont="1" applyFill="1" applyBorder="1" applyAlignment="1">
      <alignment vertical="center" wrapText="1"/>
    </xf>
    <xf numFmtId="0" fontId="2" fillId="0" borderId="0" xfId="6" applyAlignment="1">
      <alignment horizontal="center" vertical="center"/>
    </xf>
    <xf numFmtId="0" fontId="19" fillId="9" borderId="37" xfId="6" applyFont="1" applyFill="1" applyBorder="1" applyAlignment="1">
      <alignment horizontal="center" vertical="center"/>
    </xf>
    <xf numFmtId="0" fontId="19" fillId="9" borderId="14" xfId="6" applyFont="1" applyFill="1" applyBorder="1" applyAlignment="1">
      <alignment horizontal="center" vertical="center" wrapText="1"/>
    </xf>
    <xf numFmtId="0" fontId="19" fillId="9" borderId="14" xfId="6" applyFont="1" applyFill="1" applyBorder="1" applyAlignment="1">
      <alignment horizontal="center" vertical="center"/>
    </xf>
    <xf numFmtId="0" fontId="19" fillId="9" borderId="41" xfId="6" applyFont="1" applyFill="1" applyBorder="1" applyAlignment="1">
      <alignment horizontal="center" vertical="center"/>
    </xf>
    <xf numFmtId="0" fontId="7" fillId="0" borderId="13" xfId="6" applyFont="1" applyBorder="1" applyAlignment="1">
      <alignment horizontal="center" vertical="center"/>
    </xf>
    <xf numFmtId="168" fontId="7" fillId="0" borderId="15" xfId="9" applyFont="1" applyBorder="1" applyAlignment="1">
      <alignment horizontal="center" vertical="center"/>
    </xf>
    <xf numFmtId="168" fontId="7" fillId="0" borderId="15" xfId="9" applyFont="1" applyBorder="1" applyAlignment="1">
      <alignment vertical="center"/>
    </xf>
    <xf numFmtId="169" fontId="7" fillId="0" borderId="15" xfId="6" applyNumberFormat="1" applyFont="1" applyBorder="1" applyAlignment="1">
      <alignment horizontal="center" vertical="center"/>
    </xf>
    <xf numFmtId="3" fontId="7" fillId="0" borderId="15" xfId="6" applyNumberFormat="1" applyFont="1" applyBorder="1" applyAlignment="1">
      <alignment horizontal="center" vertical="center" wrapText="1"/>
    </xf>
    <xf numFmtId="0" fontId="10" fillId="0" borderId="15" xfId="6" applyFont="1" applyBorder="1" applyAlignment="1">
      <alignment vertical="top" wrapText="1"/>
    </xf>
    <xf numFmtId="0" fontId="2" fillId="0" borderId="15" xfId="6" applyBorder="1"/>
    <xf numFmtId="0" fontId="7" fillId="0" borderId="0" xfId="6" applyFont="1"/>
    <xf numFmtId="4" fontId="7" fillId="0" borderId="0" xfId="6" applyNumberFormat="1" applyFont="1"/>
    <xf numFmtId="4" fontId="19" fillId="2" borderId="6" xfId="6" applyNumberFormat="1" applyFont="1" applyFill="1" applyBorder="1"/>
    <xf numFmtId="4" fontId="7" fillId="0" borderId="0" xfId="6" applyNumberFormat="1" applyFont="1" applyFill="1" applyBorder="1"/>
    <xf numFmtId="0" fontId="2" fillId="0" borderId="15" xfId="6" applyBorder="1" applyAlignment="1">
      <alignment horizontal="center"/>
    </xf>
    <xf numFmtId="168" fontId="0" fillId="0" borderId="15" xfId="9" applyFont="1" applyBorder="1"/>
    <xf numFmtId="0" fontId="2" fillId="10" borderId="18" xfId="6" applyFont="1" applyFill="1" applyBorder="1" applyAlignment="1">
      <alignment horizontal="center" vertical="center" wrapText="1"/>
    </xf>
    <xf numFmtId="168" fontId="2" fillId="10" borderId="18" xfId="6" applyNumberFormat="1" applyFill="1" applyBorder="1"/>
    <xf numFmtId="168" fontId="2" fillId="0" borderId="0" xfId="6" applyNumberFormat="1"/>
    <xf numFmtId="0" fontId="19" fillId="2" borderId="4" xfId="6" applyFont="1" applyFill="1" applyBorder="1" applyAlignment="1"/>
    <xf numFmtId="0" fontId="19" fillId="2" borderId="6" xfId="6" applyFont="1" applyFill="1" applyBorder="1" applyAlignment="1"/>
    <xf numFmtId="0" fontId="7" fillId="0" borderId="42" xfId="6" applyFont="1" applyBorder="1" applyAlignment="1">
      <alignment vertical="center" wrapText="1"/>
    </xf>
    <xf numFmtId="0" fontId="7" fillId="0" borderId="43" xfId="6" applyFont="1" applyBorder="1" applyAlignment="1">
      <alignment vertical="center" wrapText="1"/>
    </xf>
    <xf numFmtId="0" fontId="7" fillId="0" borderId="44" xfId="6" applyFont="1" applyBorder="1" applyAlignment="1">
      <alignment vertical="center" wrapText="1"/>
    </xf>
    <xf numFmtId="0" fontId="3" fillId="2" borderId="10" xfId="0" applyFont="1" applyFill="1" applyBorder="1" applyAlignment="1">
      <alignment horizontal="left" vertical="center" wrapText="1"/>
    </xf>
    <xf numFmtId="168" fontId="0" fillId="0" borderId="0" xfId="0" applyNumberFormat="1"/>
    <xf numFmtId="167" fontId="0" fillId="0" borderId="0" xfId="1" applyFont="1"/>
    <xf numFmtId="0" fontId="3" fillId="0" borderId="0" xfId="0" applyFont="1"/>
    <xf numFmtId="0" fontId="2" fillId="0" borderId="0" xfId="6" applyAlignment="1">
      <alignment vertical="center"/>
    </xf>
    <xf numFmtId="0" fontId="1" fillId="0" borderId="15" xfId="6" applyFont="1" applyBorder="1" applyAlignment="1">
      <alignment vertical="center" wrapText="1"/>
    </xf>
    <xf numFmtId="0" fontId="1" fillId="10" borderId="18" xfId="6" applyFont="1" applyFill="1" applyBorder="1" applyAlignment="1">
      <alignment horizontal="center" vertical="center" wrapText="1"/>
    </xf>
    <xf numFmtId="0" fontId="17" fillId="0" borderId="0" xfId="6" applyFont="1" applyBorder="1" applyAlignment="1">
      <alignment vertical="center"/>
    </xf>
    <xf numFmtId="0" fontId="17" fillId="0" borderId="8" xfId="6" applyFont="1" applyBorder="1" applyAlignment="1">
      <alignment vertical="center"/>
    </xf>
    <xf numFmtId="0" fontId="22" fillId="0" borderId="36" xfId="6" applyFont="1" applyBorder="1" applyAlignment="1">
      <alignment horizontal="center"/>
    </xf>
    <xf numFmtId="0" fontId="22" fillId="0" borderId="0" xfId="6" applyFont="1" applyBorder="1" applyAlignment="1">
      <alignment horizontal="center"/>
    </xf>
    <xf numFmtId="0" fontId="20" fillId="0" borderId="36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35" xfId="0" applyFont="1" applyFill="1" applyBorder="1" applyAlignment="1">
      <alignment horizontal="center" vertical="center" wrapText="1"/>
    </xf>
    <xf numFmtId="0" fontId="7" fillId="0" borderId="42" xfId="6" applyFont="1" applyBorder="1" applyAlignment="1">
      <alignment horizontal="center" vertical="center" wrapText="1"/>
    </xf>
    <xf numFmtId="0" fontId="7" fillId="0" borderId="43" xfId="6" applyFont="1" applyBorder="1" applyAlignment="1">
      <alignment horizontal="center" vertical="center" wrapText="1"/>
    </xf>
    <xf numFmtId="0" fontId="7" fillId="0" borderId="44" xfId="6" applyFont="1" applyBorder="1" applyAlignment="1">
      <alignment horizontal="center" vertical="center" wrapText="1"/>
    </xf>
    <xf numFmtId="0" fontId="20" fillId="0" borderId="32" xfId="0" applyFont="1" applyBorder="1" applyAlignment="1">
      <alignment horizontal="left" vertical="center" wrapText="1"/>
    </xf>
    <xf numFmtId="0" fontId="20" fillId="0" borderId="33" xfId="0" applyFont="1" applyBorder="1" applyAlignment="1">
      <alignment horizontal="left" vertical="center" wrapText="1"/>
    </xf>
    <xf numFmtId="0" fontId="20" fillId="0" borderId="34" xfId="0" applyFont="1" applyBorder="1" applyAlignment="1">
      <alignment horizontal="left" vertical="center" wrapText="1"/>
    </xf>
    <xf numFmtId="0" fontId="20" fillId="0" borderId="36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20" fillId="0" borderId="35" xfId="0" applyFont="1" applyBorder="1" applyAlignment="1">
      <alignment horizontal="left" vertical="center" wrapText="1"/>
    </xf>
    <xf numFmtId="0" fontId="19" fillId="9" borderId="38" xfId="6" applyFont="1" applyFill="1" applyBorder="1" applyAlignment="1">
      <alignment horizontal="center" vertical="center"/>
    </xf>
    <xf numFmtId="0" fontId="19" fillId="9" borderId="39" xfId="6" applyFont="1" applyFill="1" applyBorder="1" applyAlignment="1">
      <alignment horizontal="center" vertical="center"/>
    </xf>
    <xf numFmtId="0" fontId="19" fillId="9" borderId="40" xfId="6" applyFont="1" applyFill="1" applyBorder="1" applyAlignment="1">
      <alignment horizontal="center" vertical="center"/>
    </xf>
    <xf numFmtId="0" fontId="18" fillId="8" borderId="4" xfId="6" applyFont="1" applyFill="1" applyBorder="1" applyAlignment="1">
      <alignment horizontal="center" vertical="center" wrapText="1"/>
    </xf>
    <xf numFmtId="0" fontId="18" fillId="8" borderId="5" xfId="6" applyFont="1" applyFill="1" applyBorder="1" applyAlignment="1">
      <alignment horizontal="center" vertical="center" wrapText="1"/>
    </xf>
    <xf numFmtId="0" fontId="18" fillId="8" borderId="6" xfId="6" applyFont="1" applyFill="1" applyBorder="1" applyAlignment="1">
      <alignment horizontal="center" vertical="center" wrapText="1"/>
    </xf>
    <xf numFmtId="0" fontId="17" fillId="8" borderId="4" xfId="6" applyFont="1" applyFill="1" applyBorder="1" applyAlignment="1">
      <alignment horizontal="center" vertical="center" wrapText="1"/>
    </xf>
    <xf numFmtId="0" fontId="17" fillId="8" borderId="5" xfId="6" applyFont="1" applyFill="1" applyBorder="1" applyAlignment="1">
      <alignment horizontal="center" vertical="center" wrapText="1"/>
    </xf>
    <xf numFmtId="0" fontId="17" fillId="9" borderId="4" xfId="6" applyFont="1" applyFill="1" applyBorder="1" applyAlignment="1">
      <alignment horizontal="center" vertical="center" wrapText="1"/>
    </xf>
    <xf numFmtId="0" fontId="17" fillId="9" borderId="5" xfId="6" applyFont="1" applyFill="1" applyBorder="1" applyAlignment="1">
      <alignment horizontal="center" vertical="center" wrapText="1"/>
    </xf>
    <xf numFmtId="0" fontId="17" fillId="9" borderId="6" xfId="6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64" fontId="6" fillId="2" borderId="4" xfId="3" applyFont="1" applyFill="1" applyBorder="1" applyAlignment="1">
      <alignment horizontal="center" vertical="center"/>
    </xf>
    <xf numFmtId="164" fontId="6" fillId="2" borderId="6" xfId="3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0">
    <cellStyle name="Hipervínculo" xfId="7" builtinId="8"/>
    <cellStyle name="Hipervínculo 2" xfId="8" xr:uid="{00000000-0005-0000-0000-000001000000}"/>
    <cellStyle name="Millares [0]" xfId="1" builtinId="6"/>
    <cellStyle name="Moneda" xfId="2" builtinId="4"/>
    <cellStyle name="Moneda [0]" xfId="3" builtinId="7"/>
    <cellStyle name="Moneda 3" xfId="9" xr:uid="{00000000-0005-0000-0000-000005000000}"/>
    <cellStyle name="Normal" xfId="0" builtinId="0"/>
    <cellStyle name="Normal 4" xfId="6" xr:uid="{00000000-0005-0000-0000-000007000000}"/>
    <cellStyle name="Normal 4 2" xfId="5" xr:uid="{00000000-0005-0000-0000-000008000000}"/>
    <cellStyle name="Porcentaje" xfId="4" builtinId="5"/>
  </cellStyles>
  <dxfs count="7142"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773206</xdr:colOff>
      <xdr:row>35</xdr:row>
      <xdr:rowOff>705971</xdr:rowOff>
    </xdr:from>
    <xdr:to>
      <xdr:col>3</xdr:col>
      <xdr:colOff>773206</xdr:colOff>
      <xdr:row>37</xdr:row>
      <xdr:rowOff>445795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17912" y="11945471"/>
          <a:ext cx="1143000" cy="647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76201</xdr:colOff>
      <xdr:row>0</xdr:row>
      <xdr:rowOff>0</xdr:rowOff>
    </xdr:from>
    <xdr:to>
      <xdr:col>15</xdr:col>
      <xdr:colOff>419101</xdr:colOff>
      <xdr:row>20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57" t="19916" r="60964" b="28184"/>
        <a:stretch/>
      </xdr:blipFill>
      <xdr:spPr bwMode="auto">
        <a:xfrm>
          <a:off x="6934201" y="0"/>
          <a:ext cx="4914900" cy="32670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19050</xdr:colOff>
      <xdr:row>10</xdr:row>
      <xdr:rowOff>123825</xdr:rowOff>
    </xdr:from>
    <xdr:to>
      <xdr:col>8</xdr:col>
      <xdr:colOff>352425</xdr:colOff>
      <xdr:row>37</xdr:row>
      <xdr:rowOff>142875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4482" t="20218" r="41728" b="23484"/>
        <a:stretch/>
      </xdr:blipFill>
      <xdr:spPr bwMode="auto">
        <a:xfrm>
          <a:off x="19050" y="1743075"/>
          <a:ext cx="6429375" cy="43910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333376</xdr:colOff>
      <xdr:row>1</xdr:row>
      <xdr:rowOff>123825</xdr:rowOff>
    </xdr:from>
    <xdr:to>
      <xdr:col>8</xdr:col>
      <xdr:colOff>323851</xdr:colOff>
      <xdr:row>8</xdr:row>
      <xdr:rowOff>123825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3"/>
        <a:srcRect l="36150" t="63709" r="28208" b="27916"/>
        <a:stretch/>
      </xdr:blipFill>
      <xdr:spPr bwMode="auto">
        <a:xfrm>
          <a:off x="333376" y="285750"/>
          <a:ext cx="6086475" cy="11334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9</xdr:col>
      <xdr:colOff>66676</xdr:colOff>
      <xdr:row>9</xdr:row>
      <xdr:rowOff>152400</xdr:rowOff>
    </xdr:from>
    <xdr:to>
      <xdr:col>12</xdr:col>
      <xdr:colOff>419101</xdr:colOff>
      <xdr:row>10</xdr:row>
      <xdr:rowOff>95250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6924676" y="1609725"/>
          <a:ext cx="2638425" cy="1047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>
              <a:noFill/>
            </a:rPr>
            <a:t>|</a:t>
          </a:r>
        </a:p>
      </xdr:txBody>
    </xdr:sp>
    <xdr:clientData/>
  </xdr:twoCellAnchor>
  <xdr:twoCellAnchor>
    <xdr:from>
      <xdr:col>4</xdr:col>
      <xdr:colOff>104776</xdr:colOff>
      <xdr:row>33</xdr:row>
      <xdr:rowOff>133350</xdr:rowOff>
    </xdr:from>
    <xdr:to>
      <xdr:col>7</xdr:col>
      <xdr:colOff>457201</xdr:colOff>
      <xdr:row>34</xdr:row>
      <xdr:rowOff>76200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3152776" y="5476875"/>
          <a:ext cx="2638425" cy="1047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>
              <a:noFill/>
            </a:rPr>
            <a:t>|</a:t>
          </a:r>
        </a:p>
      </xdr:txBody>
    </xdr:sp>
    <xdr:clientData/>
  </xdr:twoCellAnchor>
  <xdr:twoCellAnchor>
    <xdr:from>
      <xdr:col>4</xdr:col>
      <xdr:colOff>152401</xdr:colOff>
      <xdr:row>35</xdr:row>
      <xdr:rowOff>47625</xdr:rowOff>
    </xdr:from>
    <xdr:to>
      <xdr:col>7</xdr:col>
      <xdr:colOff>504826</xdr:colOff>
      <xdr:row>35</xdr:row>
      <xdr:rowOff>152400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3200401" y="5715000"/>
          <a:ext cx="2638425" cy="1047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>
              <a:noFill/>
            </a:rPr>
            <a:t>|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1301750</xdr:colOff>
      <xdr:row>44</xdr:row>
      <xdr:rowOff>698500</xdr:rowOff>
    </xdr:from>
    <xdr:to>
      <xdr:col>3</xdr:col>
      <xdr:colOff>1095375</xdr:colOff>
      <xdr:row>46</xdr:row>
      <xdr:rowOff>441125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51125" y="14652625"/>
          <a:ext cx="1143000" cy="647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76201</xdr:colOff>
      <xdr:row>0</xdr:row>
      <xdr:rowOff>0</xdr:rowOff>
    </xdr:from>
    <xdr:to>
      <xdr:col>15</xdr:col>
      <xdr:colOff>419101</xdr:colOff>
      <xdr:row>20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57" t="19916" r="60964" b="28184"/>
        <a:stretch/>
      </xdr:blipFill>
      <xdr:spPr bwMode="auto">
        <a:xfrm>
          <a:off x="6934201" y="0"/>
          <a:ext cx="4914900" cy="32670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10</xdr:row>
      <xdr:rowOff>114300</xdr:rowOff>
    </xdr:from>
    <xdr:to>
      <xdr:col>8</xdr:col>
      <xdr:colOff>333375</xdr:colOff>
      <xdr:row>37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4482" t="20218" r="41728" b="23484"/>
        <a:stretch/>
      </xdr:blipFill>
      <xdr:spPr bwMode="auto">
        <a:xfrm>
          <a:off x="0" y="1733550"/>
          <a:ext cx="6429375" cy="43910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333376</xdr:colOff>
      <xdr:row>1</xdr:row>
      <xdr:rowOff>123825</xdr:rowOff>
    </xdr:from>
    <xdr:to>
      <xdr:col>8</xdr:col>
      <xdr:colOff>323851</xdr:colOff>
      <xdr:row>8</xdr:row>
      <xdr:rowOff>123825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/>
      </xdr:nvPicPr>
      <xdr:blipFill rotWithShape="1">
        <a:blip xmlns:r="http://schemas.openxmlformats.org/officeDocument/2006/relationships" r:embed="rId3"/>
        <a:srcRect l="36150" t="63709" r="28208" b="27916"/>
        <a:stretch/>
      </xdr:blipFill>
      <xdr:spPr bwMode="auto">
        <a:xfrm>
          <a:off x="333376" y="285750"/>
          <a:ext cx="6086475" cy="11334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9</xdr:col>
      <xdr:colOff>66676</xdr:colOff>
      <xdr:row>9</xdr:row>
      <xdr:rowOff>152400</xdr:rowOff>
    </xdr:from>
    <xdr:to>
      <xdr:col>12</xdr:col>
      <xdr:colOff>419101</xdr:colOff>
      <xdr:row>10</xdr:row>
      <xdr:rowOff>95250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6924676" y="1609725"/>
          <a:ext cx="2638425" cy="1047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>
              <a:noFill/>
            </a:rPr>
            <a:t>|</a:t>
          </a:r>
        </a:p>
      </xdr:txBody>
    </xdr:sp>
    <xdr:clientData/>
  </xdr:twoCellAnchor>
  <xdr:twoCellAnchor>
    <xdr:from>
      <xdr:col>0</xdr:col>
      <xdr:colOff>361951</xdr:colOff>
      <xdr:row>33</xdr:row>
      <xdr:rowOff>142875</xdr:rowOff>
    </xdr:from>
    <xdr:to>
      <xdr:col>3</xdr:col>
      <xdr:colOff>714376</xdr:colOff>
      <xdr:row>34</xdr:row>
      <xdr:rowOff>85725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361951" y="5486400"/>
          <a:ext cx="2638425" cy="1047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>
              <a:noFill/>
            </a:rPr>
            <a:t>|</a:t>
          </a:r>
        </a:p>
      </xdr:txBody>
    </xdr:sp>
    <xdr:clientData/>
  </xdr:twoCellAnchor>
  <xdr:twoCellAnchor>
    <xdr:from>
      <xdr:col>0</xdr:col>
      <xdr:colOff>438151</xdr:colOff>
      <xdr:row>36</xdr:row>
      <xdr:rowOff>85725</xdr:rowOff>
    </xdr:from>
    <xdr:to>
      <xdr:col>4</xdr:col>
      <xdr:colOff>28576</xdr:colOff>
      <xdr:row>37</xdr:row>
      <xdr:rowOff>28575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438151" y="5915025"/>
          <a:ext cx="2638425" cy="1047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>
              <a:noFill/>
            </a:rPr>
            <a:t>|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1063625</xdr:colOff>
      <xdr:row>45</xdr:row>
      <xdr:rowOff>95250</xdr:rowOff>
    </xdr:from>
    <xdr:to>
      <xdr:col>3</xdr:col>
      <xdr:colOff>936625</xdr:colOff>
      <xdr:row>46</xdr:row>
      <xdr:rowOff>552250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3000" y="15081250"/>
          <a:ext cx="1143000" cy="6475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76201</xdr:colOff>
      <xdr:row>0</xdr:row>
      <xdr:rowOff>0</xdr:rowOff>
    </xdr:from>
    <xdr:to>
      <xdr:col>15</xdr:col>
      <xdr:colOff>419101</xdr:colOff>
      <xdr:row>20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57" t="19916" r="60964" b="28184"/>
        <a:stretch/>
      </xdr:blipFill>
      <xdr:spPr bwMode="auto">
        <a:xfrm>
          <a:off x="6934201" y="0"/>
          <a:ext cx="4914900" cy="32670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10</xdr:row>
      <xdr:rowOff>114300</xdr:rowOff>
    </xdr:from>
    <xdr:to>
      <xdr:col>8</xdr:col>
      <xdr:colOff>333375</xdr:colOff>
      <xdr:row>37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4482" t="20218" r="41728" b="23484"/>
        <a:stretch/>
      </xdr:blipFill>
      <xdr:spPr bwMode="auto">
        <a:xfrm>
          <a:off x="0" y="1733550"/>
          <a:ext cx="6429375" cy="43910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333376</xdr:colOff>
      <xdr:row>1</xdr:row>
      <xdr:rowOff>123825</xdr:rowOff>
    </xdr:from>
    <xdr:to>
      <xdr:col>8</xdr:col>
      <xdr:colOff>323851</xdr:colOff>
      <xdr:row>8</xdr:row>
      <xdr:rowOff>123825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 rotWithShape="1">
        <a:blip xmlns:r="http://schemas.openxmlformats.org/officeDocument/2006/relationships" r:embed="rId3"/>
        <a:srcRect l="36150" t="63709" r="28208" b="27916"/>
        <a:stretch/>
      </xdr:blipFill>
      <xdr:spPr bwMode="auto">
        <a:xfrm>
          <a:off x="333376" y="285750"/>
          <a:ext cx="6086475" cy="11334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9</xdr:col>
      <xdr:colOff>66676</xdr:colOff>
      <xdr:row>9</xdr:row>
      <xdr:rowOff>152400</xdr:rowOff>
    </xdr:from>
    <xdr:to>
      <xdr:col>12</xdr:col>
      <xdr:colOff>419101</xdr:colOff>
      <xdr:row>10</xdr:row>
      <xdr:rowOff>95250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6924676" y="1609725"/>
          <a:ext cx="2638425" cy="1047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>
              <a:noFill/>
            </a:rPr>
            <a:t>|</a:t>
          </a:r>
        </a:p>
      </xdr:txBody>
    </xdr:sp>
    <xdr:clientData/>
  </xdr:twoCellAnchor>
  <xdr:twoCellAnchor>
    <xdr:from>
      <xdr:col>0</xdr:col>
      <xdr:colOff>361951</xdr:colOff>
      <xdr:row>33</xdr:row>
      <xdr:rowOff>142875</xdr:rowOff>
    </xdr:from>
    <xdr:to>
      <xdr:col>3</xdr:col>
      <xdr:colOff>714376</xdr:colOff>
      <xdr:row>34</xdr:row>
      <xdr:rowOff>85725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/>
      </xdr:nvSpPr>
      <xdr:spPr>
        <a:xfrm>
          <a:off x="361951" y="5486400"/>
          <a:ext cx="2638425" cy="1047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>
              <a:noFill/>
            </a:rPr>
            <a:t>|</a:t>
          </a:r>
        </a:p>
      </xdr:txBody>
    </xdr:sp>
    <xdr:clientData/>
  </xdr:twoCellAnchor>
  <xdr:twoCellAnchor>
    <xdr:from>
      <xdr:col>0</xdr:col>
      <xdr:colOff>352426</xdr:colOff>
      <xdr:row>36</xdr:row>
      <xdr:rowOff>76200</xdr:rowOff>
    </xdr:from>
    <xdr:to>
      <xdr:col>3</xdr:col>
      <xdr:colOff>704851</xdr:colOff>
      <xdr:row>37</xdr:row>
      <xdr:rowOff>19050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>
          <a:off x="352426" y="5905500"/>
          <a:ext cx="2638425" cy="1047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>
              <a:noFill/>
            </a:rPr>
            <a:t>|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s://www.bvc.com.co/pps/tibco/portalbvc/Home/Mercados/enlinea/indicesbursatiles" TargetMode="External"/><Relationship Id="rId1" Type="http://schemas.openxmlformats.org/officeDocument/2006/relationships/hyperlink" Target="http://www.banrep.gov.co/es/igbc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hyperlink" Target="https://www.bvc.com.co/pps/tibco/portalbvc/Home/Mercados/enlinea/indicesbursatiles" TargetMode="External"/><Relationship Id="rId1" Type="http://schemas.openxmlformats.org/officeDocument/2006/relationships/hyperlink" Target="http://www.banrep.gov.co/es/igbc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hyperlink" Target="https://www.bvc.com.co/pps/tibco/portalbvc/Home/Mercados/enlinea/indicesbursatiles" TargetMode="External"/><Relationship Id="rId1" Type="http://schemas.openxmlformats.org/officeDocument/2006/relationships/hyperlink" Target="http://www.banrep.gov.co/es/igb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view="pageBreakPreview" zoomScale="85" zoomScaleNormal="100" zoomScaleSheetLayoutView="85" workbookViewId="0">
      <selection activeCell="I9" sqref="I9:I25"/>
    </sheetView>
  </sheetViews>
  <sheetFormatPr baseColWidth="10" defaultRowHeight="15" x14ac:dyDescent="0.25"/>
  <cols>
    <col min="1" max="1" width="11.42578125" style="102"/>
    <col min="2" max="2" width="8.7109375" style="102" customWidth="1"/>
    <col min="3" max="3" width="17.140625" style="102" customWidth="1"/>
    <col min="4" max="4" width="17" style="102" customWidth="1"/>
    <col min="5" max="5" width="12" style="102" customWidth="1"/>
    <col min="6" max="6" width="18.5703125" style="102" customWidth="1"/>
    <col min="7" max="7" width="18.42578125" style="102" hidden="1" customWidth="1"/>
    <col min="8" max="8" width="17.42578125" style="102" customWidth="1"/>
    <col min="9" max="9" width="16.42578125" style="102" customWidth="1"/>
    <col min="10" max="10" width="26.85546875" style="102" customWidth="1"/>
    <col min="11" max="11" width="11.42578125" style="102"/>
  </cols>
  <sheetData>
    <row r="1" spans="1:11" ht="15.75" thickBot="1" x14ac:dyDescent="0.3"/>
    <row r="2" spans="1:11" x14ac:dyDescent="0.25">
      <c r="B2" s="116"/>
      <c r="C2" s="110"/>
      <c r="D2" s="110"/>
      <c r="E2" s="110"/>
      <c r="F2" s="110"/>
      <c r="G2" s="110"/>
      <c r="H2" s="110"/>
      <c r="I2" s="109"/>
    </row>
    <row r="3" spans="1:11" ht="18" x14ac:dyDescent="0.25">
      <c r="B3" s="117"/>
      <c r="C3" s="107"/>
      <c r="D3" s="154" t="s">
        <v>270</v>
      </c>
      <c r="E3" s="154"/>
      <c r="F3" s="154"/>
      <c r="G3" s="154"/>
      <c r="H3" s="107"/>
      <c r="I3" s="106"/>
    </row>
    <row r="4" spans="1:11" ht="18.75" thickBot="1" x14ac:dyDescent="0.3">
      <c r="B4" s="118"/>
      <c r="C4" s="104"/>
      <c r="D4" s="155" t="s">
        <v>271</v>
      </c>
      <c r="E4" s="155"/>
      <c r="F4" s="155"/>
      <c r="G4" s="155"/>
      <c r="H4" s="104"/>
      <c r="I4" s="103"/>
    </row>
    <row r="5" spans="1:11" ht="18.75" customHeight="1" thickBot="1" x14ac:dyDescent="0.3">
      <c r="B5" s="176" t="s">
        <v>282</v>
      </c>
      <c r="C5" s="177"/>
      <c r="D5" s="177"/>
      <c r="E5" s="177"/>
      <c r="F5" s="177"/>
      <c r="G5" s="177"/>
      <c r="H5" s="177"/>
      <c r="I5" s="119"/>
    </row>
    <row r="6" spans="1:11" ht="84.75" customHeight="1" thickBot="1" x14ac:dyDescent="0.3">
      <c r="B6" s="173" t="s">
        <v>283</v>
      </c>
      <c r="C6" s="174"/>
      <c r="D6" s="174"/>
      <c r="E6" s="174"/>
      <c r="F6" s="174"/>
      <c r="G6" s="174"/>
      <c r="H6" s="174"/>
      <c r="I6" s="175"/>
    </row>
    <row r="7" spans="1:11" ht="66" customHeight="1" thickBot="1" x14ac:dyDescent="0.3">
      <c r="B7" s="178" t="s">
        <v>284</v>
      </c>
      <c r="C7" s="179"/>
      <c r="D7" s="179"/>
      <c r="E7" s="179"/>
      <c r="F7" s="179"/>
      <c r="G7" s="179"/>
      <c r="H7" s="180"/>
      <c r="I7" s="120"/>
    </row>
    <row r="8" spans="1:11" ht="33" x14ac:dyDescent="0.2">
      <c r="A8" s="121"/>
      <c r="B8" s="122" t="s">
        <v>272</v>
      </c>
      <c r="C8" s="170" t="s">
        <v>273</v>
      </c>
      <c r="D8" s="171"/>
      <c r="E8" s="172"/>
      <c r="F8" s="123" t="s">
        <v>274</v>
      </c>
      <c r="G8" s="124" t="s">
        <v>275</v>
      </c>
      <c r="H8" s="124" t="s">
        <v>276</v>
      </c>
      <c r="I8" s="123" t="s">
        <v>277</v>
      </c>
      <c r="J8" s="125" t="s">
        <v>278</v>
      </c>
      <c r="K8" s="121"/>
    </row>
    <row r="9" spans="1:11" ht="30" customHeight="1" x14ac:dyDescent="0.25">
      <c r="B9" s="126">
        <v>12</v>
      </c>
      <c r="C9" s="161" t="str">
        <f>+'Verif.Ofertas NORTE '!AN2</f>
        <v>TERMEC LIMITADA</v>
      </c>
      <c r="D9" s="162"/>
      <c r="E9" s="163"/>
      <c r="F9" s="127">
        <f>+'Verif.Ofertas NORTE '!AO93</f>
        <v>64153037</v>
      </c>
      <c r="G9" s="128"/>
      <c r="H9" s="129">
        <v>500</v>
      </c>
      <c r="I9" s="130"/>
      <c r="J9" s="131"/>
    </row>
    <row r="10" spans="1:11" ht="30" customHeight="1" x14ac:dyDescent="0.25">
      <c r="B10" s="126">
        <v>13</v>
      </c>
      <c r="C10" s="161" t="str">
        <f>+'Verif.Ofertas NORTE '!AQ2</f>
        <v>COMERCIALIZADORA ELECTROMERO S.A.S.</v>
      </c>
      <c r="D10" s="162"/>
      <c r="E10" s="163"/>
      <c r="F10" s="127">
        <f>+'Verif.Ofertas NORTE '!AR93</f>
        <v>66595467.32</v>
      </c>
      <c r="G10" s="128"/>
      <c r="H10" s="129">
        <f t="shared" ref="H10:H25" si="0">500-(500*ABS(F10-$F$27)/$F$27)</f>
        <v>486.10604479974171</v>
      </c>
      <c r="I10" s="130"/>
      <c r="J10" s="131"/>
    </row>
    <row r="11" spans="1:11" ht="30" customHeight="1" x14ac:dyDescent="0.25">
      <c r="B11" s="126">
        <v>16</v>
      </c>
      <c r="C11" s="161" t="str">
        <f>+'Verif.Ofertas NORTE '!AZ2</f>
        <v>GRUPO SKY DE COLOMBIA S.A.S</v>
      </c>
      <c r="D11" s="162"/>
      <c r="E11" s="163"/>
      <c r="F11" s="127">
        <f>+'Verif.Ofertas NORTE '!BA93</f>
        <v>62770000</v>
      </c>
      <c r="G11" s="128"/>
      <c r="H11" s="129">
        <f t="shared" si="0"/>
        <v>484.37416037521712</v>
      </c>
      <c r="I11" s="130"/>
      <c r="J11" s="131"/>
    </row>
    <row r="12" spans="1:11" ht="30" customHeight="1" x14ac:dyDescent="0.25">
      <c r="B12" s="126">
        <v>17</v>
      </c>
      <c r="C12" s="161" t="str">
        <f>+'Verif.Ofertas NORTE '!BC2</f>
        <v>Nicservicio s.a.s</v>
      </c>
      <c r="D12" s="162"/>
      <c r="E12" s="163"/>
      <c r="F12" s="127">
        <f>+'Verif.Ofertas NORTE '!BD93</f>
        <v>66910000</v>
      </c>
      <c r="G12" s="128"/>
      <c r="H12" s="129">
        <f t="shared" si="0"/>
        <v>483.67890599480995</v>
      </c>
      <c r="I12" s="130"/>
      <c r="J12" s="131"/>
    </row>
    <row r="13" spans="1:11" ht="30" customHeight="1" x14ac:dyDescent="0.25">
      <c r="B13" s="126">
        <v>9</v>
      </c>
      <c r="C13" s="161" t="str">
        <f>+'Verif.Ofertas NORTE '!AE2</f>
        <v>REFRICESAR  INGENIERIA S.A.S.</v>
      </c>
      <c r="D13" s="162"/>
      <c r="E13" s="163"/>
      <c r="F13" s="127">
        <f>+'Verif.Ofertas NORTE '!AF93</f>
        <v>66936781</v>
      </c>
      <c r="G13" s="128"/>
      <c r="H13" s="129">
        <f t="shared" si="0"/>
        <v>483.47224637414712</v>
      </c>
      <c r="I13" s="130"/>
      <c r="J13" s="131"/>
    </row>
    <row r="14" spans="1:11" ht="30" customHeight="1" x14ac:dyDescent="0.25">
      <c r="B14" s="126">
        <v>6</v>
      </c>
      <c r="C14" s="161" t="str">
        <f>+'Verif.Ofertas NORTE '!V2</f>
        <v>Expertos Ingenieros S.A.S</v>
      </c>
      <c r="D14" s="162"/>
      <c r="E14" s="163"/>
      <c r="F14" s="127">
        <f>+'Verif.Ofertas NORTE '!W93</f>
        <v>68854678</v>
      </c>
      <c r="G14" s="128"/>
      <c r="H14" s="129">
        <f t="shared" si="0"/>
        <v>468.67250527073548</v>
      </c>
      <c r="I14" s="130"/>
      <c r="J14" s="131"/>
    </row>
    <row r="15" spans="1:11" ht="30" customHeight="1" x14ac:dyDescent="0.25">
      <c r="B15" s="126">
        <v>1</v>
      </c>
      <c r="C15" s="161" t="str">
        <f>+'Verif.Ofertas NORTE '!G2</f>
        <v>FRICON SOLUCIONES SAS</v>
      </c>
      <c r="D15" s="162"/>
      <c r="E15" s="163"/>
      <c r="F15" s="127">
        <f>+'Verif.Ofertas NORTE '!H93</f>
        <v>69191400</v>
      </c>
      <c r="G15" s="128"/>
      <c r="H15" s="129">
        <f t="shared" si="0"/>
        <v>466.07413923552974</v>
      </c>
      <c r="I15" s="130"/>
      <c r="J15" s="131"/>
    </row>
    <row r="16" spans="1:11" ht="30" customHeight="1" x14ac:dyDescent="0.25">
      <c r="B16" s="126">
        <v>14</v>
      </c>
      <c r="C16" s="161" t="str">
        <f>+'Verif.Ofertas NORTE '!AT2</f>
        <v>PROSERMAN SAS</v>
      </c>
      <c r="D16" s="162"/>
      <c r="E16" s="163"/>
      <c r="F16" s="127">
        <f>+'Verif.Ofertas NORTE '!AU93</f>
        <v>70214896</v>
      </c>
      <c r="G16" s="128"/>
      <c r="H16" s="129">
        <f t="shared" si="0"/>
        <v>458.17617817694452</v>
      </c>
      <c r="I16" s="130"/>
      <c r="J16" s="131"/>
    </row>
    <row r="17" spans="2:10" ht="30" customHeight="1" x14ac:dyDescent="0.25">
      <c r="B17" s="126">
        <v>3</v>
      </c>
      <c r="C17" s="161" t="str">
        <f>+'Verif.Ofertas NORTE '!M2</f>
        <v>ASESORIAS Y ACABADOS AVILA SAS</v>
      </c>
      <c r="D17" s="162"/>
      <c r="E17" s="163"/>
      <c r="F17" s="127">
        <f>+'Verif.Ofertas NORTE '!N93</f>
        <v>70793961</v>
      </c>
      <c r="G17" s="128"/>
      <c r="H17" s="129">
        <f t="shared" si="0"/>
        <v>453.70773587683817</v>
      </c>
      <c r="I17" s="130"/>
      <c r="J17" s="131"/>
    </row>
    <row r="18" spans="2:10" ht="30" customHeight="1" x14ac:dyDescent="0.25">
      <c r="B18" s="126">
        <v>10</v>
      </c>
      <c r="C18" s="161" t="str">
        <f>+'Verif.Ofertas NORTE '!AH2</f>
        <v>GOURIYU SISTEMS S.A.S.</v>
      </c>
      <c r="D18" s="162"/>
      <c r="E18" s="163"/>
      <c r="F18" s="127">
        <f>+'Verif.Ofertas NORTE '!AI93</f>
        <v>70938775</v>
      </c>
      <c r="G18" s="128"/>
      <c r="H18" s="129">
        <f t="shared" si="0"/>
        <v>452.59025683174377</v>
      </c>
      <c r="I18" s="130"/>
      <c r="J18" s="131"/>
    </row>
    <row r="19" spans="2:10" ht="30" customHeight="1" x14ac:dyDescent="0.25">
      <c r="B19" s="126">
        <v>15</v>
      </c>
      <c r="C19" s="161" t="str">
        <f>+'Verif.Ofertas NORTE '!AW2</f>
        <v>CONINCAG SAS</v>
      </c>
      <c r="D19" s="162"/>
      <c r="E19" s="163"/>
      <c r="F19" s="127">
        <f>+'Verif.Ofertas NORTE '!AX93</f>
        <v>71032726.129999995</v>
      </c>
      <c r="G19" s="128"/>
      <c r="H19" s="129">
        <f t="shared" si="0"/>
        <v>451.86526878474598</v>
      </c>
      <c r="I19" s="130"/>
      <c r="J19" s="131"/>
    </row>
    <row r="20" spans="2:10" ht="30" customHeight="1" x14ac:dyDescent="0.25">
      <c r="B20" s="126">
        <v>8</v>
      </c>
      <c r="C20" s="161" t="str">
        <f>+'Verif.Ofertas NORTE '!AB2</f>
        <v>CONSTRUCCIONES J &amp; LG S.A.S</v>
      </c>
      <c r="D20" s="162"/>
      <c r="E20" s="163"/>
      <c r="F20" s="127">
        <f>+'Verif.Ofertas NORTE '!AC93</f>
        <v>71300644</v>
      </c>
      <c r="G20" s="128"/>
      <c r="H20" s="129">
        <f t="shared" si="0"/>
        <v>449.79784018301319</v>
      </c>
      <c r="I20" s="130"/>
      <c r="J20" s="131"/>
    </row>
    <row r="21" spans="2:10" ht="30" customHeight="1" x14ac:dyDescent="0.25">
      <c r="B21" s="126">
        <v>2</v>
      </c>
      <c r="C21" s="161" t="str">
        <f>+'Verif.Ofertas NORTE '!J2</f>
        <v>TCB IMPRESOS SOLUCIONES Y SUMINISTROS SAS</v>
      </c>
      <c r="D21" s="162"/>
      <c r="E21" s="163"/>
      <c r="F21" s="127">
        <f>+'Verif.Ofertas NORTE '!K93</f>
        <v>71662606</v>
      </c>
      <c r="G21" s="128"/>
      <c r="H21" s="129">
        <f t="shared" si="0"/>
        <v>447.00470588577349</v>
      </c>
      <c r="I21" s="130"/>
      <c r="J21" s="131"/>
    </row>
    <row r="22" spans="2:10" ht="30" customHeight="1" x14ac:dyDescent="0.25">
      <c r="B22" s="126">
        <v>11</v>
      </c>
      <c r="C22" s="161" t="str">
        <f>+'Verif.Ofertas NORTE '!AK2</f>
        <v>SUBE INGENIERIA</v>
      </c>
      <c r="D22" s="162"/>
      <c r="E22" s="163"/>
      <c r="F22" s="127">
        <f>+'Verif.Ofertas NORTE '!AL93</f>
        <v>72386481</v>
      </c>
      <c r="G22" s="128"/>
      <c r="H22" s="129">
        <f t="shared" si="0"/>
        <v>441.41881540717526</v>
      </c>
      <c r="I22" s="130"/>
      <c r="J22" s="132"/>
    </row>
    <row r="23" spans="2:10" ht="30" customHeight="1" x14ac:dyDescent="0.25">
      <c r="B23" s="126">
        <v>5</v>
      </c>
      <c r="C23" s="161" t="str">
        <f>+'Verif.Ofertas NORTE '!S2</f>
        <v>INGEMET JYS SAS</v>
      </c>
      <c r="D23" s="162"/>
      <c r="E23" s="163"/>
      <c r="F23" s="127">
        <f>+'Verif.Ofertas NORTE '!T93</f>
        <v>48139000</v>
      </c>
      <c r="G23" s="128"/>
      <c r="H23" s="129">
        <f t="shared" si="0"/>
        <v>371.47184493074042</v>
      </c>
      <c r="I23" s="130"/>
      <c r="J23" s="131"/>
    </row>
    <row r="24" spans="2:10" ht="30" customHeight="1" x14ac:dyDescent="0.25">
      <c r="B24" s="126">
        <v>7</v>
      </c>
      <c r="C24" s="161" t="str">
        <f>+'Verif.Ofertas NORTE '!Y2</f>
        <v>ACONDICLIMA INGENIERIA Y CONSTRUCCION SAS</v>
      </c>
      <c r="D24" s="162"/>
      <c r="E24" s="163"/>
      <c r="F24" s="127">
        <f>+'Verif.Ofertas NORTE '!Z93</f>
        <v>45293715</v>
      </c>
      <c r="G24" s="128"/>
      <c r="H24" s="129">
        <f t="shared" si="0"/>
        <v>349.51577462799708</v>
      </c>
      <c r="I24" s="130"/>
      <c r="J24" s="131"/>
    </row>
    <row r="25" spans="2:10" ht="30" customHeight="1" x14ac:dyDescent="0.25">
      <c r="B25" s="126">
        <v>4</v>
      </c>
      <c r="C25" s="161" t="str">
        <f>+'Verif.Ofertas NORTE '!P2</f>
        <v>AIRES COSTA LTDA</v>
      </c>
      <c r="D25" s="162"/>
      <c r="E25" s="163"/>
      <c r="F25" s="127">
        <f>+'Verif.Ofertas NORTE '!Q93</f>
        <v>44340000</v>
      </c>
      <c r="G25" s="128"/>
      <c r="H25" s="129">
        <f t="shared" si="0"/>
        <v>342.15628916739092</v>
      </c>
      <c r="I25" s="130"/>
      <c r="J25" s="132"/>
    </row>
    <row r="26" spans="2:10" ht="17.25" thickBot="1" x14ac:dyDescent="0.35">
      <c r="B26" s="133"/>
      <c r="C26" s="133"/>
      <c r="D26" s="133"/>
      <c r="E26" s="133"/>
      <c r="F26" s="134"/>
      <c r="G26" s="134"/>
      <c r="H26" s="133"/>
      <c r="I26" s="133"/>
    </row>
    <row r="27" spans="2:10" ht="17.25" thickBot="1" x14ac:dyDescent="0.35">
      <c r="B27" s="133"/>
      <c r="D27" s="142" t="s">
        <v>285</v>
      </c>
      <c r="E27" s="143"/>
      <c r="F27" s="135">
        <f>AVERAGE(F9:F25)</f>
        <v>64794951.026470579</v>
      </c>
      <c r="G27" s="136"/>
      <c r="H27" s="133"/>
      <c r="I27" s="133"/>
    </row>
    <row r="28" spans="2:10" ht="39.75" customHeight="1" x14ac:dyDescent="0.25"/>
    <row r="29" spans="2:10" hidden="1" x14ac:dyDescent="0.25">
      <c r="B29" s="137">
        <v>1</v>
      </c>
      <c r="C29" s="132" t="str">
        <f>IF(F9&lt;$F$27,"MENOR VALOR","NO APLICA")</f>
        <v>MENOR VALOR</v>
      </c>
      <c r="D29" s="138">
        <f>IF(C29="MENOR VALOR",F9,0)</f>
        <v>64153037</v>
      </c>
      <c r="F29" s="141"/>
    </row>
    <row r="30" spans="2:10" hidden="1" x14ac:dyDescent="0.25">
      <c r="B30" s="137">
        <v>2</v>
      </c>
      <c r="C30" s="132" t="str">
        <f>IF(F10&lt;$F$27,"MENOR VALOR","NO APLICA")</f>
        <v>NO APLICA</v>
      </c>
      <c r="D30" s="138">
        <f>IF(C30="MENOR VALOR",F10,0)</f>
        <v>0</v>
      </c>
    </row>
    <row r="31" spans="2:10" hidden="1" x14ac:dyDescent="0.25">
      <c r="B31" s="137">
        <v>3</v>
      </c>
      <c r="C31" s="132" t="str">
        <f>IF(F25&lt;$F$27,"MENOR VALOR","NO APLICA")</f>
        <v>MENOR VALOR</v>
      </c>
      <c r="D31" s="138">
        <f>IF(C31="MENOR VALOR",F25,0)</f>
        <v>44340000</v>
      </c>
    </row>
    <row r="32" spans="2:10" ht="15.75" hidden="1" thickBot="1" x14ac:dyDescent="0.3">
      <c r="C32" s="121"/>
    </row>
    <row r="33" spans="3:5" ht="30.75" hidden="1" thickBot="1" x14ac:dyDescent="0.3">
      <c r="C33" s="139" t="s">
        <v>279</v>
      </c>
      <c r="D33" s="140">
        <f>MAX(D29:D31)</f>
        <v>64153037</v>
      </c>
    </row>
    <row r="34" spans="3:5" ht="15.75" thickBot="1" x14ac:dyDescent="0.3"/>
    <row r="35" spans="3:5" x14ac:dyDescent="0.25">
      <c r="C35" s="164" t="s">
        <v>280</v>
      </c>
      <c r="D35" s="165"/>
      <c r="E35" s="166"/>
    </row>
    <row r="36" spans="3:5" ht="56.25" customHeight="1" x14ac:dyDescent="0.25">
      <c r="C36" s="167" t="s">
        <v>286</v>
      </c>
      <c r="D36" s="168"/>
      <c r="E36" s="169"/>
    </row>
    <row r="37" spans="3:5" x14ac:dyDescent="0.25">
      <c r="C37" s="156"/>
      <c r="D37" s="157"/>
      <c r="E37" s="106"/>
    </row>
    <row r="38" spans="3:5" ht="61.5" customHeight="1" x14ac:dyDescent="0.25">
      <c r="C38" s="158" t="s">
        <v>281</v>
      </c>
      <c r="D38" s="159"/>
      <c r="E38" s="160"/>
    </row>
    <row r="39" spans="3:5" ht="15.75" thickBot="1" x14ac:dyDescent="0.3">
      <c r="C39" s="118"/>
      <c r="D39" s="104"/>
      <c r="E39" s="103"/>
    </row>
  </sheetData>
  <sheetProtection algorithmName="SHA-512" hashValue="1qUHJhZnUAPnh+RNgxsO3BQWYNN8IxYbfhmnSDIUYF1H3XKOlWe8xrJ5DTuf+Ru6pSrRy1Rg2uZfRs8/h+v/lw==" saltValue="Ln1HdtJfmX8InReZQ1iJ/w==" spinCount="100000" sheet="1" objects="1" scenarios="1" selectLockedCells="1" selectUnlockedCells="1"/>
  <autoFilter ref="B8:H8" xr:uid="{00000000-0009-0000-0000-000000000000}">
    <filterColumn colId="1" showButton="0"/>
    <filterColumn colId="2" showButton="0"/>
    <sortState ref="B9:H25">
      <sortCondition descending="1" ref="H8"/>
    </sortState>
  </autoFilter>
  <mergeCells count="25">
    <mergeCell ref="C8:E8"/>
    <mergeCell ref="B6:I6"/>
    <mergeCell ref="B5:H5"/>
    <mergeCell ref="B7:H7"/>
    <mergeCell ref="C16:E16"/>
    <mergeCell ref="C17:E17"/>
    <mergeCell ref="C9:E9"/>
    <mergeCell ref="C10:E10"/>
    <mergeCell ref="C25:E25"/>
    <mergeCell ref="C18:E18"/>
    <mergeCell ref="C19:E19"/>
    <mergeCell ref="C20:E20"/>
    <mergeCell ref="C21:E21"/>
    <mergeCell ref="C11:E11"/>
    <mergeCell ref="C12:E12"/>
    <mergeCell ref="C13:E13"/>
    <mergeCell ref="C14:E14"/>
    <mergeCell ref="C15:E15"/>
    <mergeCell ref="C23:E23"/>
    <mergeCell ref="C24:E24"/>
    <mergeCell ref="C37:D37"/>
    <mergeCell ref="C38:E38"/>
    <mergeCell ref="C22:E22"/>
    <mergeCell ref="C35:E35"/>
    <mergeCell ref="C36:E36"/>
  </mergeCells>
  <pageMargins left="0.7" right="0.7" top="0.75" bottom="0.75" header="0.3" footer="0.3"/>
  <pageSetup paperSize="9" scale="52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E146"/>
  <sheetViews>
    <sheetView showGridLines="0" zoomScale="70" zoomScaleNormal="70" workbookViewId="0">
      <pane xSplit="6" ySplit="3" topLeftCell="G37" activePane="bottomRight" state="frozen"/>
      <selection activeCell="BG124" sqref="BG124"/>
      <selection pane="topRight" activeCell="BG124" sqref="BG124"/>
      <selection pane="bottomLeft" activeCell="BG124" sqref="BG124"/>
      <selection pane="bottomRight" activeCell="C37" sqref="C37"/>
    </sheetView>
  </sheetViews>
  <sheetFormatPr baseColWidth="10" defaultRowHeight="12.75" x14ac:dyDescent="0.2"/>
  <cols>
    <col min="1" max="1" width="9.5703125" style="1" customWidth="1"/>
    <col min="2" max="2" width="70.140625" style="1" customWidth="1"/>
    <col min="3" max="3" width="10.85546875" style="1" customWidth="1"/>
    <col min="4" max="4" width="17.5703125" style="1" customWidth="1"/>
    <col min="5" max="5" width="18.42578125" style="1" customWidth="1"/>
    <col min="6" max="6" width="20.85546875" style="1" customWidth="1"/>
    <col min="7" max="7" width="18.42578125" style="1" customWidth="1"/>
    <col min="8" max="8" width="19.140625" style="1" customWidth="1"/>
    <col min="9" max="9" width="15.28515625" style="1" customWidth="1"/>
    <col min="10" max="10" width="16.28515625" style="1" customWidth="1"/>
    <col min="11" max="11" width="18.7109375" style="1" customWidth="1"/>
    <col min="12" max="13" width="15.28515625" style="1" customWidth="1"/>
    <col min="14" max="14" width="19.140625" style="1" customWidth="1"/>
    <col min="15" max="16" width="15.28515625" style="1" customWidth="1"/>
    <col min="17" max="17" width="18.85546875" style="1" customWidth="1"/>
    <col min="18" max="19" width="15.28515625" style="1" customWidth="1"/>
    <col min="20" max="20" width="19" style="1" customWidth="1"/>
    <col min="21" max="22" width="15.28515625" style="1" customWidth="1"/>
    <col min="23" max="23" width="19.85546875" style="1" customWidth="1"/>
    <col min="24" max="25" width="15.28515625" style="1" customWidth="1"/>
    <col min="26" max="26" width="19" style="1" customWidth="1"/>
    <col min="27" max="28" width="15.28515625" style="1" customWidth="1"/>
    <col min="29" max="29" width="19.28515625" style="1" customWidth="1"/>
    <col min="30" max="31" width="15.28515625" style="1" customWidth="1"/>
    <col min="32" max="32" width="18.140625" style="1" customWidth="1"/>
    <col min="33" max="34" width="15.28515625" style="1" customWidth="1"/>
    <col min="35" max="35" width="19.7109375" style="1" customWidth="1"/>
    <col min="36" max="37" width="15.28515625" style="1" customWidth="1"/>
    <col min="38" max="38" width="18.140625" style="1" customWidth="1"/>
    <col min="39" max="40" width="15.28515625" style="1" customWidth="1"/>
    <col min="41" max="41" width="19.5703125" style="1" customWidth="1"/>
    <col min="42" max="43" width="15.28515625" style="1" customWidth="1"/>
    <col min="44" max="44" width="19.42578125" style="1" customWidth="1"/>
    <col min="45" max="46" width="15.28515625" style="1" customWidth="1"/>
    <col min="47" max="47" width="18.28515625" style="1" customWidth="1"/>
    <col min="48" max="49" width="15.28515625" style="1" customWidth="1"/>
    <col min="50" max="50" width="18.5703125" style="1" customWidth="1"/>
    <col min="51" max="52" width="15.28515625" style="1" customWidth="1"/>
    <col min="53" max="53" width="20.28515625" style="1" customWidth="1"/>
    <col min="54" max="55" width="15.28515625" style="1" customWidth="1"/>
    <col min="56" max="56" width="18.85546875" style="1" customWidth="1"/>
    <col min="57" max="57" width="15.28515625" style="1" customWidth="1"/>
    <col min="58" max="16384" width="11.42578125" style="1"/>
  </cols>
  <sheetData>
    <row r="1" spans="1:57" ht="28.5" customHeight="1" thickBot="1" x14ac:dyDescent="0.25">
      <c r="G1" s="192">
        <v>1</v>
      </c>
      <c r="H1" s="193"/>
      <c r="I1" s="194"/>
      <c r="J1" s="192">
        <v>2</v>
      </c>
      <c r="K1" s="193"/>
      <c r="L1" s="194"/>
      <c r="M1" s="192">
        <v>3</v>
      </c>
      <c r="N1" s="193"/>
      <c r="O1" s="194"/>
      <c r="P1" s="192">
        <v>4</v>
      </c>
      <c r="Q1" s="193"/>
      <c r="R1" s="194"/>
      <c r="S1" s="192">
        <v>5</v>
      </c>
      <c r="T1" s="193"/>
      <c r="U1" s="194"/>
      <c r="V1" s="192">
        <v>6</v>
      </c>
      <c r="W1" s="193"/>
      <c r="X1" s="194"/>
      <c r="Y1" s="192">
        <v>7</v>
      </c>
      <c r="Z1" s="193"/>
      <c r="AA1" s="194"/>
      <c r="AB1" s="192">
        <v>8</v>
      </c>
      <c r="AC1" s="193"/>
      <c r="AD1" s="194"/>
      <c r="AE1" s="192">
        <v>9</v>
      </c>
      <c r="AF1" s="193"/>
      <c r="AG1" s="194"/>
      <c r="AH1" s="192">
        <v>10</v>
      </c>
      <c r="AI1" s="193"/>
      <c r="AJ1" s="194"/>
      <c r="AK1" s="192">
        <v>11</v>
      </c>
      <c r="AL1" s="193"/>
      <c r="AM1" s="194"/>
      <c r="AN1" s="192">
        <v>12</v>
      </c>
      <c r="AO1" s="193"/>
      <c r="AP1" s="194"/>
      <c r="AQ1" s="192">
        <v>13</v>
      </c>
      <c r="AR1" s="193"/>
      <c r="AS1" s="194"/>
      <c r="AT1" s="192">
        <v>14</v>
      </c>
      <c r="AU1" s="193"/>
      <c r="AV1" s="194"/>
      <c r="AW1" s="192">
        <v>15</v>
      </c>
      <c r="AX1" s="193"/>
      <c r="AY1" s="194"/>
      <c r="AZ1" s="192">
        <v>16</v>
      </c>
      <c r="BA1" s="193"/>
      <c r="BB1" s="194"/>
      <c r="BC1" s="192">
        <v>17</v>
      </c>
      <c r="BD1" s="193"/>
      <c r="BE1" s="194"/>
    </row>
    <row r="2" spans="1:57" ht="80.25" customHeight="1" thickBot="1" x14ac:dyDescent="0.25">
      <c r="A2" s="189" t="s">
        <v>0</v>
      </c>
      <c r="B2" s="190"/>
      <c r="C2" s="190"/>
      <c r="D2" s="190"/>
      <c r="E2" s="190"/>
      <c r="F2" s="191"/>
      <c r="G2" s="186" t="s">
        <v>1</v>
      </c>
      <c r="H2" s="187"/>
      <c r="I2" s="188"/>
      <c r="J2" s="186" t="s">
        <v>2</v>
      </c>
      <c r="K2" s="187"/>
      <c r="L2" s="188"/>
      <c r="M2" s="186" t="s">
        <v>3</v>
      </c>
      <c r="N2" s="187"/>
      <c r="O2" s="188"/>
      <c r="P2" s="186" t="s">
        <v>4</v>
      </c>
      <c r="Q2" s="187"/>
      <c r="R2" s="188"/>
      <c r="S2" s="186" t="s">
        <v>5</v>
      </c>
      <c r="T2" s="187"/>
      <c r="U2" s="188"/>
      <c r="V2" s="186" t="s">
        <v>6</v>
      </c>
      <c r="W2" s="187"/>
      <c r="X2" s="188"/>
      <c r="Y2" s="186" t="s">
        <v>7</v>
      </c>
      <c r="Z2" s="187"/>
      <c r="AA2" s="188"/>
      <c r="AB2" s="186" t="s">
        <v>8</v>
      </c>
      <c r="AC2" s="187"/>
      <c r="AD2" s="188"/>
      <c r="AE2" s="186" t="s">
        <v>9</v>
      </c>
      <c r="AF2" s="187"/>
      <c r="AG2" s="188"/>
      <c r="AH2" s="186" t="s">
        <v>10</v>
      </c>
      <c r="AI2" s="187"/>
      <c r="AJ2" s="188"/>
      <c r="AK2" s="186" t="s">
        <v>11</v>
      </c>
      <c r="AL2" s="187"/>
      <c r="AM2" s="188"/>
      <c r="AN2" s="186" t="s">
        <v>12</v>
      </c>
      <c r="AO2" s="187"/>
      <c r="AP2" s="188"/>
      <c r="AQ2" s="181" t="s">
        <v>13</v>
      </c>
      <c r="AR2" s="182"/>
      <c r="AS2" s="183"/>
      <c r="AT2" s="186" t="s">
        <v>14</v>
      </c>
      <c r="AU2" s="187"/>
      <c r="AV2" s="188"/>
      <c r="AW2" s="186" t="s">
        <v>15</v>
      </c>
      <c r="AX2" s="187"/>
      <c r="AY2" s="188"/>
      <c r="AZ2" s="181" t="s">
        <v>16</v>
      </c>
      <c r="BA2" s="182"/>
      <c r="BB2" s="183"/>
      <c r="BC2" s="181" t="s">
        <v>17</v>
      </c>
      <c r="BD2" s="182"/>
      <c r="BE2" s="183"/>
    </row>
    <row r="3" spans="1:57" s="8" customFormat="1" ht="37.5" customHeight="1" thickBot="1" x14ac:dyDescent="0.25">
      <c r="A3" s="2" t="s">
        <v>18</v>
      </c>
      <c r="B3" s="3" t="s">
        <v>19</v>
      </c>
      <c r="C3" s="3" t="s">
        <v>20</v>
      </c>
      <c r="D3" s="3" t="s">
        <v>21</v>
      </c>
      <c r="E3" s="3" t="s">
        <v>22</v>
      </c>
      <c r="F3" s="4" t="s">
        <v>23</v>
      </c>
      <c r="G3" s="5" t="s">
        <v>24</v>
      </c>
      <c r="H3" s="6" t="s">
        <v>25</v>
      </c>
      <c r="I3" s="7" t="s">
        <v>26</v>
      </c>
      <c r="J3" s="5" t="s">
        <v>24</v>
      </c>
      <c r="K3" s="6" t="s">
        <v>25</v>
      </c>
      <c r="L3" s="7" t="s">
        <v>26</v>
      </c>
      <c r="M3" s="5" t="s">
        <v>24</v>
      </c>
      <c r="N3" s="6" t="s">
        <v>25</v>
      </c>
      <c r="O3" s="7" t="s">
        <v>26</v>
      </c>
      <c r="P3" s="5" t="s">
        <v>24</v>
      </c>
      <c r="Q3" s="6" t="s">
        <v>25</v>
      </c>
      <c r="R3" s="7" t="s">
        <v>26</v>
      </c>
      <c r="S3" s="5" t="s">
        <v>24</v>
      </c>
      <c r="T3" s="6" t="s">
        <v>25</v>
      </c>
      <c r="U3" s="7" t="s">
        <v>26</v>
      </c>
      <c r="V3" s="5" t="s">
        <v>24</v>
      </c>
      <c r="W3" s="6" t="s">
        <v>25</v>
      </c>
      <c r="X3" s="7" t="s">
        <v>26</v>
      </c>
      <c r="Y3" s="5" t="s">
        <v>24</v>
      </c>
      <c r="Z3" s="6" t="s">
        <v>25</v>
      </c>
      <c r="AA3" s="7" t="s">
        <v>26</v>
      </c>
      <c r="AB3" s="5" t="s">
        <v>24</v>
      </c>
      <c r="AC3" s="6" t="s">
        <v>25</v>
      </c>
      <c r="AD3" s="7" t="s">
        <v>26</v>
      </c>
      <c r="AE3" s="5" t="s">
        <v>24</v>
      </c>
      <c r="AF3" s="6" t="s">
        <v>25</v>
      </c>
      <c r="AG3" s="7" t="s">
        <v>26</v>
      </c>
      <c r="AH3" s="5" t="s">
        <v>24</v>
      </c>
      <c r="AI3" s="6" t="s">
        <v>25</v>
      </c>
      <c r="AJ3" s="7" t="s">
        <v>26</v>
      </c>
      <c r="AK3" s="5" t="s">
        <v>24</v>
      </c>
      <c r="AL3" s="6" t="s">
        <v>25</v>
      </c>
      <c r="AM3" s="7" t="s">
        <v>26</v>
      </c>
      <c r="AN3" s="5" t="s">
        <v>24</v>
      </c>
      <c r="AO3" s="6" t="s">
        <v>25</v>
      </c>
      <c r="AP3" s="7" t="s">
        <v>26</v>
      </c>
      <c r="AQ3" s="5" t="s">
        <v>24</v>
      </c>
      <c r="AR3" s="6" t="s">
        <v>25</v>
      </c>
      <c r="AS3" s="7" t="s">
        <v>26</v>
      </c>
      <c r="AT3" s="5" t="s">
        <v>24</v>
      </c>
      <c r="AU3" s="6" t="s">
        <v>25</v>
      </c>
      <c r="AV3" s="7" t="s">
        <v>26</v>
      </c>
      <c r="AW3" s="5" t="s">
        <v>24</v>
      </c>
      <c r="AX3" s="6" t="s">
        <v>25</v>
      </c>
      <c r="AY3" s="7" t="s">
        <v>26</v>
      </c>
      <c r="AZ3" s="5" t="s">
        <v>24</v>
      </c>
      <c r="BA3" s="6" t="s">
        <v>25</v>
      </c>
      <c r="BB3" s="7" t="s">
        <v>26</v>
      </c>
      <c r="BC3" s="5" t="s">
        <v>24</v>
      </c>
      <c r="BD3" s="6" t="s">
        <v>25</v>
      </c>
      <c r="BE3" s="7" t="s">
        <v>26</v>
      </c>
    </row>
    <row r="4" spans="1:57" ht="38.25" x14ac:dyDescent="0.2">
      <c r="A4" s="9"/>
      <c r="B4" s="10" t="s">
        <v>27</v>
      </c>
      <c r="C4" s="11"/>
      <c r="D4" s="12"/>
      <c r="E4" s="13">
        <v>0</v>
      </c>
      <c r="F4" s="14">
        <f>+C4*E4</f>
        <v>0</v>
      </c>
      <c r="G4" s="15">
        <v>0</v>
      </c>
      <c r="H4" s="16">
        <f>+G4*$C4</f>
        <v>0</v>
      </c>
      <c r="I4" s="17" t="str">
        <f>IF(G4&gt;$E4,"ERROR","OK")</f>
        <v>OK</v>
      </c>
      <c r="J4" s="15"/>
      <c r="K4" s="16">
        <f>+J4*$C4</f>
        <v>0</v>
      </c>
      <c r="L4" s="17" t="str">
        <f>IF(J4&gt;$E4,"ERROR","OK")</f>
        <v>OK</v>
      </c>
      <c r="M4" s="15"/>
      <c r="N4" s="16">
        <f>+M4*$C4</f>
        <v>0</v>
      </c>
      <c r="O4" s="17" t="str">
        <f>IF(M4&gt;$E4,"ERROR","OK")</f>
        <v>OK</v>
      </c>
      <c r="P4" s="15"/>
      <c r="Q4" s="16">
        <f>+P4*$C4</f>
        <v>0</v>
      </c>
      <c r="R4" s="17" t="str">
        <f>IF(P4&gt;$E4,"ERROR","OK")</f>
        <v>OK</v>
      </c>
      <c r="S4" s="15"/>
      <c r="T4" s="16">
        <f>+S4*$C4</f>
        <v>0</v>
      </c>
      <c r="U4" s="17" t="str">
        <f>IF(S4&gt;$E4,"ERROR","OK")</f>
        <v>OK</v>
      </c>
      <c r="V4" s="15"/>
      <c r="W4" s="16">
        <f>+V4*$C4</f>
        <v>0</v>
      </c>
      <c r="X4" s="17" t="str">
        <f>IF(V4&gt;$E4,"ERROR","OK")</f>
        <v>OK</v>
      </c>
      <c r="Y4" s="15"/>
      <c r="Z4" s="16">
        <f>+Y4*$C4</f>
        <v>0</v>
      </c>
      <c r="AA4" s="17" t="str">
        <f>IF(Y4&gt;$E4,"ERROR","OK")</f>
        <v>OK</v>
      </c>
      <c r="AB4" s="15"/>
      <c r="AC4" s="16">
        <f>+AB4*$C4</f>
        <v>0</v>
      </c>
      <c r="AD4" s="17" t="str">
        <f>IF(AB4&gt;$E4,"ERROR","OK")</f>
        <v>OK</v>
      </c>
      <c r="AE4" s="15"/>
      <c r="AF4" s="16">
        <f>+AE4*$C4</f>
        <v>0</v>
      </c>
      <c r="AG4" s="17" t="str">
        <f>IF(AE4&gt;$E4,"ERROR","OK")</f>
        <v>OK</v>
      </c>
      <c r="AH4" s="15"/>
      <c r="AI4" s="16">
        <f>+AH4*$C4</f>
        <v>0</v>
      </c>
      <c r="AJ4" s="17" t="str">
        <f>IF(AH4&gt;$E4,"ERROR","OK")</f>
        <v>OK</v>
      </c>
      <c r="AK4" s="15"/>
      <c r="AL4" s="16">
        <f>+AK4*$C4</f>
        <v>0</v>
      </c>
      <c r="AM4" s="17" t="str">
        <f>IF(AK4&gt;$E4,"ERROR","OK")</f>
        <v>OK</v>
      </c>
      <c r="AN4" s="15"/>
      <c r="AO4" s="16">
        <f>+AN4*$C4</f>
        <v>0</v>
      </c>
      <c r="AP4" s="17" t="str">
        <f>IF(AN4&gt;$E4,"ERROR","OK")</f>
        <v>OK</v>
      </c>
      <c r="AQ4" s="15"/>
      <c r="AR4" s="16">
        <f>+AQ4*$C4</f>
        <v>0</v>
      </c>
      <c r="AS4" s="17" t="str">
        <f>IF(AQ4&gt;$E4,"ERROR","OK")</f>
        <v>OK</v>
      </c>
      <c r="AT4" s="15"/>
      <c r="AU4" s="16">
        <f>+AT4*$C4</f>
        <v>0</v>
      </c>
      <c r="AV4" s="17" t="str">
        <f>IF(AT4&gt;$E4,"ERROR","OK")</f>
        <v>OK</v>
      </c>
      <c r="AW4" s="15"/>
      <c r="AX4" s="16">
        <f>+AW4*$C4</f>
        <v>0</v>
      </c>
      <c r="AY4" s="17" t="str">
        <f>IF(AW4&gt;$E4,"ERROR","OK")</f>
        <v>OK</v>
      </c>
      <c r="AZ4" s="15"/>
      <c r="BA4" s="16">
        <f>+AZ4*$C4</f>
        <v>0</v>
      </c>
      <c r="BB4" s="17" t="str">
        <f>IF(AZ4&gt;$E4,"ERROR","OK")</f>
        <v>OK</v>
      </c>
      <c r="BC4" s="15"/>
      <c r="BD4" s="16">
        <f>+BC4*$C4</f>
        <v>0</v>
      </c>
      <c r="BE4" s="17" t="str">
        <f>IF(BC4&gt;$E4,"ERROR","OK")</f>
        <v>OK</v>
      </c>
    </row>
    <row r="5" spans="1:57" ht="16.5" x14ac:dyDescent="0.2">
      <c r="A5" s="9">
        <v>1</v>
      </c>
      <c r="B5" s="18" t="s">
        <v>28</v>
      </c>
      <c r="C5" s="11">
        <v>2</v>
      </c>
      <c r="D5" s="19" t="s">
        <v>29</v>
      </c>
      <c r="E5" s="13">
        <v>3810198</v>
      </c>
      <c r="F5" s="14">
        <f>+C5*E5</f>
        <v>7620396</v>
      </c>
      <c r="G5" s="15">
        <v>3642500</v>
      </c>
      <c r="H5" s="16">
        <f>+G5*$C5</f>
        <v>7285000</v>
      </c>
      <c r="I5" s="17" t="str">
        <f>IF(G5&gt;$E5,"ERROR","OK")</f>
        <v>OK</v>
      </c>
      <c r="J5" s="15">
        <v>3772096</v>
      </c>
      <c r="K5" s="16">
        <f>+J5*$C5</f>
        <v>7544192</v>
      </c>
      <c r="L5" s="17" t="str">
        <f>IF(J5&gt;$E5,"ERROR","OK")</f>
        <v>OK</v>
      </c>
      <c r="M5" s="15">
        <v>3726374</v>
      </c>
      <c r="N5" s="16">
        <f>+M5*$C5</f>
        <v>7452748</v>
      </c>
      <c r="O5" s="17" t="str">
        <f>IF(M5&gt;$E5,"ERROR","OK")</f>
        <v>OK</v>
      </c>
      <c r="P5" s="15">
        <v>3000000</v>
      </c>
      <c r="Q5" s="16">
        <f>+P5*$C5</f>
        <v>6000000</v>
      </c>
      <c r="R5" s="17" t="str">
        <f>IF(P5&gt;$E5,"ERROR","OK")</f>
        <v>OK</v>
      </c>
      <c r="S5" s="15">
        <v>3200000</v>
      </c>
      <c r="T5" s="16">
        <f>+S5*$C5</f>
        <v>6400000</v>
      </c>
      <c r="U5" s="17" t="str">
        <f>IF(S5&gt;$E5,"ERROR","OK")</f>
        <v>OK</v>
      </c>
      <c r="V5" s="15">
        <v>3628760</v>
      </c>
      <c r="W5" s="16">
        <f>+V5*$C5</f>
        <v>7257520</v>
      </c>
      <c r="X5" s="17" t="str">
        <f>IF(V5&gt;$E5,"ERROR","OK")</f>
        <v>OK</v>
      </c>
      <c r="Y5" s="15">
        <v>3808032</v>
      </c>
      <c r="Z5" s="16">
        <f>+Y5*$C5</f>
        <v>7616064</v>
      </c>
      <c r="AA5" s="17" t="str">
        <f>IF(Y5&gt;$E5,"ERROR","OK")</f>
        <v>OK</v>
      </c>
      <c r="AB5" s="15">
        <v>3753045</v>
      </c>
      <c r="AC5" s="16">
        <f>+AB5*$C5</f>
        <v>7506090</v>
      </c>
      <c r="AD5" s="17" t="str">
        <f>IF(AB5&gt;$E5,"ERROR","OK")</f>
        <v>OK</v>
      </c>
      <c r="AE5" s="15">
        <v>3581586</v>
      </c>
      <c r="AF5" s="16">
        <f>+AE5*$C5</f>
        <v>7163172</v>
      </c>
      <c r="AG5" s="17" t="str">
        <f>IF(AE5&gt;$E5,"ERROR","OK")</f>
        <v>OK</v>
      </c>
      <c r="AH5" s="15">
        <v>3733994</v>
      </c>
      <c r="AI5" s="16">
        <f>+AH5*$C5</f>
        <v>7467988</v>
      </c>
      <c r="AJ5" s="17" t="str">
        <f>IF(AH5&gt;$E5,"ERROR","OK")</f>
        <v>OK</v>
      </c>
      <c r="AK5" s="15">
        <v>3810198</v>
      </c>
      <c r="AL5" s="16">
        <f>+AK5*$C5</f>
        <v>7620396</v>
      </c>
      <c r="AM5" s="17" t="str">
        <f>IF(AK5&gt;$E5,"ERROR","OK")</f>
        <v>OK</v>
      </c>
      <c r="AN5" s="15">
        <v>3390000</v>
      </c>
      <c r="AO5" s="16">
        <f>+AN5*$C5</f>
        <v>6780000</v>
      </c>
      <c r="AP5" s="17" t="str">
        <f>IF(AN5&gt;$E5,"ERROR","OK")</f>
        <v>OK</v>
      </c>
      <c r="AQ5" s="15">
        <v>3505382.16</v>
      </c>
      <c r="AR5" s="16">
        <f>+AQ5*$C5</f>
        <v>7010764.3200000003</v>
      </c>
      <c r="AS5" s="17" t="str">
        <f>IF(AQ5&gt;$E5,"ERROR","OK")</f>
        <v>OK</v>
      </c>
      <c r="AT5" s="15">
        <v>3695892</v>
      </c>
      <c r="AU5" s="16">
        <f>+AT5*$C5</f>
        <v>7391784</v>
      </c>
      <c r="AV5" s="17" t="str">
        <f>IF(AT5&gt;$E5,"ERROR","OK")</f>
        <v>OK</v>
      </c>
      <c r="AW5" s="15">
        <v>3738947</v>
      </c>
      <c r="AX5" s="16">
        <f>+AW5*$C5</f>
        <v>7477894</v>
      </c>
      <c r="AY5" s="17" t="str">
        <f>IF(AW5&gt;$E5,"ERROR","OK")</f>
        <v>OK</v>
      </c>
      <c r="AZ5" s="15">
        <v>3600000</v>
      </c>
      <c r="BA5" s="16">
        <f>+AZ5*$C5</f>
        <v>7200000</v>
      </c>
      <c r="BB5" s="17" t="str">
        <f>IF(AZ5&gt;$E5,"ERROR","OK")</f>
        <v>OK</v>
      </c>
      <c r="BC5" s="15">
        <v>3800000</v>
      </c>
      <c r="BD5" s="16">
        <f>+BC5*$C5</f>
        <v>7600000</v>
      </c>
      <c r="BE5" s="17" t="str">
        <f>IF(BC5&gt;$E5,"ERROR","OK")</f>
        <v>OK</v>
      </c>
    </row>
    <row r="6" spans="1:57" ht="16.5" x14ac:dyDescent="0.2">
      <c r="A6" s="9">
        <v>2</v>
      </c>
      <c r="B6" s="18" t="s">
        <v>30</v>
      </c>
      <c r="C6" s="11">
        <v>1</v>
      </c>
      <c r="D6" s="19" t="s">
        <v>29</v>
      </c>
      <c r="E6" s="13">
        <v>3905184</v>
      </c>
      <c r="F6" s="14">
        <f>+C6*E6</f>
        <v>3905184</v>
      </c>
      <c r="G6" s="15">
        <v>3733300</v>
      </c>
      <c r="H6" s="16">
        <f>+G6*$C6</f>
        <v>3733300</v>
      </c>
      <c r="I6" s="17" t="str">
        <f>IF(G6&gt;$E6,"ERROR","OK")</f>
        <v>OK</v>
      </c>
      <c r="J6" s="15">
        <v>3866132</v>
      </c>
      <c r="K6" s="16">
        <f>+J6*$C6</f>
        <v>3866132</v>
      </c>
      <c r="L6" s="17" t="str">
        <f>IF(J6&gt;$E6,"ERROR","OK")</f>
        <v>OK</v>
      </c>
      <c r="M6" s="15">
        <v>3819270</v>
      </c>
      <c r="N6" s="16">
        <f>+M6*$C6</f>
        <v>3819270</v>
      </c>
      <c r="O6" s="17" t="str">
        <f>IF(M6&gt;$E6,"ERROR","OK")</f>
        <v>OK</v>
      </c>
      <c r="P6" s="15">
        <v>3000000</v>
      </c>
      <c r="Q6" s="16">
        <f>+P6*$C6</f>
        <v>3000000</v>
      </c>
      <c r="R6" s="17" t="str">
        <f>IF(P6&gt;$E6,"ERROR","OK")</f>
        <v>OK</v>
      </c>
      <c r="S6" s="15">
        <v>3300000</v>
      </c>
      <c r="T6" s="16">
        <f>+S6*$C6</f>
        <v>3300000</v>
      </c>
      <c r="U6" s="17" t="str">
        <f>IF(S6&gt;$E6,"ERROR","OK")</f>
        <v>OK</v>
      </c>
      <c r="V6" s="15">
        <v>3719223</v>
      </c>
      <c r="W6" s="16">
        <f>+V6*$C6</f>
        <v>3719223</v>
      </c>
      <c r="X6" s="17" t="str">
        <f>IF(V6&gt;$E6,"ERROR","OK")</f>
        <v>OK</v>
      </c>
      <c r="Y6" s="15">
        <v>3808032</v>
      </c>
      <c r="Z6" s="16">
        <f>+Y6*$C6</f>
        <v>3808032</v>
      </c>
      <c r="AA6" s="17" t="str">
        <f>IF(Y6&gt;$E6,"ERROR","OK")</f>
        <v>OK</v>
      </c>
      <c r="AB6" s="15">
        <v>3846606</v>
      </c>
      <c r="AC6" s="16">
        <f>+AB6*$C6</f>
        <v>3846606</v>
      </c>
      <c r="AD6" s="17" t="str">
        <f>IF(AB6&gt;$E6,"ERROR","OK")</f>
        <v>OK</v>
      </c>
      <c r="AE6" s="15">
        <v>3670873</v>
      </c>
      <c r="AF6" s="16">
        <f>+AE6*$C6</f>
        <v>3670873</v>
      </c>
      <c r="AG6" s="17" t="str">
        <f>IF(AE6&gt;$E6,"ERROR","OK")</f>
        <v>OK</v>
      </c>
      <c r="AH6" s="15">
        <v>3827080</v>
      </c>
      <c r="AI6" s="16">
        <f>+AH6*$C6</f>
        <v>3827080</v>
      </c>
      <c r="AJ6" s="17" t="str">
        <f>IF(AH6&gt;$E6,"ERROR","OK")</f>
        <v>OK</v>
      </c>
      <c r="AK6" s="15">
        <v>3905184</v>
      </c>
      <c r="AL6" s="16">
        <f>+AK6*$C6</f>
        <v>3905184</v>
      </c>
      <c r="AM6" s="17" t="str">
        <f>IF(AK6&gt;$E6,"ERROR","OK")</f>
        <v>OK</v>
      </c>
      <c r="AN6" s="15">
        <v>3540000</v>
      </c>
      <c r="AO6" s="16">
        <f>+AN6*$C6</f>
        <v>3540000</v>
      </c>
      <c r="AP6" s="17" t="str">
        <f>IF(AN6&gt;$E6,"ERROR","OK")</f>
        <v>OK</v>
      </c>
      <c r="AQ6" s="15">
        <v>3592769</v>
      </c>
      <c r="AR6" s="16">
        <f>+AQ6*$C6</f>
        <v>3592769</v>
      </c>
      <c r="AS6" s="17" t="str">
        <f>IF(AQ6&gt;$E6,"ERROR","OK")</f>
        <v>OK</v>
      </c>
      <c r="AT6" s="15">
        <v>3788028</v>
      </c>
      <c r="AU6" s="16">
        <f>+AT6*$C6</f>
        <v>3788028</v>
      </c>
      <c r="AV6" s="17" t="str">
        <f>IF(AT6&gt;$E6,"ERROR","OK")</f>
        <v>OK</v>
      </c>
      <c r="AW6" s="15">
        <v>3832157</v>
      </c>
      <c r="AX6" s="16">
        <f>+AW6*$C6</f>
        <v>3832157</v>
      </c>
      <c r="AY6" s="17" t="str">
        <f>IF(AW6&gt;$E6,"ERROR","OK")</f>
        <v>OK</v>
      </c>
      <c r="AZ6" s="15">
        <v>3700000</v>
      </c>
      <c r="BA6" s="16">
        <f>+AZ6*$C6</f>
        <v>3700000</v>
      </c>
      <c r="BB6" s="17" t="str">
        <f>IF(AZ6&gt;$E6,"ERROR","OK")</f>
        <v>OK</v>
      </c>
      <c r="BC6" s="15">
        <v>3900000</v>
      </c>
      <c r="BD6" s="16">
        <f>+BC6*$C6</f>
        <v>3900000</v>
      </c>
      <c r="BE6" s="17" t="str">
        <f>IF(BC6&gt;$E6,"ERROR","OK")</f>
        <v>OK</v>
      </c>
    </row>
    <row r="7" spans="1:57" ht="16.5" x14ac:dyDescent="0.2">
      <c r="A7" s="9">
        <v>3</v>
      </c>
      <c r="B7" s="18" t="s">
        <v>31</v>
      </c>
      <c r="C7" s="11">
        <v>1</v>
      </c>
      <c r="D7" s="19" t="s">
        <v>29</v>
      </c>
      <c r="E7" s="13">
        <v>3809047</v>
      </c>
      <c r="F7" s="14">
        <f>+C7*E7</f>
        <v>3809047</v>
      </c>
      <c r="G7" s="15">
        <v>3641400</v>
      </c>
      <c r="H7" s="16">
        <f>+G7*$C7</f>
        <v>3641400</v>
      </c>
      <c r="I7" s="17" t="str">
        <f>IF(G7&gt;$E7,"ERROR","OK")</f>
        <v>OK</v>
      </c>
      <c r="J7" s="15">
        <v>3770957</v>
      </c>
      <c r="K7" s="16">
        <f>+J7*$C7</f>
        <v>3770957</v>
      </c>
      <c r="L7" s="17" t="str">
        <f>IF(J7&gt;$E7,"ERROR","OK")</f>
        <v>OK</v>
      </c>
      <c r="M7" s="15">
        <v>3725248</v>
      </c>
      <c r="N7" s="16">
        <f>+M7*$C7</f>
        <v>3725248</v>
      </c>
      <c r="O7" s="17" t="str">
        <f>IF(M7&gt;$E7,"ERROR","OK")</f>
        <v>OK</v>
      </c>
      <c r="P7" s="15">
        <v>3000000</v>
      </c>
      <c r="Q7" s="16">
        <f>+P7*$C7</f>
        <v>3000000</v>
      </c>
      <c r="R7" s="17" t="str">
        <f>IF(P7&gt;$E7,"ERROR","OK")</f>
        <v>OK</v>
      </c>
      <c r="S7" s="15">
        <v>3020000</v>
      </c>
      <c r="T7" s="16">
        <f>+S7*$C7</f>
        <v>3020000</v>
      </c>
      <c r="U7" s="17" t="str">
        <f>IF(S7&gt;$E7,"ERROR","OK")</f>
        <v>OK</v>
      </c>
      <c r="V7" s="15">
        <v>3627664</v>
      </c>
      <c r="W7" s="16">
        <f>+V7*$C7</f>
        <v>3627664</v>
      </c>
      <c r="X7" s="17" t="str">
        <f>IF(V7&gt;$E7,"ERROR","OK")</f>
        <v>OK</v>
      </c>
      <c r="Y7" s="15">
        <v>3808032</v>
      </c>
      <c r="Z7" s="16">
        <f>+Y7*$C7</f>
        <v>3808032</v>
      </c>
      <c r="AA7" s="17" t="str">
        <f>IF(Y7&gt;$E7,"ERROR","OK")</f>
        <v>OK</v>
      </c>
      <c r="AB7" s="15">
        <v>3751911</v>
      </c>
      <c r="AC7" s="16">
        <f>+AB7*$C7</f>
        <v>3751911</v>
      </c>
      <c r="AD7" s="17" t="str">
        <f>IF(AB7&gt;$E7,"ERROR","OK")</f>
        <v>OK</v>
      </c>
      <c r="AE7" s="15">
        <v>3580504</v>
      </c>
      <c r="AF7" s="16">
        <f>+AE7*$C7</f>
        <v>3580504</v>
      </c>
      <c r="AG7" s="17" t="str">
        <f>IF(AE7&gt;$E7,"ERROR","OK")</f>
        <v>OK</v>
      </c>
      <c r="AH7" s="15">
        <v>3732866</v>
      </c>
      <c r="AI7" s="16">
        <f>+AH7*$C7</f>
        <v>3732866</v>
      </c>
      <c r="AJ7" s="17" t="str">
        <f>IF(AH7&gt;$E7,"ERROR","OK")</f>
        <v>OK</v>
      </c>
      <c r="AK7" s="15">
        <v>3809047</v>
      </c>
      <c r="AL7" s="16">
        <f>+AK7*$C7</f>
        <v>3809047</v>
      </c>
      <c r="AM7" s="17" t="str">
        <f>IF(AK7&gt;$E7,"ERROR","OK")</f>
        <v>OK</v>
      </c>
      <c r="AN7" s="15">
        <v>3380000</v>
      </c>
      <c r="AO7" s="16">
        <f>+AN7*$C7</f>
        <v>3380000</v>
      </c>
      <c r="AP7" s="17" t="str">
        <f>IF(AN7&gt;$E7,"ERROR","OK")</f>
        <v>OK</v>
      </c>
      <c r="AQ7" s="15">
        <v>3504323</v>
      </c>
      <c r="AR7" s="16">
        <f>+AQ7*$C7</f>
        <v>3504323</v>
      </c>
      <c r="AS7" s="17" t="str">
        <f>IF(AQ7&gt;$E7,"ERROR","OK")</f>
        <v>OK</v>
      </c>
      <c r="AT7" s="15">
        <v>3694776</v>
      </c>
      <c r="AU7" s="16">
        <f>+AT7*$C7</f>
        <v>3694776</v>
      </c>
      <c r="AV7" s="17" t="str">
        <f>IF(AT7&gt;$E7,"ERROR","OK")</f>
        <v>OK</v>
      </c>
      <c r="AW7" s="15">
        <v>3737817</v>
      </c>
      <c r="AX7" s="16">
        <f>+AW7*$C7</f>
        <v>3737817</v>
      </c>
      <c r="AY7" s="17" t="str">
        <f>IF(AW7&gt;$E7,"ERROR","OK")</f>
        <v>OK</v>
      </c>
      <c r="AZ7" s="15">
        <v>3600000</v>
      </c>
      <c r="BA7" s="16">
        <f>+AZ7*$C7</f>
        <v>3600000</v>
      </c>
      <c r="BB7" s="17" t="str">
        <f>IF(AZ7&gt;$E7,"ERROR","OK")</f>
        <v>OK</v>
      </c>
      <c r="BC7" s="15">
        <v>3800000</v>
      </c>
      <c r="BD7" s="16">
        <f>+BC7*$C7</f>
        <v>3800000</v>
      </c>
      <c r="BE7" s="17" t="str">
        <f>IF(BC7&gt;$E7,"ERROR","OK")</f>
        <v>OK</v>
      </c>
    </row>
    <row r="8" spans="1:57" ht="38.25" x14ac:dyDescent="0.2">
      <c r="A8" s="9"/>
      <c r="B8" s="10" t="s">
        <v>32</v>
      </c>
      <c r="C8" s="11"/>
      <c r="D8" s="19"/>
      <c r="E8" s="13"/>
      <c r="F8" s="14">
        <f t="shared" ref="F8:F71" si="0">+C8*E8</f>
        <v>0</v>
      </c>
      <c r="G8" s="15"/>
      <c r="H8" s="16">
        <f t="shared" ref="H8:H71" si="1">+G8*$C8</f>
        <v>0</v>
      </c>
      <c r="I8" s="17" t="str">
        <f t="shared" ref="I8:I71" si="2">IF(G8&gt;$E8,"ERROR","OK")</f>
        <v>OK</v>
      </c>
      <c r="J8" s="15"/>
      <c r="K8" s="16">
        <f t="shared" ref="K8:K71" si="3">+J8*$C8</f>
        <v>0</v>
      </c>
      <c r="L8" s="17" t="str">
        <f t="shared" ref="L8:L71" si="4">IF(J8&gt;$E8,"ERROR","OK")</f>
        <v>OK</v>
      </c>
      <c r="M8" s="15"/>
      <c r="N8" s="16">
        <f t="shared" ref="N8:N71" si="5">+M8*$C8</f>
        <v>0</v>
      </c>
      <c r="O8" s="17" t="str">
        <f t="shared" ref="O8:O71" si="6">IF(M8&gt;$E8,"ERROR","OK")</f>
        <v>OK</v>
      </c>
      <c r="P8" s="15"/>
      <c r="Q8" s="16">
        <f t="shared" ref="Q8:Q71" si="7">+P8*$C8</f>
        <v>0</v>
      </c>
      <c r="R8" s="17" t="str">
        <f t="shared" ref="R8:R71" si="8">IF(P8&gt;$E8,"ERROR","OK")</f>
        <v>OK</v>
      </c>
      <c r="S8" s="15"/>
      <c r="T8" s="16">
        <f t="shared" ref="T8:T71" si="9">+S8*$C8</f>
        <v>0</v>
      </c>
      <c r="U8" s="17" t="str">
        <f t="shared" ref="U8:U71" si="10">IF(S8&gt;$E8,"ERROR","OK")</f>
        <v>OK</v>
      </c>
      <c r="V8" s="15"/>
      <c r="W8" s="16">
        <f t="shared" ref="W8:W71" si="11">+V8*$C8</f>
        <v>0</v>
      </c>
      <c r="X8" s="17" t="str">
        <f t="shared" ref="X8:X71" si="12">IF(V8&gt;$E8,"ERROR","OK")</f>
        <v>OK</v>
      </c>
      <c r="Y8" s="15"/>
      <c r="Z8" s="16">
        <f t="shared" ref="Z8:Z71" si="13">+Y8*$C8</f>
        <v>0</v>
      </c>
      <c r="AA8" s="17" t="str">
        <f t="shared" ref="AA8:AA71" si="14">IF(Y8&gt;$E8,"ERROR","OK")</f>
        <v>OK</v>
      </c>
      <c r="AB8" s="15"/>
      <c r="AC8" s="16">
        <f t="shared" ref="AC8:AC71" si="15">+AB8*$C8</f>
        <v>0</v>
      </c>
      <c r="AD8" s="17" t="str">
        <f t="shared" ref="AD8:AD71" si="16">IF(AB8&gt;$E8,"ERROR","OK")</f>
        <v>OK</v>
      </c>
      <c r="AE8" s="15"/>
      <c r="AF8" s="16">
        <f t="shared" ref="AF8:AF71" si="17">+AE8*$C8</f>
        <v>0</v>
      </c>
      <c r="AG8" s="17" t="str">
        <f t="shared" ref="AG8:AG71" si="18">IF(AE8&gt;$E8,"ERROR","OK")</f>
        <v>OK</v>
      </c>
      <c r="AH8" s="15"/>
      <c r="AI8" s="16">
        <f t="shared" ref="AI8:AI71" si="19">+AH8*$C8</f>
        <v>0</v>
      </c>
      <c r="AJ8" s="17" t="str">
        <f t="shared" ref="AJ8:AJ71" si="20">IF(AH8&gt;$E8,"ERROR","OK")</f>
        <v>OK</v>
      </c>
      <c r="AK8" s="15"/>
      <c r="AL8" s="16">
        <f t="shared" ref="AL8:AL71" si="21">+AK8*$C8</f>
        <v>0</v>
      </c>
      <c r="AM8" s="17" t="str">
        <f t="shared" ref="AM8:AM71" si="22">IF(AK8&gt;$E8,"ERROR","OK")</f>
        <v>OK</v>
      </c>
      <c r="AN8" s="15"/>
      <c r="AO8" s="16">
        <f t="shared" ref="AO8:AO71" si="23">+AN8*$C8</f>
        <v>0</v>
      </c>
      <c r="AP8" s="17" t="str">
        <f t="shared" ref="AP8:AP71" si="24">IF(AN8&gt;$E8,"ERROR","OK")</f>
        <v>OK</v>
      </c>
      <c r="AQ8" s="15"/>
      <c r="AR8" s="16">
        <f t="shared" ref="AR8:AR71" si="25">+AQ8*$C8</f>
        <v>0</v>
      </c>
      <c r="AS8" s="17" t="str">
        <f t="shared" ref="AS8:AS71" si="26">IF(AQ8&gt;$E8,"ERROR","OK")</f>
        <v>OK</v>
      </c>
      <c r="AT8" s="15"/>
      <c r="AU8" s="16">
        <f t="shared" ref="AU8:AU71" si="27">+AT8*$C8</f>
        <v>0</v>
      </c>
      <c r="AV8" s="17" t="str">
        <f t="shared" ref="AV8:AV71" si="28">IF(AT8&gt;$E8,"ERROR","OK")</f>
        <v>OK</v>
      </c>
      <c r="AW8" s="15"/>
      <c r="AX8" s="16">
        <f t="shared" ref="AX8:AX71" si="29">+AW8*$C8</f>
        <v>0</v>
      </c>
      <c r="AY8" s="17" t="str">
        <f t="shared" ref="AY8:AY71" si="30">IF(AW8&gt;$E8,"ERROR","OK")</f>
        <v>OK</v>
      </c>
      <c r="AZ8" s="15"/>
      <c r="BA8" s="16">
        <f t="shared" ref="BA8:BA71" si="31">+AZ8*$C8</f>
        <v>0</v>
      </c>
      <c r="BB8" s="17" t="str">
        <f t="shared" ref="BB8:BB71" si="32">IF(AZ8&gt;$E8,"ERROR","OK")</f>
        <v>OK</v>
      </c>
      <c r="BC8" s="15"/>
      <c r="BD8" s="16">
        <f t="shared" ref="BD8:BD71" si="33">+BC8*$C8</f>
        <v>0</v>
      </c>
      <c r="BE8" s="17" t="str">
        <f t="shared" ref="BE8:BE71" si="34">IF(BC8&gt;$E8,"ERROR","OK")</f>
        <v>OK</v>
      </c>
    </row>
    <row r="9" spans="1:57" ht="16.5" x14ac:dyDescent="0.2">
      <c r="A9" s="9">
        <v>4</v>
      </c>
      <c r="B9" s="18" t="s">
        <v>33</v>
      </c>
      <c r="C9" s="11">
        <v>2</v>
      </c>
      <c r="D9" s="19" t="s">
        <v>29</v>
      </c>
      <c r="E9" s="13">
        <v>381939</v>
      </c>
      <c r="F9" s="14">
        <f t="shared" si="0"/>
        <v>763878</v>
      </c>
      <c r="G9" s="15">
        <v>365100</v>
      </c>
      <c r="H9" s="16">
        <f t="shared" si="1"/>
        <v>730200</v>
      </c>
      <c r="I9" s="17" t="str">
        <f t="shared" si="2"/>
        <v>OK</v>
      </c>
      <c r="J9" s="15">
        <v>378120</v>
      </c>
      <c r="K9" s="16">
        <f t="shared" si="3"/>
        <v>756240</v>
      </c>
      <c r="L9" s="17" t="str">
        <f t="shared" si="4"/>
        <v>OK</v>
      </c>
      <c r="M9" s="15">
        <v>373536</v>
      </c>
      <c r="N9" s="16">
        <f t="shared" si="5"/>
        <v>747072</v>
      </c>
      <c r="O9" s="17" t="str">
        <f t="shared" si="6"/>
        <v>OK</v>
      </c>
      <c r="P9" s="15">
        <v>150000</v>
      </c>
      <c r="Q9" s="16">
        <f t="shared" si="7"/>
        <v>300000</v>
      </c>
      <c r="R9" s="17" t="str">
        <f t="shared" si="8"/>
        <v>OK</v>
      </c>
      <c r="S9" s="15">
        <v>250000</v>
      </c>
      <c r="T9" s="16">
        <f t="shared" si="9"/>
        <v>500000</v>
      </c>
      <c r="U9" s="17" t="str">
        <f t="shared" si="10"/>
        <v>OK</v>
      </c>
      <c r="V9" s="15">
        <v>363751</v>
      </c>
      <c r="W9" s="16">
        <f t="shared" si="11"/>
        <v>727502</v>
      </c>
      <c r="X9" s="17" t="str">
        <f t="shared" si="12"/>
        <v>OK</v>
      </c>
      <c r="Y9" s="15">
        <v>227038</v>
      </c>
      <c r="Z9" s="16">
        <f t="shared" si="13"/>
        <v>454076</v>
      </c>
      <c r="AA9" s="17" t="str">
        <f t="shared" si="14"/>
        <v>OK</v>
      </c>
      <c r="AB9" s="15">
        <v>376210</v>
      </c>
      <c r="AC9" s="16">
        <f t="shared" si="15"/>
        <v>752420</v>
      </c>
      <c r="AD9" s="17" t="str">
        <f t="shared" si="16"/>
        <v>OK</v>
      </c>
      <c r="AE9" s="15">
        <v>351384</v>
      </c>
      <c r="AF9" s="16">
        <f t="shared" si="17"/>
        <v>702768</v>
      </c>
      <c r="AG9" s="17" t="str">
        <f t="shared" si="18"/>
        <v>OK</v>
      </c>
      <c r="AH9" s="15">
        <v>374300</v>
      </c>
      <c r="AI9" s="16">
        <f t="shared" si="19"/>
        <v>748600</v>
      </c>
      <c r="AJ9" s="17" t="str">
        <f t="shared" si="20"/>
        <v>OK</v>
      </c>
      <c r="AK9" s="15">
        <v>381939</v>
      </c>
      <c r="AL9" s="16">
        <f t="shared" si="21"/>
        <v>763878</v>
      </c>
      <c r="AM9" s="17" t="str">
        <f t="shared" si="22"/>
        <v>OK</v>
      </c>
      <c r="AN9" s="15">
        <v>305551</v>
      </c>
      <c r="AO9" s="16">
        <f t="shared" si="23"/>
        <v>611102</v>
      </c>
      <c r="AP9" s="17" t="str">
        <f t="shared" si="24"/>
        <v>OK</v>
      </c>
      <c r="AQ9" s="15">
        <v>351383</v>
      </c>
      <c r="AR9" s="16">
        <f t="shared" si="25"/>
        <v>702766</v>
      </c>
      <c r="AS9" s="17" t="str">
        <f t="shared" si="26"/>
        <v>OK</v>
      </c>
      <c r="AT9" s="15">
        <v>370481</v>
      </c>
      <c r="AU9" s="16">
        <f t="shared" si="27"/>
        <v>740962</v>
      </c>
      <c r="AV9" s="17" t="str">
        <f t="shared" si="28"/>
        <v>OK</v>
      </c>
      <c r="AW9" s="15">
        <v>374796</v>
      </c>
      <c r="AX9" s="16">
        <f t="shared" si="29"/>
        <v>749592</v>
      </c>
      <c r="AY9" s="17" t="str">
        <f t="shared" si="30"/>
        <v>OK</v>
      </c>
      <c r="AZ9" s="15">
        <v>330000</v>
      </c>
      <c r="BA9" s="16">
        <f t="shared" si="31"/>
        <v>660000</v>
      </c>
      <c r="BB9" s="17" t="str">
        <f t="shared" si="32"/>
        <v>OK</v>
      </c>
      <c r="BC9" s="15">
        <v>350000</v>
      </c>
      <c r="BD9" s="16">
        <f t="shared" si="33"/>
        <v>700000</v>
      </c>
      <c r="BE9" s="17" t="str">
        <f t="shared" si="34"/>
        <v>OK</v>
      </c>
    </row>
    <row r="10" spans="1:57" ht="16.5" x14ac:dyDescent="0.2">
      <c r="A10" s="9">
        <v>5</v>
      </c>
      <c r="B10" s="18" t="s">
        <v>34</v>
      </c>
      <c r="C10" s="11">
        <v>4</v>
      </c>
      <c r="D10" s="19" t="s">
        <v>29</v>
      </c>
      <c r="E10" s="13">
        <v>279532</v>
      </c>
      <c r="F10" s="14">
        <f t="shared" si="0"/>
        <v>1118128</v>
      </c>
      <c r="G10" s="15">
        <v>267200</v>
      </c>
      <c r="H10" s="16">
        <f t="shared" si="1"/>
        <v>1068800</v>
      </c>
      <c r="I10" s="17" t="str">
        <f t="shared" si="2"/>
        <v>OK</v>
      </c>
      <c r="J10" s="15">
        <v>276737</v>
      </c>
      <c r="K10" s="16">
        <f t="shared" si="3"/>
        <v>1106948</v>
      </c>
      <c r="L10" s="17" t="str">
        <f t="shared" si="4"/>
        <v>OK</v>
      </c>
      <c r="M10" s="15">
        <v>273382</v>
      </c>
      <c r="N10" s="16">
        <f t="shared" si="5"/>
        <v>1093528</v>
      </c>
      <c r="O10" s="17" t="str">
        <f t="shared" si="6"/>
        <v>OK</v>
      </c>
      <c r="P10" s="15">
        <v>150000</v>
      </c>
      <c r="Q10" s="16">
        <f t="shared" si="7"/>
        <v>600000</v>
      </c>
      <c r="R10" s="17" t="str">
        <f t="shared" si="8"/>
        <v>OK</v>
      </c>
      <c r="S10" s="15">
        <v>170000</v>
      </c>
      <c r="T10" s="16">
        <f t="shared" si="9"/>
        <v>680000</v>
      </c>
      <c r="U10" s="17" t="str">
        <f t="shared" si="10"/>
        <v>OK</v>
      </c>
      <c r="V10" s="15">
        <v>266221</v>
      </c>
      <c r="W10" s="16">
        <f t="shared" si="11"/>
        <v>1064884</v>
      </c>
      <c r="X10" s="17" t="str">
        <f t="shared" si="12"/>
        <v>OK</v>
      </c>
      <c r="Y10" s="15">
        <v>170279</v>
      </c>
      <c r="Z10" s="16">
        <f t="shared" si="13"/>
        <v>681116</v>
      </c>
      <c r="AA10" s="17" t="str">
        <f t="shared" si="14"/>
        <v>OK</v>
      </c>
      <c r="AB10" s="15">
        <v>275339</v>
      </c>
      <c r="AC10" s="16">
        <f t="shared" si="15"/>
        <v>1101356</v>
      </c>
      <c r="AD10" s="17" t="str">
        <f t="shared" si="16"/>
        <v>OK</v>
      </c>
      <c r="AE10" s="15">
        <v>257169</v>
      </c>
      <c r="AF10" s="16">
        <f t="shared" si="17"/>
        <v>1028676</v>
      </c>
      <c r="AG10" s="17" t="str">
        <f t="shared" si="18"/>
        <v>OK</v>
      </c>
      <c r="AH10" s="15">
        <v>273941</v>
      </c>
      <c r="AI10" s="16">
        <f t="shared" si="19"/>
        <v>1095764</v>
      </c>
      <c r="AJ10" s="17" t="str">
        <f t="shared" si="20"/>
        <v>OK</v>
      </c>
      <c r="AK10" s="15">
        <v>279532</v>
      </c>
      <c r="AL10" s="16">
        <f t="shared" si="21"/>
        <v>1118128</v>
      </c>
      <c r="AM10" s="17" t="str">
        <f t="shared" si="22"/>
        <v>OK</v>
      </c>
      <c r="AN10" s="15">
        <v>223626</v>
      </c>
      <c r="AO10" s="16">
        <f t="shared" si="23"/>
        <v>894504</v>
      </c>
      <c r="AP10" s="17" t="str">
        <f t="shared" si="24"/>
        <v>OK</v>
      </c>
      <c r="AQ10" s="15">
        <v>257169</v>
      </c>
      <c r="AR10" s="16">
        <f t="shared" si="25"/>
        <v>1028676</v>
      </c>
      <c r="AS10" s="17" t="str">
        <f t="shared" si="26"/>
        <v>OK</v>
      </c>
      <c r="AT10" s="15">
        <v>271146</v>
      </c>
      <c r="AU10" s="16">
        <f t="shared" si="27"/>
        <v>1084584</v>
      </c>
      <c r="AV10" s="17" t="str">
        <f t="shared" si="28"/>
        <v>OK</v>
      </c>
      <c r="AW10" s="15">
        <v>274304</v>
      </c>
      <c r="AX10" s="16">
        <f t="shared" si="29"/>
        <v>1097216</v>
      </c>
      <c r="AY10" s="17" t="str">
        <f t="shared" si="30"/>
        <v>OK</v>
      </c>
      <c r="AZ10" s="15">
        <v>230000</v>
      </c>
      <c r="BA10" s="16">
        <f t="shared" si="31"/>
        <v>920000</v>
      </c>
      <c r="BB10" s="17" t="str">
        <f t="shared" si="32"/>
        <v>OK</v>
      </c>
      <c r="BC10" s="15">
        <v>250000</v>
      </c>
      <c r="BD10" s="16">
        <f t="shared" si="33"/>
        <v>1000000</v>
      </c>
      <c r="BE10" s="17" t="str">
        <f t="shared" si="34"/>
        <v>OK</v>
      </c>
    </row>
    <row r="11" spans="1:57" ht="16.5" x14ac:dyDescent="0.2">
      <c r="A11" s="9">
        <v>6</v>
      </c>
      <c r="B11" s="18" t="s">
        <v>35</v>
      </c>
      <c r="C11" s="11">
        <v>2</v>
      </c>
      <c r="D11" s="19" t="s">
        <v>29</v>
      </c>
      <c r="E11" s="13">
        <v>346402</v>
      </c>
      <c r="F11" s="14">
        <f t="shared" si="0"/>
        <v>692804</v>
      </c>
      <c r="G11" s="15">
        <v>331100</v>
      </c>
      <c r="H11" s="16">
        <f t="shared" si="1"/>
        <v>662200</v>
      </c>
      <c r="I11" s="17" t="str">
        <f t="shared" si="2"/>
        <v>OK</v>
      </c>
      <c r="J11" s="15">
        <v>342938</v>
      </c>
      <c r="K11" s="16">
        <f t="shared" si="3"/>
        <v>685876</v>
      </c>
      <c r="L11" s="17" t="str">
        <f t="shared" si="4"/>
        <v>OK</v>
      </c>
      <c r="M11" s="15">
        <v>338781</v>
      </c>
      <c r="N11" s="16">
        <f t="shared" si="5"/>
        <v>677562</v>
      </c>
      <c r="O11" s="17" t="str">
        <f t="shared" si="6"/>
        <v>OK</v>
      </c>
      <c r="P11" s="15">
        <v>150000</v>
      </c>
      <c r="Q11" s="16">
        <f t="shared" si="7"/>
        <v>300000</v>
      </c>
      <c r="R11" s="17" t="str">
        <f t="shared" si="8"/>
        <v>OK</v>
      </c>
      <c r="S11" s="15">
        <v>250000</v>
      </c>
      <c r="T11" s="16">
        <f t="shared" si="9"/>
        <v>500000</v>
      </c>
      <c r="U11" s="17" t="str">
        <f t="shared" si="10"/>
        <v>OK</v>
      </c>
      <c r="V11" s="15">
        <v>329907</v>
      </c>
      <c r="W11" s="16">
        <f t="shared" si="11"/>
        <v>659814</v>
      </c>
      <c r="X11" s="17" t="str">
        <f t="shared" si="12"/>
        <v>OK</v>
      </c>
      <c r="Y11" s="15">
        <v>170279</v>
      </c>
      <c r="Z11" s="16">
        <f t="shared" si="13"/>
        <v>340558</v>
      </c>
      <c r="AA11" s="17" t="str">
        <f t="shared" si="14"/>
        <v>OK</v>
      </c>
      <c r="AB11" s="15">
        <v>341206</v>
      </c>
      <c r="AC11" s="16">
        <f t="shared" si="15"/>
        <v>682412</v>
      </c>
      <c r="AD11" s="17" t="str">
        <f t="shared" si="16"/>
        <v>OK</v>
      </c>
      <c r="AE11" s="15">
        <v>318690</v>
      </c>
      <c r="AF11" s="16">
        <f t="shared" si="17"/>
        <v>637380</v>
      </c>
      <c r="AG11" s="17" t="str">
        <f t="shared" si="18"/>
        <v>OK</v>
      </c>
      <c r="AH11" s="15">
        <v>339474</v>
      </c>
      <c r="AI11" s="16">
        <f t="shared" si="19"/>
        <v>678948</v>
      </c>
      <c r="AJ11" s="17" t="str">
        <f t="shared" si="20"/>
        <v>OK</v>
      </c>
      <c r="AK11" s="15">
        <v>346402</v>
      </c>
      <c r="AL11" s="16">
        <f t="shared" si="21"/>
        <v>692804</v>
      </c>
      <c r="AM11" s="17" t="str">
        <f t="shared" si="22"/>
        <v>OK</v>
      </c>
      <c r="AN11" s="15">
        <v>277122</v>
      </c>
      <c r="AO11" s="16">
        <f t="shared" si="23"/>
        <v>554244</v>
      </c>
      <c r="AP11" s="17" t="str">
        <f t="shared" si="24"/>
        <v>OK</v>
      </c>
      <c r="AQ11" s="15">
        <v>318689</v>
      </c>
      <c r="AR11" s="16">
        <f t="shared" si="25"/>
        <v>637378</v>
      </c>
      <c r="AS11" s="17" t="str">
        <f t="shared" si="26"/>
        <v>OK</v>
      </c>
      <c r="AT11" s="15">
        <v>336010</v>
      </c>
      <c r="AU11" s="16">
        <f t="shared" si="27"/>
        <v>672020</v>
      </c>
      <c r="AV11" s="17" t="str">
        <f t="shared" si="28"/>
        <v>OK</v>
      </c>
      <c r="AW11" s="15">
        <v>339924</v>
      </c>
      <c r="AX11" s="16">
        <f t="shared" si="29"/>
        <v>679848</v>
      </c>
      <c r="AY11" s="17" t="str">
        <f t="shared" si="30"/>
        <v>OK</v>
      </c>
      <c r="AZ11" s="15">
        <v>290000</v>
      </c>
      <c r="BA11" s="16">
        <f t="shared" si="31"/>
        <v>580000</v>
      </c>
      <c r="BB11" s="17" t="str">
        <f t="shared" si="32"/>
        <v>OK</v>
      </c>
      <c r="BC11" s="15">
        <v>310000</v>
      </c>
      <c r="BD11" s="16">
        <f t="shared" si="33"/>
        <v>620000</v>
      </c>
      <c r="BE11" s="17" t="str">
        <f t="shared" si="34"/>
        <v>OK</v>
      </c>
    </row>
    <row r="12" spans="1:57" ht="16.5" x14ac:dyDescent="0.2">
      <c r="A12" s="9">
        <v>7</v>
      </c>
      <c r="B12" s="18" t="s">
        <v>36</v>
      </c>
      <c r="C12" s="11">
        <v>2</v>
      </c>
      <c r="D12" s="19" t="s">
        <v>29</v>
      </c>
      <c r="E12" s="13">
        <v>247295</v>
      </c>
      <c r="F12" s="14">
        <f t="shared" si="0"/>
        <v>494590</v>
      </c>
      <c r="G12" s="15">
        <v>236400</v>
      </c>
      <c r="H12" s="16">
        <f t="shared" si="1"/>
        <v>472800</v>
      </c>
      <c r="I12" s="17" t="str">
        <f t="shared" si="2"/>
        <v>OK</v>
      </c>
      <c r="J12" s="15">
        <v>244822</v>
      </c>
      <c r="K12" s="16">
        <f t="shared" si="3"/>
        <v>489644</v>
      </c>
      <c r="L12" s="17" t="str">
        <f t="shared" si="4"/>
        <v>OK</v>
      </c>
      <c r="M12" s="15">
        <v>241855</v>
      </c>
      <c r="N12" s="16">
        <f t="shared" si="5"/>
        <v>483710</v>
      </c>
      <c r="O12" s="17" t="str">
        <f t="shared" si="6"/>
        <v>OK</v>
      </c>
      <c r="P12" s="15">
        <v>150000</v>
      </c>
      <c r="Q12" s="16">
        <f t="shared" si="7"/>
        <v>300000</v>
      </c>
      <c r="R12" s="17" t="str">
        <f t="shared" si="8"/>
        <v>OK</v>
      </c>
      <c r="S12" s="15">
        <v>160000</v>
      </c>
      <c r="T12" s="16">
        <f t="shared" si="9"/>
        <v>320000</v>
      </c>
      <c r="U12" s="17" t="str">
        <f t="shared" si="10"/>
        <v>OK</v>
      </c>
      <c r="V12" s="15">
        <v>235519</v>
      </c>
      <c r="W12" s="16">
        <f t="shared" si="11"/>
        <v>471038</v>
      </c>
      <c r="X12" s="17" t="str">
        <f t="shared" si="12"/>
        <v>OK</v>
      </c>
      <c r="Y12" s="15">
        <v>113519</v>
      </c>
      <c r="Z12" s="16">
        <f t="shared" si="13"/>
        <v>227038</v>
      </c>
      <c r="AA12" s="17" t="str">
        <f t="shared" si="14"/>
        <v>OK</v>
      </c>
      <c r="AB12" s="15">
        <v>243586</v>
      </c>
      <c r="AC12" s="16">
        <f t="shared" si="15"/>
        <v>487172</v>
      </c>
      <c r="AD12" s="17" t="str">
        <f t="shared" si="16"/>
        <v>OK</v>
      </c>
      <c r="AE12" s="15">
        <v>227511</v>
      </c>
      <c r="AF12" s="16">
        <f t="shared" si="17"/>
        <v>455022</v>
      </c>
      <c r="AG12" s="17" t="str">
        <f t="shared" si="18"/>
        <v>OK</v>
      </c>
      <c r="AH12" s="15">
        <v>242349</v>
      </c>
      <c r="AI12" s="16">
        <f t="shared" si="19"/>
        <v>484698</v>
      </c>
      <c r="AJ12" s="17" t="str">
        <f t="shared" si="20"/>
        <v>OK</v>
      </c>
      <c r="AK12" s="15">
        <v>247295</v>
      </c>
      <c r="AL12" s="16">
        <f t="shared" si="21"/>
        <v>494590</v>
      </c>
      <c r="AM12" s="17" t="str">
        <f t="shared" si="22"/>
        <v>OK</v>
      </c>
      <c r="AN12" s="15">
        <v>185471</v>
      </c>
      <c r="AO12" s="16">
        <f t="shared" si="23"/>
        <v>370942</v>
      </c>
      <c r="AP12" s="17" t="str">
        <f t="shared" si="24"/>
        <v>OK</v>
      </c>
      <c r="AQ12" s="15">
        <v>227511</v>
      </c>
      <c r="AR12" s="16">
        <f t="shared" si="25"/>
        <v>455022</v>
      </c>
      <c r="AS12" s="17" t="str">
        <f t="shared" si="26"/>
        <v>OK</v>
      </c>
      <c r="AT12" s="15">
        <v>239876</v>
      </c>
      <c r="AU12" s="16">
        <f t="shared" si="27"/>
        <v>479752</v>
      </c>
      <c r="AV12" s="17" t="str">
        <f t="shared" si="28"/>
        <v>OK</v>
      </c>
      <c r="AW12" s="15">
        <v>242670</v>
      </c>
      <c r="AX12" s="16">
        <f t="shared" si="29"/>
        <v>485340</v>
      </c>
      <c r="AY12" s="17" t="str">
        <f t="shared" si="30"/>
        <v>OK</v>
      </c>
      <c r="AZ12" s="15">
        <v>190000</v>
      </c>
      <c r="BA12" s="16">
        <f t="shared" si="31"/>
        <v>380000</v>
      </c>
      <c r="BB12" s="17" t="str">
        <f t="shared" si="32"/>
        <v>OK</v>
      </c>
      <c r="BC12" s="15">
        <v>210000</v>
      </c>
      <c r="BD12" s="16">
        <f t="shared" si="33"/>
        <v>420000</v>
      </c>
      <c r="BE12" s="17" t="str">
        <f t="shared" si="34"/>
        <v>OK</v>
      </c>
    </row>
    <row r="13" spans="1:57" ht="16.5" x14ac:dyDescent="0.2">
      <c r="A13" s="9">
        <v>8</v>
      </c>
      <c r="B13" s="18" t="s">
        <v>37</v>
      </c>
      <c r="C13" s="11">
        <v>6</v>
      </c>
      <c r="D13" s="19" t="s">
        <v>29</v>
      </c>
      <c r="E13" s="13">
        <v>248783</v>
      </c>
      <c r="F13" s="14">
        <f t="shared" si="0"/>
        <v>1492698</v>
      </c>
      <c r="G13" s="15">
        <v>237800</v>
      </c>
      <c r="H13" s="16">
        <f t="shared" si="1"/>
        <v>1426800</v>
      </c>
      <c r="I13" s="17" t="str">
        <f t="shared" si="2"/>
        <v>OK</v>
      </c>
      <c r="J13" s="15">
        <v>246295</v>
      </c>
      <c r="K13" s="16">
        <f t="shared" si="3"/>
        <v>1477770</v>
      </c>
      <c r="L13" s="17" t="str">
        <f t="shared" si="4"/>
        <v>OK</v>
      </c>
      <c r="M13" s="15">
        <v>243310</v>
      </c>
      <c r="N13" s="16">
        <f t="shared" si="5"/>
        <v>1459860</v>
      </c>
      <c r="O13" s="17" t="str">
        <f t="shared" si="6"/>
        <v>OK</v>
      </c>
      <c r="P13" s="15">
        <v>150000</v>
      </c>
      <c r="Q13" s="16">
        <f t="shared" si="7"/>
        <v>900000</v>
      </c>
      <c r="R13" s="17" t="str">
        <f t="shared" si="8"/>
        <v>OK</v>
      </c>
      <c r="S13" s="15">
        <v>160000</v>
      </c>
      <c r="T13" s="16">
        <f t="shared" si="9"/>
        <v>960000</v>
      </c>
      <c r="U13" s="17" t="str">
        <f t="shared" si="10"/>
        <v>OK</v>
      </c>
      <c r="V13" s="15">
        <v>236936</v>
      </c>
      <c r="W13" s="16">
        <f t="shared" si="11"/>
        <v>1421616</v>
      </c>
      <c r="X13" s="17" t="str">
        <f t="shared" si="12"/>
        <v>OK</v>
      </c>
      <c r="Y13" s="15">
        <v>113519</v>
      </c>
      <c r="Z13" s="16">
        <f t="shared" si="13"/>
        <v>681114</v>
      </c>
      <c r="AA13" s="17" t="str">
        <f t="shared" si="14"/>
        <v>OK</v>
      </c>
      <c r="AB13" s="15">
        <v>245051</v>
      </c>
      <c r="AC13" s="16">
        <f t="shared" si="15"/>
        <v>1470306</v>
      </c>
      <c r="AD13" s="17" t="str">
        <f t="shared" si="16"/>
        <v>OK</v>
      </c>
      <c r="AE13" s="15">
        <v>228880</v>
      </c>
      <c r="AF13" s="16">
        <f t="shared" si="17"/>
        <v>1373280</v>
      </c>
      <c r="AG13" s="17" t="str">
        <f t="shared" si="18"/>
        <v>OK</v>
      </c>
      <c r="AH13" s="15">
        <v>243807</v>
      </c>
      <c r="AI13" s="16">
        <f t="shared" si="19"/>
        <v>1462842</v>
      </c>
      <c r="AJ13" s="17" t="str">
        <f t="shared" si="20"/>
        <v>OK</v>
      </c>
      <c r="AK13" s="15">
        <v>248783</v>
      </c>
      <c r="AL13" s="16">
        <f t="shared" si="21"/>
        <v>1492698</v>
      </c>
      <c r="AM13" s="17" t="str">
        <f t="shared" si="22"/>
        <v>OK</v>
      </c>
      <c r="AN13" s="15">
        <v>186587</v>
      </c>
      <c r="AO13" s="16">
        <f t="shared" si="23"/>
        <v>1119522</v>
      </c>
      <c r="AP13" s="17" t="str">
        <f t="shared" si="24"/>
        <v>OK</v>
      </c>
      <c r="AQ13" s="15">
        <v>228880</v>
      </c>
      <c r="AR13" s="16">
        <f t="shared" si="25"/>
        <v>1373280</v>
      </c>
      <c r="AS13" s="17" t="str">
        <f t="shared" si="26"/>
        <v>OK</v>
      </c>
      <c r="AT13" s="15">
        <v>241320</v>
      </c>
      <c r="AU13" s="16">
        <f t="shared" si="27"/>
        <v>1447920</v>
      </c>
      <c r="AV13" s="17" t="str">
        <f t="shared" si="28"/>
        <v>OK</v>
      </c>
      <c r="AW13" s="15">
        <v>244130</v>
      </c>
      <c r="AX13" s="16">
        <f t="shared" si="29"/>
        <v>1464780</v>
      </c>
      <c r="AY13" s="17" t="str">
        <f t="shared" si="30"/>
        <v>OK</v>
      </c>
      <c r="AZ13" s="15">
        <v>190000</v>
      </c>
      <c r="BA13" s="16">
        <f t="shared" si="31"/>
        <v>1140000</v>
      </c>
      <c r="BB13" s="17" t="str">
        <f t="shared" si="32"/>
        <v>OK</v>
      </c>
      <c r="BC13" s="15">
        <v>210000</v>
      </c>
      <c r="BD13" s="16">
        <f t="shared" si="33"/>
        <v>1260000</v>
      </c>
      <c r="BE13" s="17" t="str">
        <f t="shared" si="34"/>
        <v>OK</v>
      </c>
    </row>
    <row r="14" spans="1:57" ht="16.5" x14ac:dyDescent="0.2">
      <c r="A14" s="9">
        <v>9</v>
      </c>
      <c r="B14" s="18" t="s">
        <v>38</v>
      </c>
      <c r="C14" s="11">
        <v>8</v>
      </c>
      <c r="D14" s="19" t="s">
        <v>29</v>
      </c>
      <c r="E14" s="13">
        <v>271168</v>
      </c>
      <c r="F14" s="14">
        <f t="shared" si="0"/>
        <v>2169344</v>
      </c>
      <c r="G14" s="15">
        <v>259200</v>
      </c>
      <c r="H14" s="16">
        <f t="shared" si="1"/>
        <v>2073600</v>
      </c>
      <c r="I14" s="17" t="str">
        <f t="shared" si="2"/>
        <v>OK</v>
      </c>
      <c r="J14" s="15">
        <v>268456</v>
      </c>
      <c r="K14" s="16">
        <f t="shared" si="3"/>
        <v>2147648</v>
      </c>
      <c r="L14" s="17" t="str">
        <f t="shared" si="4"/>
        <v>OK</v>
      </c>
      <c r="M14" s="15">
        <v>265202</v>
      </c>
      <c r="N14" s="16">
        <f t="shared" si="5"/>
        <v>2121616</v>
      </c>
      <c r="O14" s="17" t="str">
        <f t="shared" si="6"/>
        <v>OK</v>
      </c>
      <c r="P14" s="15">
        <v>150000</v>
      </c>
      <c r="Q14" s="16">
        <f t="shared" si="7"/>
        <v>1200000</v>
      </c>
      <c r="R14" s="17" t="str">
        <f t="shared" si="8"/>
        <v>OK</v>
      </c>
      <c r="S14" s="15">
        <v>160000</v>
      </c>
      <c r="T14" s="16">
        <f t="shared" si="9"/>
        <v>1280000</v>
      </c>
      <c r="U14" s="17" t="str">
        <f t="shared" si="10"/>
        <v>OK</v>
      </c>
      <c r="V14" s="15">
        <v>258255</v>
      </c>
      <c r="W14" s="16">
        <f t="shared" si="11"/>
        <v>2066040</v>
      </c>
      <c r="X14" s="17" t="str">
        <f t="shared" si="12"/>
        <v>OK</v>
      </c>
      <c r="Y14" s="15">
        <v>113519</v>
      </c>
      <c r="Z14" s="16">
        <f t="shared" si="13"/>
        <v>908152</v>
      </c>
      <c r="AA14" s="17" t="str">
        <f t="shared" si="14"/>
        <v>OK</v>
      </c>
      <c r="AB14" s="15">
        <v>267100</v>
      </c>
      <c r="AC14" s="16">
        <f t="shared" si="15"/>
        <v>2136800</v>
      </c>
      <c r="AD14" s="17" t="str">
        <f t="shared" si="16"/>
        <v>OK</v>
      </c>
      <c r="AE14" s="15">
        <v>249475</v>
      </c>
      <c r="AF14" s="16">
        <f t="shared" si="17"/>
        <v>1995800</v>
      </c>
      <c r="AG14" s="17" t="str">
        <f t="shared" si="18"/>
        <v>OK</v>
      </c>
      <c r="AH14" s="15">
        <v>265745</v>
      </c>
      <c r="AI14" s="16">
        <f t="shared" si="19"/>
        <v>2125960</v>
      </c>
      <c r="AJ14" s="17" t="str">
        <f t="shared" si="20"/>
        <v>OK</v>
      </c>
      <c r="AK14" s="15">
        <v>271168</v>
      </c>
      <c r="AL14" s="16">
        <f t="shared" si="21"/>
        <v>2169344</v>
      </c>
      <c r="AM14" s="17" t="str">
        <f t="shared" si="22"/>
        <v>OK</v>
      </c>
      <c r="AN14" s="15">
        <v>203376</v>
      </c>
      <c r="AO14" s="16">
        <f t="shared" si="23"/>
        <v>1627008</v>
      </c>
      <c r="AP14" s="17" t="str">
        <f t="shared" si="24"/>
        <v>OK</v>
      </c>
      <c r="AQ14" s="15">
        <v>249474</v>
      </c>
      <c r="AR14" s="16">
        <f t="shared" si="25"/>
        <v>1995792</v>
      </c>
      <c r="AS14" s="17" t="str">
        <f t="shared" si="26"/>
        <v>OK</v>
      </c>
      <c r="AT14" s="15">
        <v>263033</v>
      </c>
      <c r="AU14" s="16">
        <f t="shared" si="27"/>
        <v>2104264</v>
      </c>
      <c r="AV14" s="17" t="str">
        <f t="shared" si="28"/>
        <v>OK</v>
      </c>
      <c r="AW14" s="15">
        <v>266097</v>
      </c>
      <c r="AX14" s="16">
        <f t="shared" si="29"/>
        <v>2128776</v>
      </c>
      <c r="AY14" s="17" t="str">
        <f t="shared" si="30"/>
        <v>OK</v>
      </c>
      <c r="AZ14" s="15">
        <v>200000</v>
      </c>
      <c r="BA14" s="16">
        <f t="shared" si="31"/>
        <v>1600000</v>
      </c>
      <c r="BB14" s="17" t="str">
        <f t="shared" si="32"/>
        <v>OK</v>
      </c>
      <c r="BC14" s="15">
        <v>220000</v>
      </c>
      <c r="BD14" s="16">
        <f t="shared" si="33"/>
        <v>1760000</v>
      </c>
      <c r="BE14" s="17" t="str">
        <f t="shared" si="34"/>
        <v>OK</v>
      </c>
    </row>
    <row r="15" spans="1:57" ht="16.5" x14ac:dyDescent="0.2">
      <c r="A15" s="9">
        <v>10</v>
      </c>
      <c r="B15" s="18" t="s">
        <v>39</v>
      </c>
      <c r="C15" s="11">
        <v>14</v>
      </c>
      <c r="D15" s="19" t="s">
        <v>29</v>
      </c>
      <c r="E15" s="13">
        <v>230755</v>
      </c>
      <c r="F15" s="14">
        <f t="shared" si="0"/>
        <v>3230570</v>
      </c>
      <c r="G15" s="15">
        <v>220600</v>
      </c>
      <c r="H15" s="16">
        <f t="shared" si="1"/>
        <v>3088400</v>
      </c>
      <c r="I15" s="17" t="str">
        <f t="shared" si="2"/>
        <v>OK</v>
      </c>
      <c r="J15" s="15">
        <v>228447</v>
      </c>
      <c r="K15" s="16">
        <f t="shared" si="3"/>
        <v>3198258</v>
      </c>
      <c r="L15" s="17" t="str">
        <f t="shared" si="4"/>
        <v>OK</v>
      </c>
      <c r="M15" s="15">
        <v>225678</v>
      </c>
      <c r="N15" s="16">
        <f t="shared" si="5"/>
        <v>3159492</v>
      </c>
      <c r="O15" s="17" t="str">
        <f t="shared" si="6"/>
        <v>OK</v>
      </c>
      <c r="P15" s="15">
        <v>150000</v>
      </c>
      <c r="Q15" s="16">
        <f t="shared" si="7"/>
        <v>2100000</v>
      </c>
      <c r="R15" s="17" t="str">
        <f t="shared" si="8"/>
        <v>OK</v>
      </c>
      <c r="S15" s="15">
        <v>160000</v>
      </c>
      <c r="T15" s="16">
        <f t="shared" si="9"/>
        <v>2240000</v>
      </c>
      <c r="U15" s="17" t="str">
        <f t="shared" si="10"/>
        <v>OK</v>
      </c>
      <c r="V15" s="15">
        <v>219767</v>
      </c>
      <c r="W15" s="16">
        <f t="shared" si="11"/>
        <v>3076738</v>
      </c>
      <c r="X15" s="17" t="str">
        <f t="shared" si="12"/>
        <v>OK</v>
      </c>
      <c r="Y15" s="15">
        <v>113519</v>
      </c>
      <c r="Z15" s="16">
        <f t="shared" si="13"/>
        <v>1589266</v>
      </c>
      <c r="AA15" s="17" t="str">
        <f t="shared" si="14"/>
        <v>OK</v>
      </c>
      <c r="AB15" s="15">
        <v>227294</v>
      </c>
      <c r="AC15" s="16">
        <f t="shared" si="15"/>
        <v>3182116</v>
      </c>
      <c r="AD15" s="17" t="str">
        <f t="shared" si="16"/>
        <v>OK</v>
      </c>
      <c r="AE15" s="15">
        <v>212295</v>
      </c>
      <c r="AF15" s="16">
        <f t="shared" si="17"/>
        <v>2972130</v>
      </c>
      <c r="AG15" s="17" t="str">
        <f t="shared" si="18"/>
        <v>OK</v>
      </c>
      <c r="AH15" s="15">
        <v>226140</v>
      </c>
      <c r="AI15" s="16">
        <f t="shared" si="19"/>
        <v>3165960</v>
      </c>
      <c r="AJ15" s="17" t="str">
        <f t="shared" si="20"/>
        <v>OK</v>
      </c>
      <c r="AK15" s="15">
        <v>230755</v>
      </c>
      <c r="AL15" s="16">
        <f t="shared" si="21"/>
        <v>3230570</v>
      </c>
      <c r="AM15" s="17" t="str">
        <f t="shared" si="22"/>
        <v>OK</v>
      </c>
      <c r="AN15" s="15">
        <v>173066</v>
      </c>
      <c r="AO15" s="16">
        <f t="shared" si="23"/>
        <v>2422924</v>
      </c>
      <c r="AP15" s="17" t="str">
        <f t="shared" si="24"/>
        <v>OK</v>
      </c>
      <c r="AQ15" s="15">
        <v>212294</v>
      </c>
      <c r="AR15" s="16">
        <f t="shared" si="25"/>
        <v>2972116</v>
      </c>
      <c r="AS15" s="17" t="str">
        <f t="shared" si="26"/>
        <v>OK</v>
      </c>
      <c r="AT15" s="15">
        <v>223832</v>
      </c>
      <c r="AU15" s="16">
        <f t="shared" si="27"/>
        <v>3133648</v>
      </c>
      <c r="AV15" s="17" t="str">
        <f t="shared" si="28"/>
        <v>OK</v>
      </c>
      <c r="AW15" s="15">
        <v>226439</v>
      </c>
      <c r="AX15" s="16">
        <f t="shared" si="29"/>
        <v>3170146</v>
      </c>
      <c r="AY15" s="17" t="str">
        <f t="shared" si="30"/>
        <v>OK</v>
      </c>
      <c r="AZ15" s="15">
        <v>190000</v>
      </c>
      <c r="BA15" s="16">
        <f t="shared" si="31"/>
        <v>2660000</v>
      </c>
      <c r="BB15" s="17" t="str">
        <f t="shared" si="32"/>
        <v>OK</v>
      </c>
      <c r="BC15" s="15">
        <v>210000</v>
      </c>
      <c r="BD15" s="16">
        <f t="shared" si="33"/>
        <v>2940000</v>
      </c>
      <c r="BE15" s="17" t="str">
        <f t="shared" si="34"/>
        <v>OK</v>
      </c>
    </row>
    <row r="16" spans="1:57" ht="16.5" x14ac:dyDescent="0.2">
      <c r="A16" s="9">
        <v>11</v>
      </c>
      <c r="B16" s="18" t="s">
        <v>40</v>
      </c>
      <c r="C16" s="11">
        <v>6</v>
      </c>
      <c r="D16" s="19" t="s">
        <v>29</v>
      </c>
      <c r="E16" s="13">
        <v>260520</v>
      </c>
      <c r="F16" s="14">
        <f t="shared" si="0"/>
        <v>1563120</v>
      </c>
      <c r="G16" s="15">
        <v>249000</v>
      </c>
      <c r="H16" s="16">
        <f t="shared" si="1"/>
        <v>1494000</v>
      </c>
      <c r="I16" s="17" t="str">
        <f t="shared" si="2"/>
        <v>OK</v>
      </c>
      <c r="J16" s="15">
        <v>257915</v>
      </c>
      <c r="K16" s="16">
        <f t="shared" si="3"/>
        <v>1547490</v>
      </c>
      <c r="L16" s="17" t="str">
        <f t="shared" si="4"/>
        <v>OK</v>
      </c>
      <c r="M16" s="15">
        <v>254789</v>
      </c>
      <c r="N16" s="16">
        <f t="shared" si="5"/>
        <v>1528734</v>
      </c>
      <c r="O16" s="17" t="str">
        <f t="shared" si="6"/>
        <v>OK</v>
      </c>
      <c r="P16" s="15">
        <v>150000</v>
      </c>
      <c r="Q16" s="16">
        <f t="shared" si="7"/>
        <v>900000</v>
      </c>
      <c r="R16" s="17" t="str">
        <f t="shared" si="8"/>
        <v>OK</v>
      </c>
      <c r="S16" s="15">
        <v>160000</v>
      </c>
      <c r="T16" s="16">
        <f t="shared" si="9"/>
        <v>960000</v>
      </c>
      <c r="U16" s="17" t="str">
        <f t="shared" si="10"/>
        <v>OK</v>
      </c>
      <c r="V16" s="15">
        <v>248114</v>
      </c>
      <c r="W16" s="16">
        <f t="shared" si="11"/>
        <v>1488684</v>
      </c>
      <c r="X16" s="17" t="str">
        <f t="shared" si="12"/>
        <v>OK</v>
      </c>
      <c r="Y16" s="15">
        <v>113519</v>
      </c>
      <c r="Z16" s="16">
        <f t="shared" si="13"/>
        <v>681114</v>
      </c>
      <c r="AA16" s="17" t="str">
        <f t="shared" si="14"/>
        <v>OK</v>
      </c>
      <c r="AB16" s="15">
        <v>256612</v>
      </c>
      <c r="AC16" s="16">
        <f t="shared" si="15"/>
        <v>1539672</v>
      </c>
      <c r="AD16" s="17" t="str">
        <f t="shared" si="16"/>
        <v>OK</v>
      </c>
      <c r="AE16" s="15">
        <v>239678</v>
      </c>
      <c r="AF16" s="16">
        <f t="shared" si="17"/>
        <v>1438068</v>
      </c>
      <c r="AG16" s="17" t="str">
        <f t="shared" si="18"/>
        <v>OK</v>
      </c>
      <c r="AH16" s="15">
        <v>255310</v>
      </c>
      <c r="AI16" s="16">
        <f t="shared" si="19"/>
        <v>1531860</v>
      </c>
      <c r="AJ16" s="17" t="str">
        <f t="shared" si="20"/>
        <v>OK</v>
      </c>
      <c r="AK16" s="15">
        <v>260520</v>
      </c>
      <c r="AL16" s="16">
        <f t="shared" si="21"/>
        <v>1563120</v>
      </c>
      <c r="AM16" s="17" t="str">
        <f t="shared" si="22"/>
        <v>OK</v>
      </c>
      <c r="AN16" s="15">
        <v>195390</v>
      </c>
      <c r="AO16" s="16">
        <f t="shared" si="23"/>
        <v>1172340</v>
      </c>
      <c r="AP16" s="17" t="str">
        <f t="shared" si="24"/>
        <v>OK</v>
      </c>
      <c r="AQ16" s="15">
        <v>239678</v>
      </c>
      <c r="AR16" s="16">
        <f t="shared" si="25"/>
        <v>1438068</v>
      </c>
      <c r="AS16" s="17" t="str">
        <f t="shared" si="26"/>
        <v>OK</v>
      </c>
      <c r="AT16" s="15">
        <v>252704</v>
      </c>
      <c r="AU16" s="16">
        <f t="shared" si="27"/>
        <v>1516224</v>
      </c>
      <c r="AV16" s="17" t="str">
        <f t="shared" si="28"/>
        <v>OK</v>
      </c>
      <c r="AW16" s="15">
        <v>255648</v>
      </c>
      <c r="AX16" s="16">
        <f t="shared" si="29"/>
        <v>1533888</v>
      </c>
      <c r="AY16" s="17" t="str">
        <f t="shared" si="30"/>
        <v>OK</v>
      </c>
      <c r="AZ16" s="15">
        <v>210000</v>
      </c>
      <c r="BA16" s="16">
        <f t="shared" si="31"/>
        <v>1260000</v>
      </c>
      <c r="BB16" s="17" t="str">
        <f t="shared" si="32"/>
        <v>OK</v>
      </c>
      <c r="BC16" s="15">
        <v>230000</v>
      </c>
      <c r="BD16" s="16">
        <f t="shared" si="33"/>
        <v>1380000</v>
      </c>
      <c r="BE16" s="17" t="str">
        <f t="shared" si="34"/>
        <v>OK</v>
      </c>
    </row>
    <row r="17" spans="1:57" ht="16.5" x14ac:dyDescent="0.2">
      <c r="A17" s="9">
        <v>12</v>
      </c>
      <c r="B17" s="18" t="s">
        <v>41</v>
      </c>
      <c r="C17" s="11">
        <v>2</v>
      </c>
      <c r="D17" s="19" t="s">
        <v>29</v>
      </c>
      <c r="E17" s="13">
        <v>269215</v>
      </c>
      <c r="F17" s="14">
        <f t="shared" si="0"/>
        <v>538430</v>
      </c>
      <c r="G17" s="15">
        <v>257300</v>
      </c>
      <c r="H17" s="16">
        <f t="shared" si="1"/>
        <v>514600</v>
      </c>
      <c r="I17" s="17" t="str">
        <f t="shared" si="2"/>
        <v>OK</v>
      </c>
      <c r="J17" s="15">
        <v>266523</v>
      </c>
      <c r="K17" s="16">
        <f t="shared" si="3"/>
        <v>533046</v>
      </c>
      <c r="L17" s="17" t="str">
        <f t="shared" si="4"/>
        <v>OK</v>
      </c>
      <c r="M17" s="15">
        <v>263292</v>
      </c>
      <c r="N17" s="16">
        <f t="shared" si="5"/>
        <v>526584</v>
      </c>
      <c r="O17" s="17" t="str">
        <f t="shared" si="6"/>
        <v>OK</v>
      </c>
      <c r="P17" s="15">
        <v>150000</v>
      </c>
      <c r="Q17" s="16">
        <f t="shared" si="7"/>
        <v>300000</v>
      </c>
      <c r="R17" s="17" t="str">
        <f t="shared" si="8"/>
        <v>OK</v>
      </c>
      <c r="S17" s="15">
        <v>160000</v>
      </c>
      <c r="T17" s="16">
        <f t="shared" si="9"/>
        <v>320000</v>
      </c>
      <c r="U17" s="17" t="str">
        <f t="shared" si="10"/>
        <v>OK</v>
      </c>
      <c r="V17" s="15">
        <v>235744</v>
      </c>
      <c r="W17" s="16">
        <f t="shared" si="11"/>
        <v>471488</v>
      </c>
      <c r="X17" s="17" t="str">
        <f t="shared" si="12"/>
        <v>OK</v>
      </c>
      <c r="Y17" s="15">
        <v>113519</v>
      </c>
      <c r="Z17" s="16">
        <f t="shared" si="13"/>
        <v>227038</v>
      </c>
      <c r="AA17" s="17" t="str">
        <f t="shared" si="14"/>
        <v>OK</v>
      </c>
      <c r="AB17" s="15">
        <v>265177</v>
      </c>
      <c r="AC17" s="16">
        <f t="shared" si="15"/>
        <v>530354</v>
      </c>
      <c r="AD17" s="17" t="str">
        <f t="shared" si="16"/>
        <v>OK</v>
      </c>
      <c r="AE17" s="15">
        <v>247678</v>
      </c>
      <c r="AF17" s="16">
        <f t="shared" si="17"/>
        <v>495356</v>
      </c>
      <c r="AG17" s="17" t="str">
        <f t="shared" si="18"/>
        <v>OK</v>
      </c>
      <c r="AH17" s="15">
        <v>263831</v>
      </c>
      <c r="AI17" s="16">
        <f t="shared" si="19"/>
        <v>527662</v>
      </c>
      <c r="AJ17" s="17" t="str">
        <f t="shared" si="20"/>
        <v>OK</v>
      </c>
      <c r="AK17" s="15">
        <v>269215</v>
      </c>
      <c r="AL17" s="16">
        <f t="shared" si="21"/>
        <v>538430</v>
      </c>
      <c r="AM17" s="17" t="str">
        <f t="shared" si="22"/>
        <v>OK</v>
      </c>
      <c r="AN17" s="15">
        <v>201911</v>
      </c>
      <c r="AO17" s="16">
        <f t="shared" si="23"/>
        <v>403822</v>
      </c>
      <c r="AP17" s="17" t="str">
        <f t="shared" si="24"/>
        <v>OK</v>
      </c>
      <c r="AQ17" s="15">
        <v>247677</v>
      </c>
      <c r="AR17" s="16">
        <f t="shared" si="25"/>
        <v>495354</v>
      </c>
      <c r="AS17" s="17" t="str">
        <f t="shared" si="26"/>
        <v>OK</v>
      </c>
      <c r="AT17" s="15">
        <v>261139</v>
      </c>
      <c r="AU17" s="16">
        <f t="shared" si="27"/>
        <v>522278</v>
      </c>
      <c r="AV17" s="17" t="str">
        <f t="shared" si="28"/>
        <v>OK</v>
      </c>
      <c r="AW17" s="15">
        <v>264180</v>
      </c>
      <c r="AX17" s="16">
        <f t="shared" si="29"/>
        <v>528360</v>
      </c>
      <c r="AY17" s="17" t="str">
        <f t="shared" si="30"/>
        <v>OK</v>
      </c>
      <c r="AZ17" s="15">
        <v>210000</v>
      </c>
      <c r="BA17" s="16">
        <f t="shared" si="31"/>
        <v>420000</v>
      </c>
      <c r="BB17" s="17" t="str">
        <f t="shared" si="32"/>
        <v>OK</v>
      </c>
      <c r="BC17" s="15">
        <v>230000</v>
      </c>
      <c r="BD17" s="16">
        <f t="shared" si="33"/>
        <v>460000</v>
      </c>
      <c r="BE17" s="17" t="str">
        <f t="shared" si="34"/>
        <v>OK</v>
      </c>
    </row>
    <row r="18" spans="1:57" ht="16.5" x14ac:dyDescent="0.2">
      <c r="A18" s="9">
        <v>13</v>
      </c>
      <c r="B18" s="18" t="s">
        <v>42</v>
      </c>
      <c r="C18" s="11">
        <v>2</v>
      </c>
      <c r="D18" s="19" t="s">
        <v>29</v>
      </c>
      <c r="E18" s="13">
        <v>287813</v>
      </c>
      <c r="F18" s="14">
        <f t="shared" si="0"/>
        <v>575626</v>
      </c>
      <c r="G18" s="15">
        <v>275100</v>
      </c>
      <c r="H18" s="16">
        <f t="shared" si="1"/>
        <v>550200</v>
      </c>
      <c r="I18" s="17" t="str">
        <f t="shared" si="2"/>
        <v>OK</v>
      </c>
      <c r="J18" s="15">
        <v>284935</v>
      </c>
      <c r="K18" s="16">
        <f t="shared" si="3"/>
        <v>569870</v>
      </c>
      <c r="L18" s="17" t="str">
        <f t="shared" si="4"/>
        <v>OK</v>
      </c>
      <c r="M18" s="15">
        <v>281481</v>
      </c>
      <c r="N18" s="16">
        <f t="shared" si="5"/>
        <v>562962</v>
      </c>
      <c r="O18" s="17" t="str">
        <f t="shared" si="6"/>
        <v>OK</v>
      </c>
      <c r="P18" s="15">
        <v>150000</v>
      </c>
      <c r="Q18" s="16">
        <f t="shared" si="7"/>
        <v>300000</v>
      </c>
      <c r="R18" s="17" t="str">
        <f t="shared" si="8"/>
        <v>OK</v>
      </c>
      <c r="S18" s="15">
        <v>190000</v>
      </c>
      <c r="T18" s="16">
        <f t="shared" si="9"/>
        <v>380000</v>
      </c>
      <c r="U18" s="17" t="str">
        <f t="shared" si="10"/>
        <v>OK</v>
      </c>
      <c r="V18" s="15">
        <v>251593</v>
      </c>
      <c r="W18" s="16">
        <f t="shared" si="11"/>
        <v>503186</v>
      </c>
      <c r="X18" s="17" t="str">
        <f t="shared" si="12"/>
        <v>OK</v>
      </c>
      <c r="Y18" s="15">
        <v>113519</v>
      </c>
      <c r="Z18" s="16">
        <f t="shared" si="13"/>
        <v>227038</v>
      </c>
      <c r="AA18" s="17" t="str">
        <f t="shared" si="14"/>
        <v>OK</v>
      </c>
      <c r="AB18" s="15">
        <v>283496</v>
      </c>
      <c r="AC18" s="16">
        <f t="shared" si="15"/>
        <v>566992</v>
      </c>
      <c r="AD18" s="17" t="str">
        <f t="shared" si="16"/>
        <v>OK</v>
      </c>
      <c r="AE18" s="15">
        <v>264788</v>
      </c>
      <c r="AF18" s="16">
        <f t="shared" si="17"/>
        <v>529576</v>
      </c>
      <c r="AG18" s="17" t="str">
        <f t="shared" si="18"/>
        <v>OK</v>
      </c>
      <c r="AH18" s="15">
        <v>282057</v>
      </c>
      <c r="AI18" s="16">
        <f t="shared" si="19"/>
        <v>564114</v>
      </c>
      <c r="AJ18" s="17" t="str">
        <f t="shared" si="20"/>
        <v>OK</v>
      </c>
      <c r="AK18" s="15">
        <v>287813</v>
      </c>
      <c r="AL18" s="16">
        <f t="shared" si="21"/>
        <v>575626</v>
      </c>
      <c r="AM18" s="17" t="str">
        <f t="shared" si="22"/>
        <v>OK</v>
      </c>
      <c r="AN18" s="15">
        <v>215860</v>
      </c>
      <c r="AO18" s="16">
        <f t="shared" si="23"/>
        <v>431720</v>
      </c>
      <c r="AP18" s="17" t="str">
        <f t="shared" si="24"/>
        <v>OK</v>
      </c>
      <c r="AQ18" s="15">
        <v>264787</v>
      </c>
      <c r="AR18" s="16">
        <f t="shared" si="25"/>
        <v>529574</v>
      </c>
      <c r="AS18" s="17" t="str">
        <f t="shared" si="26"/>
        <v>OK</v>
      </c>
      <c r="AT18" s="15">
        <v>279179</v>
      </c>
      <c r="AU18" s="16">
        <f t="shared" si="27"/>
        <v>558358</v>
      </c>
      <c r="AV18" s="17" t="str">
        <f t="shared" si="28"/>
        <v>OK</v>
      </c>
      <c r="AW18" s="15">
        <v>282430</v>
      </c>
      <c r="AX18" s="16">
        <f t="shared" si="29"/>
        <v>564860</v>
      </c>
      <c r="AY18" s="17" t="str">
        <f t="shared" si="30"/>
        <v>OK</v>
      </c>
      <c r="AZ18" s="15">
        <v>210000</v>
      </c>
      <c r="BA18" s="16">
        <f t="shared" si="31"/>
        <v>420000</v>
      </c>
      <c r="BB18" s="17" t="str">
        <f t="shared" si="32"/>
        <v>OK</v>
      </c>
      <c r="BC18" s="15">
        <v>230000</v>
      </c>
      <c r="BD18" s="16">
        <f t="shared" si="33"/>
        <v>460000</v>
      </c>
      <c r="BE18" s="17" t="str">
        <f t="shared" si="34"/>
        <v>OK</v>
      </c>
    </row>
    <row r="19" spans="1:57" ht="16.5" x14ac:dyDescent="0.2">
      <c r="A19" s="9">
        <v>14</v>
      </c>
      <c r="B19" s="18" t="s">
        <v>43</v>
      </c>
      <c r="C19" s="11">
        <v>18</v>
      </c>
      <c r="D19" s="19" t="s">
        <v>29</v>
      </c>
      <c r="E19" s="13">
        <v>247531</v>
      </c>
      <c r="F19" s="14">
        <f t="shared" si="0"/>
        <v>4455558</v>
      </c>
      <c r="G19" s="15">
        <v>236600</v>
      </c>
      <c r="H19" s="16">
        <f t="shared" si="1"/>
        <v>4258800</v>
      </c>
      <c r="I19" s="17" t="str">
        <f t="shared" si="2"/>
        <v>OK</v>
      </c>
      <c r="J19" s="15">
        <v>245056</v>
      </c>
      <c r="K19" s="16">
        <f t="shared" si="3"/>
        <v>4411008</v>
      </c>
      <c r="L19" s="17" t="str">
        <f t="shared" si="4"/>
        <v>OK</v>
      </c>
      <c r="M19" s="15">
        <v>242085</v>
      </c>
      <c r="N19" s="16">
        <f t="shared" si="5"/>
        <v>4357530</v>
      </c>
      <c r="O19" s="17" t="str">
        <f t="shared" si="6"/>
        <v>OK</v>
      </c>
      <c r="P19" s="15">
        <v>150000</v>
      </c>
      <c r="Q19" s="16">
        <f t="shared" si="7"/>
        <v>2700000</v>
      </c>
      <c r="R19" s="17" t="str">
        <f t="shared" si="8"/>
        <v>OK</v>
      </c>
      <c r="S19" s="15">
        <v>160000</v>
      </c>
      <c r="T19" s="16">
        <f t="shared" si="9"/>
        <v>2880000</v>
      </c>
      <c r="U19" s="17" t="str">
        <f t="shared" si="10"/>
        <v>OK</v>
      </c>
      <c r="V19" s="15">
        <v>235744</v>
      </c>
      <c r="W19" s="16">
        <f t="shared" si="11"/>
        <v>4243392</v>
      </c>
      <c r="X19" s="17" t="str">
        <f t="shared" si="12"/>
        <v>OK</v>
      </c>
      <c r="Y19" s="15">
        <v>170279</v>
      </c>
      <c r="Z19" s="16">
        <f t="shared" si="13"/>
        <v>3065022</v>
      </c>
      <c r="AA19" s="17" t="str">
        <f t="shared" si="14"/>
        <v>OK</v>
      </c>
      <c r="AB19" s="15">
        <v>243818</v>
      </c>
      <c r="AC19" s="16">
        <f t="shared" si="15"/>
        <v>4388724</v>
      </c>
      <c r="AD19" s="17" t="str">
        <f t="shared" si="16"/>
        <v>OK</v>
      </c>
      <c r="AE19" s="15">
        <v>227729</v>
      </c>
      <c r="AF19" s="16">
        <f t="shared" si="17"/>
        <v>4099122</v>
      </c>
      <c r="AG19" s="17" t="str">
        <f t="shared" si="18"/>
        <v>OK</v>
      </c>
      <c r="AH19" s="15">
        <v>242580</v>
      </c>
      <c r="AI19" s="16">
        <f t="shared" si="19"/>
        <v>4366440</v>
      </c>
      <c r="AJ19" s="17" t="str">
        <f t="shared" si="20"/>
        <v>OK</v>
      </c>
      <c r="AK19" s="15">
        <v>247531</v>
      </c>
      <c r="AL19" s="16">
        <f t="shared" si="21"/>
        <v>4455558</v>
      </c>
      <c r="AM19" s="17" t="str">
        <f t="shared" si="22"/>
        <v>OK</v>
      </c>
      <c r="AN19" s="15">
        <v>242580</v>
      </c>
      <c r="AO19" s="16">
        <f t="shared" si="23"/>
        <v>4366440</v>
      </c>
      <c r="AP19" s="17" t="str">
        <f t="shared" si="24"/>
        <v>OK</v>
      </c>
      <c r="AQ19" s="15">
        <v>227728</v>
      </c>
      <c r="AR19" s="16">
        <f t="shared" si="25"/>
        <v>4099104</v>
      </c>
      <c r="AS19" s="17" t="str">
        <f t="shared" si="26"/>
        <v>OK</v>
      </c>
      <c r="AT19" s="15">
        <v>240105</v>
      </c>
      <c r="AU19" s="16">
        <f t="shared" si="27"/>
        <v>4321890</v>
      </c>
      <c r="AV19" s="17" t="str">
        <f t="shared" si="28"/>
        <v>OK</v>
      </c>
      <c r="AW19" s="15">
        <v>242902</v>
      </c>
      <c r="AX19" s="16">
        <f t="shared" si="29"/>
        <v>4372236</v>
      </c>
      <c r="AY19" s="17" t="str">
        <f t="shared" si="30"/>
        <v>OK</v>
      </c>
      <c r="AZ19" s="15">
        <v>190000</v>
      </c>
      <c r="BA19" s="16">
        <f t="shared" si="31"/>
        <v>3420000</v>
      </c>
      <c r="BB19" s="17" t="str">
        <f t="shared" si="32"/>
        <v>OK</v>
      </c>
      <c r="BC19" s="15">
        <v>210000</v>
      </c>
      <c r="BD19" s="16">
        <f t="shared" si="33"/>
        <v>3780000</v>
      </c>
      <c r="BE19" s="17" t="str">
        <f t="shared" si="34"/>
        <v>OK</v>
      </c>
    </row>
    <row r="20" spans="1:57" ht="16.5" x14ac:dyDescent="0.2">
      <c r="A20" s="9">
        <v>15</v>
      </c>
      <c r="B20" s="18" t="s">
        <v>44</v>
      </c>
      <c r="C20" s="11">
        <v>8</v>
      </c>
      <c r="D20" s="19" t="s">
        <v>29</v>
      </c>
      <c r="E20" s="13">
        <v>264173</v>
      </c>
      <c r="F20" s="14">
        <f t="shared" si="0"/>
        <v>2113384</v>
      </c>
      <c r="G20" s="15">
        <v>252500</v>
      </c>
      <c r="H20" s="16">
        <f t="shared" si="1"/>
        <v>2020000</v>
      </c>
      <c r="I20" s="17" t="str">
        <f t="shared" si="2"/>
        <v>OK</v>
      </c>
      <c r="J20" s="15">
        <v>261531</v>
      </c>
      <c r="K20" s="16">
        <f t="shared" si="3"/>
        <v>2092248</v>
      </c>
      <c r="L20" s="17" t="str">
        <f t="shared" si="4"/>
        <v>OK</v>
      </c>
      <c r="M20" s="15">
        <v>258361</v>
      </c>
      <c r="N20" s="16">
        <f t="shared" si="5"/>
        <v>2066888</v>
      </c>
      <c r="O20" s="17" t="str">
        <f t="shared" si="6"/>
        <v>OK</v>
      </c>
      <c r="P20" s="15">
        <v>150000</v>
      </c>
      <c r="Q20" s="16">
        <f t="shared" si="7"/>
        <v>1200000</v>
      </c>
      <c r="R20" s="17" t="str">
        <f t="shared" si="8"/>
        <v>OK</v>
      </c>
      <c r="S20" s="15">
        <v>160000</v>
      </c>
      <c r="T20" s="16">
        <f t="shared" si="9"/>
        <v>1280000</v>
      </c>
      <c r="U20" s="17" t="str">
        <f t="shared" si="10"/>
        <v>OK</v>
      </c>
      <c r="V20" s="15">
        <v>251593</v>
      </c>
      <c r="W20" s="16">
        <f t="shared" si="11"/>
        <v>2012744</v>
      </c>
      <c r="X20" s="17" t="str">
        <f t="shared" si="12"/>
        <v>OK</v>
      </c>
      <c r="Y20" s="15">
        <v>170279</v>
      </c>
      <c r="Z20" s="16">
        <f t="shared" si="13"/>
        <v>1362232</v>
      </c>
      <c r="AA20" s="17" t="str">
        <f t="shared" si="14"/>
        <v>OK</v>
      </c>
      <c r="AB20" s="15">
        <v>260210</v>
      </c>
      <c r="AC20" s="16">
        <f t="shared" si="15"/>
        <v>2081680</v>
      </c>
      <c r="AD20" s="17" t="str">
        <f t="shared" si="16"/>
        <v>OK</v>
      </c>
      <c r="AE20" s="15">
        <v>243039</v>
      </c>
      <c r="AF20" s="16">
        <f t="shared" si="17"/>
        <v>1944312</v>
      </c>
      <c r="AG20" s="17" t="str">
        <f t="shared" si="18"/>
        <v>OK</v>
      </c>
      <c r="AH20" s="15">
        <v>258890</v>
      </c>
      <c r="AI20" s="16">
        <f t="shared" si="19"/>
        <v>2071120</v>
      </c>
      <c r="AJ20" s="17" t="str">
        <f t="shared" si="20"/>
        <v>OK</v>
      </c>
      <c r="AK20" s="15">
        <v>264173</v>
      </c>
      <c r="AL20" s="16">
        <f t="shared" si="21"/>
        <v>2113384</v>
      </c>
      <c r="AM20" s="17" t="str">
        <f t="shared" si="22"/>
        <v>OK</v>
      </c>
      <c r="AN20" s="15">
        <v>258890</v>
      </c>
      <c r="AO20" s="16">
        <f t="shared" si="23"/>
        <v>2071120</v>
      </c>
      <c r="AP20" s="17" t="str">
        <f t="shared" si="24"/>
        <v>OK</v>
      </c>
      <c r="AQ20" s="15">
        <v>243039</v>
      </c>
      <c r="AR20" s="16">
        <f t="shared" si="25"/>
        <v>1944312</v>
      </c>
      <c r="AS20" s="17" t="str">
        <f t="shared" si="26"/>
        <v>OK</v>
      </c>
      <c r="AT20" s="15">
        <v>256248</v>
      </c>
      <c r="AU20" s="16">
        <f t="shared" si="27"/>
        <v>2049984</v>
      </c>
      <c r="AV20" s="17" t="str">
        <f t="shared" si="28"/>
        <v>OK</v>
      </c>
      <c r="AW20" s="15">
        <v>259232</v>
      </c>
      <c r="AX20" s="16">
        <f t="shared" si="29"/>
        <v>2073856</v>
      </c>
      <c r="AY20" s="17" t="str">
        <f t="shared" si="30"/>
        <v>OK</v>
      </c>
      <c r="AZ20" s="15">
        <v>210000</v>
      </c>
      <c r="BA20" s="16">
        <f t="shared" si="31"/>
        <v>1680000</v>
      </c>
      <c r="BB20" s="17" t="str">
        <f t="shared" si="32"/>
        <v>OK</v>
      </c>
      <c r="BC20" s="15">
        <v>230000</v>
      </c>
      <c r="BD20" s="16">
        <f t="shared" si="33"/>
        <v>1840000</v>
      </c>
      <c r="BE20" s="17" t="str">
        <f t="shared" si="34"/>
        <v>OK</v>
      </c>
    </row>
    <row r="21" spans="1:57" ht="16.5" x14ac:dyDescent="0.2">
      <c r="A21" s="9">
        <v>16</v>
      </c>
      <c r="B21" s="18" t="s">
        <v>45</v>
      </c>
      <c r="C21" s="11">
        <v>4</v>
      </c>
      <c r="D21" s="19" t="s">
        <v>29</v>
      </c>
      <c r="E21" s="13">
        <v>320475</v>
      </c>
      <c r="F21" s="14">
        <f t="shared" si="0"/>
        <v>1281900</v>
      </c>
      <c r="G21" s="15">
        <v>306300</v>
      </c>
      <c r="H21" s="16">
        <f t="shared" si="1"/>
        <v>1225200</v>
      </c>
      <c r="I21" s="17" t="str">
        <f t="shared" si="2"/>
        <v>OK</v>
      </c>
      <c r="J21" s="15">
        <v>317270</v>
      </c>
      <c r="K21" s="16">
        <f t="shared" si="3"/>
        <v>1269080</v>
      </c>
      <c r="L21" s="17" t="str">
        <f t="shared" si="4"/>
        <v>OK</v>
      </c>
      <c r="M21" s="15">
        <v>313425</v>
      </c>
      <c r="N21" s="16">
        <f t="shared" si="5"/>
        <v>1253700</v>
      </c>
      <c r="O21" s="17" t="str">
        <f t="shared" si="6"/>
        <v>OK</v>
      </c>
      <c r="P21" s="15">
        <v>150000</v>
      </c>
      <c r="Q21" s="16">
        <f t="shared" si="7"/>
        <v>600000</v>
      </c>
      <c r="R21" s="17" t="str">
        <f t="shared" si="8"/>
        <v>OK</v>
      </c>
      <c r="S21" s="15">
        <v>180000</v>
      </c>
      <c r="T21" s="16">
        <f t="shared" si="9"/>
        <v>720000</v>
      </c>
      <c r="U21" s="17" t="str">
        <f t="shared" si="10"/>
        <v>OK</v>
      </c>
      <c r="V21" s="15">
        <v>305214</v>
      </c>
      <c r="W21" s="16">
        <f t="shared" si="11"/>
        <v>1220856</v>
      </c>
      <c r="X21" s="17" t="str">
        <f t="shared" si="12"/>
        <v>OK</v>
      </c>
      <c r="Y21" s="15">
        <v>170279</v>
      </c>
      <c r="Z21" s="16">
        <f t="shared" si="13"/>
        <v>681116</v>
      </c>
      <c r="AA21" s="17" t="str">
        <f t="shared" si="14"/>
        <v>OK</v>
      </c>
      <c r="AB21" s="15">
        <v>315668</v>
      </c>
      <c r="AC21" s="16">
        <f t="shared" si="15"/>
        <v>1262672</v>
      </c>
      <c r="AD21" s="17" t="str">
        <f t="shared" si="16"/>
        <v>OK</v>
      </c>
      <c r="AE21" s="15">
        <v>294837</v>
      </c>
      <c r="AF21" s="16">
        <f t="shared" si="17"/>
        <v>1179348</v>
      </c>
      <c r="AG21" s="17" t="str">
        <f t="shared" si="18"/>
        <v>OK</v>
      </c>
      <c r="AH21" s="15">
        <v>314066</v>
      </c>
      <c r="AI21" s="16">
        <f t="shared" si="19"/>
        <v>1256264</v>
      </c>
      <c r="AJ21" s="17" t="str">
        <f t="shared" si="20"/>
        <v>OK</v>
      </c>
      <c r="AK21" s="15">
        <v>320475</v>
      </c>
      <c r="AL21" s="16">
        <f t="shared" si="21"/>
        <v>1281900</v>
      </c>
      <c r="AM21" s="17" t="str">
        <f t="shared" si="22"/>
        <v>OK</v>
      </c>
      <c r="AN21" s="15">
        <v>314066</v>
      </c>
      <c r="AO21" s="16">
        <f t="shared" si="23"/>
        <v>1256264</v>
      </c>
      <c r="AP21" s="17" t="str">
        <f t="shared" si="24"/>
        <v>OK</v>
      </c>
      <c r="AQ21" s="15">
        <v>294837</v>
      </c>
      <c r="AR21" s="16">
        <f t="shared" si="25"/>
        <v>1179348</v>
      </c>
      <c r="AS21" s="17" t="str">
        <f t="shared" si="26"/>
        <v>OK</v>
      </c>
      <c r="AT21" s="15">
        <v>310861</v>
      </c>
      <c r="AU21" s="16">
        <f t="shared" si="27"/>
        <v>1243444</v>
      </c>
      <c r="AV21" s="17" t="str">
        <f t="shared" si="28"/>
        <v>OK</v>
      </c>
      <c r="AW21" s="15">
        <v>314482</v>
      </c>
      <c r="AX21" s="16">
        <f t="shared" si="29"/>
        <v>1257928</v>
      </c>
      <c r="AY21" s="17" t="str">
        <f t="shared" si="30"/>
        <v>OK</v>
      </c>
      <c r="AZ21" s="15">
        <v>280000</v>
      </c>
      <c r="BA21" s="16">
        <f t="shared" si="31"/>
        <v>1120000</v>
      </c>
      <c r="BB21" s="17" t="str">
        <f t="shared" si="32"/>
        <v>OK</v>
      </c>
      <c r="BC21" s="15">
        <v>300000</v>
      </c>
      <c r="BD21" s="16">
        <f t="shared" si="33"/>
        <v>1200000</v>
      </c>
      <c r="BE21" s="17" t="str">
        <f t="shared" si="34"/>
        <v>OK</v>
      </c>
    </row>
    <row r="22" spans="1:57" ht="16.5" x14ac:dyDescent="0.2">
      <c r="A22" s="9">
        <v>17</v>
      </c>
      <c r="B22" s="18" t="s">
        <v>46</v>
      </c>
      <c r="C22" s="11">
        <v>14</v>
      </c>
      <c r="D22" s="19" t="s">
        <v>29</v>
      </c>
      <c r="E22" s="13">
        <v>246260</v>
      </c>
      <c r="F22" s="14">
        <f t="shared" si="0"/>
        <v>3447640</v>
      </c>
      <c r="G22" s="15">
        <v>235400</v>
      </c>
      <c r="H22" s="16">
        <f t="shared" si="1"/>
        <v>3295600</v>
      </c>
      <c r="I22" s="17" t="str">
        <f t="shared" si="2"/>
        <v>OK</v>
      </c>
      <c r="J22" s="15">
        <v>243797</v>
      </c>
      <c r="K22" s="16">
        <f t="shared" si="3"/>
        <v>3413158</v>
      </c>
      <c r="L22" s="17" t="str">
        <f t="shared" si="4"/>
        <v>OK</v>
      </c>
      <c r="M22" s="15">
        <v>240842</v>
      </c>
      <c r="N22" s="16">
        <f t="shared" si="5"/>
        <v>3371788</v>
      </c>
      <c r="O22" s="17" t="str">
        <f t="shared" si="6"/>
        <v>OK</v>
      </c>
      <c r="P22" s="15">
        <v>150000</v>
      </c>
      <c r="Q22" s="16">
        <f t="shared" si="7"/>
        <v>2100000</v>
      </c>
      <c r="R22" s="17" t="str">
        <f t="shared" si="8"/>
        <v>OK</v>
      </c>
      <c r="S22" s="15">
        <v>160000</v>
      </c>
      <c r="T22" s="16">
        <f t="shared" si="9"/>
        <v>2240000</v>
      </c>
      <c r="U22" s="17" t="str">
        <f t="shared" si="10"/>
        <v>OK</v>
      </c>
      <c r="V22" s="15">
        <v>234533</v>
      </c>
      <c r="W22" s="16">
        <f t="shared" si="11"/>
        <v>3283462</v>
      </c>
      <c r="X22" s="17" t="str">
        <f t="shared" si="12"/>
        <v>OK</v>
      </c>
      <c r="Y22" s="15">
        <v>113519</v>
      </c>
      <c r="Z22" s="16">
        <f t="shared" si="13"/>
        <v>1589266</v>
      </c>
      <c r="AA22" s="17" t="str">
        <f t="shared" si="14"/>
        <v>OK</v>
      </c>
      <c r="AB22" s="15">
        <v>242566</v>
      </c>
      <c r="AC22" s="16">
        <f t="shared" si="15"/>
        <v>3395924</v>
      </c>
      <c r="AD22" s="17" t="str">
        <f t="shared" si="16"/>
        <v>OK</v>
      </c>
      <c r="AE22" s="15">
        <v>226559</v>
      </c>
      <c r="AF22" s="16">
        <f t="shared" si="17"/>
        <v>3171826</v>
      </c>
      <c r="AG22" s="17" t="str">
        <f t="shared" si="18"/>
        <v>OK</v>
      </c>
      <c r="AH22" s="15">
        <v>241335</v>
      </c>
      <c r="AI22" s="16">
        <f t="shared" si="19"/>
        <v>3378690</v>
      </c>
      <c r="AJ22" s="17" t="str">
        <f t="shared" si="20"/>
        <v>OK</v>
      </c>
      <c r="AK22" s="15">
        <v>246260</v>
      </c>
      <c r="AL22" s="16">
        <f t="shared" si="21"/>
        <v>3447640</v>
      </c>
      <c r="AM22" s="17" t="str">
        <f t="shared" si="22"/>
        <v>OK</v>
      </c>
      <c r="AN22" s="15">
        <v>172382</v>
      </c>
      <c r="AO22" s="16">
        <f t="shared" si="23"/>
        <v>2413348</v>
      </c>
      <c r="AP22" s="17" t="str">
        <f t="shared" si="24"/>
        <v>OK</v>
      </c>
      <c r="AQ22" s="15">
        <v>226559</v>
      </c>
      <c r="AR22" s="16">
        <f t="shared" si="25"/>
        <v>3171826</v>
      </c>
      <c r="AS22" s="17" t="str">
        <f t="shared" si="26"/>
        <v>OK</v>
      </c>
      <c r="AT22" s="15">
        <v>238872</v>
      </c>
      <c r="AU22" s="16">
        <f t="shared" si="27"/>
        <v>3344208</v>
      </c>
      <c r="AV22" s="17" t="str">
        <f t="shared" si="28"/>
        <v>OK</v>
      </c>
      <c r="AW22" s="15">
        <v>241654</v>
      </c>
      <c r="AX22" s="16">
        <f t="shared" si="29"/>
        <v>3383156</v>
      </c>
      <c r="AY22" s="17" t="str">
        <f t="shared" si="30"/>
        <v>OK</v>
      </c>
      <c r="AZ22" s="15">
        <v>200000</v>
      </c>
      <c r="BA22" s="16">
        <f t="shared" si="31"/>
        <v>2800000</v>
      </c>
      <c r="BB22" s="17" t="str">
        <f t="shared" si="32"/>
        <v>OK</v>
      </c>
      <c r="BC22" s="15">
        <v>220000</v>
      </c>
      <c r="BD22" s="16">
        <f t="shared" si="33"/>
        <v>3080000</v>
      </c>
      <c r="BE22" s="17" t="str">
        <f t="shared" si="34"/>
        <v>OK</v>
      </c>
    </row>
    <row r="23" spans="1:57" ht="16.5" x14ac:dyDescent="0.2">
      <c r="A23" s="9">
        <v>18</v>
      </c>
      <c r="B23" s="18" t="s">
        <v>47</v>
      </c>
      <c r="C23" s="11">
        <v>2</v>
      </c>
      <c r="D23" s="19" t="s">
        <v>29</v>
      </c>
      <c r="E23" s="13">
        <v>270322</v>
      </c>
      <c r="F23" s="14">
        <f t="shared" si="0"/>
        <v>540644</v>
      </c>
      <c r="G23" s="15">
        <v>258400</v>
      </c>
      <c r="H23" s="16">
        <f t="shared" si="1"/>
        <v>516800</v>
      </c>
      <c r="I23" s="17" t="str">
        <f t="shared" si="2"/>
        <v>OK</v>
      </c>
      <c r="J23" s="15">
        <v>267619</v>
      </c>
      <c r="K23" s="16">
        <f t="shared" si="3"/>
        <v>535238</v>
      </c>
      <c r="L23" s="17" t="str">
        <f t="shared" si="4"/>
        <v>OK</v>
      </c>
      <c r="M23" s="15">
        <v>264375</v>
      </c>
      <c r="N23" s="16">
        <f t="shared" si="5"/>
        <v>528750</v>
      </c>
      <c r="O23" s="17" t="str">
        <f t="shared" si="6"/>
        <v>OK</v>
      </c>
      <c r="P23" s="15">
        <v>150000</v>
      </c>
      <c r="Q23" s="16">
        <f t="shared" si="7"/>
        <v>300000</v>
      </c>
      <c r="R23" s="17" t="str">
        <f t="shared" si="8"/>
        <v>OK</v>
      </c>
      <c r="S23" s="15">
        <v>160000</v>
      </c>
      <c r="T23" s="16">
        <f t="shared" si="9"/>
        <v>320000</v>
      </c>
      <c r="U23" s="17" t="str">
        <f t="shared" si="10"/>
        <v>OK</v>
      </c>
      <c r="V23" s="15">
        <v>257450</v>
      </c>
      <c r="W23" s="16">
        <f t="shared" si="11"/>
        <v>514900</v>
      </c>
      <c r="X23" s="17" t="str">
        <f t="shared" si="12"/>
        <v>OK</v>
      </c>
      <c r="Y23" s="15">
        <v>113519</v>
      </c>
      <c r="Z23" s="16">
        <f t="shared" si="13"/>
        <v>227038</v>
      </c>
      <c r="AA23" s="17" t="str">
        <f t="shared" si="14"/>
        <v>OK</v>
      </c>
      <c r="AB23" s="15">
        <v>266267</v>
      </c>
      <c r="AC23" s="16">
        <f t="shared" si="15"/>
        <v>532534</v>
      </c>
      <c r="AD23" s="17" t="str">
        <f t="shared" si="16"/>
        <v>OK</v>
      </c>
      <c r="AE23" s="15">
        <v>248696</v>
      </c>
      <c r="AF23" s="16">
        <f t="shared" si="17"/>
        <v>497392</v>
      </c>
      <c r="AG23" s="17" t="str">
        <f t="shared" si="18"/>
        <v>OK</v>
      </c>
      <c r="AH23" s="15">
        <v>264916</v>
      </c>
      <c r="AI23" s="16">
        <f t="shared" si="19"/>
        <v>529832</v>
      </c>
      <c r="AJ23" s="17" t="str">
        <f t="shared" si="20"/>
        <v>OK</v>
      </c>
      <c r="AK23" s="15">
        <v>270322</v>
      </c>
      <c r="AL23" s="16">
        <f t="shared" si="21"/>
        <v>540644</v>
      </c>
      <c r="AM23" s="17" t="str">
        <f t="shared" si="22"/>
        <v>OK</v>
      </c>
      <c r="AN23" s="15">
        <v>189225</v>
      </c>
      <c r="AO23" s="16">
        <f t="shared" si="23"/>
        <v>378450</v>
      </c>
      <c r="AP23" s="17" t="str">
        <f t="shared" si="24"/>
        <v>OK</v>
      </c>
      <c r="AQ23" s="15">
        <v>248696</v>
      </c>
      <c r="AR23" s="16">
        <f t="shared" si="25"/>
        <v>497392</v>
      </c>
      <c r="AS23" s="17" t="str">
        <f t="shared" si="26"/>
        <v>OK</v>
      </c>
      <c r="AT23" s="15">
        <v>262212</v>
      </c>
      <c r="AU23" s="16">
        <f t="shared" si="27"/>
        <v>524424</v>
      </c>
      <c r="AV23" s="17" t="str">
        <f t="shared" si="28"/>
        <v>OK</v>
      </c>
      <c r="AW23" s="15">
        <v>265266</v>
      </c>
      <c r="AX23" s="16">
        <f t="shared" si="29"/>
        <v>530532</v>
      </c>
      <c r="AY23" s="17" t="str">
        <f t="shared" si="30"/>
        <v>OK</v>
      </c>
      <c r="AZ23" s="15">
        <v>230000</v>
      </c>
      <c r="BA23" s="16">
        <f t="shared" si="31"/>
        <v>460000</v>
      </c>
      <c r="BB23" s="17" t="str">
        <f t="shared" si="32"/>
        <v>OK</v>
      </c>
      <c r="BC23" s="15">
        <v>250000</v>
      </c>
      <c r="BD23" s="16">
        <f t="shared" si="33"/>
        <v>500000</v>
      </c>
      <c r="BE23" s="17" t="str">
        <f t="shared" si="34"/>
        <v>OK</v>
      </c>
    </row>
    <row r="24" spans="1:57" ht="16.5" x14ac:dyDescent="0.2">
      <c r="A24" s="9">
        <v>19</v>
      </c>
      <c r="B24" s="18" t="s">
        <v>48</v>
      </c>
      <c r="C24" s="11">
        <v>4</v>
      </c>
      <c r="D24" s="19" t="s">
        <v>29</v>
      </c>
      <c r="E24" s="13">
        <v>271289</v>
      </c>
      <c r="F24" s="14">
        <f t="shared" si="0"/>
        <v>1085156</v>
      </c>
      <c r="G24" s="15">
        <v>259300</v>
      </c>
      <c r="H24" s="16">
        <f t="shared" si="1"/>
        <v>1037200</v>
      </c>
      <c r="I24" s="17" t="str">
        <f t="shared" si="2"/>
        <v>OK</v>
      </c>
      <c r="J24" s="15">
        <v>268576</v>
      </c>
      <c r="K24" s="16">
        <f t="shared" si="3"/>
        <v>1074304</v>
      </c>
      <c r="L24" s="17" t="str">
        <f t="shared" si="4"/>
        <v>OK</v>
      </c>
      <c r="M24" s="15">
        <v>265321</v>
      </c>
      <c r="N24" s="16">
        <f t="shared" si="5"/>
        <v>1061284</v>
      </c>
      <c r="O24" s="17" t="str">
        <f t="shared" si="6"/>
        <v>OK</v>
      </c>
      <c r="P24" s="15">
        <v>150000</v>
      </c>
      <c r="Q24" s="16">
        <f t="shared" si="7"/>
        <v>600000</v>
      </c>
      <c r="R24" s="17" t="str">
        <f t="shared" si="8"/>
        <v>OK</v>
      </c>
      <c r="S24" s="15">
        <v>160000</v>
      </c>
      <c r="T24" s="16">
        <f t="shared" si="9"/>
        <v>640000</v>
      </c>
      <c r="U24" s="17" t="str">
        <f t="shared" si="10"/>
        <v>OK</v>
      </c>
      <c r="V24" s="15">
        <v>258370</v>
      </c>
      <c r="W24" s="16">
        <f t="shared" si="11"/>
        <v>1033480</v>
      </c>
      <c r="X24" s="17" t="str">
        <f t="shared" si="12"/>
        <v>OK</v>
      </c>
      <c r="Y24" s="15">
        <v>113519</v>
      </c>
      <c r="Z24" s="16">
        <f t="shared" si="13"/>
        <v>454076</v>
      </c>
      <c r="AA24" s="17" t="str">
        <f t="shared" si="14"/>
        <v>OK</v>
      </c>
      <c r="AB24" s="15">
        <v>267220</v>
      </c>
      <c r="AC24" s="16">
        <f t="shared" si="15"/>
        <v>1068880</v>
      </c>
      <c r="AD24" s="17" t="str">
        <f t="shared" si="16"/>
        <v>OK</v>
      </c>
      <c r="AE24" s="15">
        <v>249586</v>
      </c>
      <c r="AF24" s="16">
        <f t="shared" si="17"/>
        <v>998344</v>
      </c>
      <c r="AG24" s="17" t="str">
        <f t="shared" si="18"/>
        <v>OK</v>
      </c>
      <c r="AH24" s="15">
        <v>265863</v>
      </c>
      <c r="AI24" s="16">
        <f t="shared" si="19"/>
        <v>1063452</v>
      </c>
      <c r="AJ24" s="17" t="str">
        <f t="shared" si="20"/>
        <v>OK</v>
      </c>
      <c r="AK24" s="15">
        <v>271289</v>
      </c>
      <c r="AL24" s="16">
        <f t="shared" si="21"/>
        <v>1085156</v>
      </c>
      <c r="AM24" s="17" t="str">
        <f t="shared" si="22"/>
        <v>OK</v>
      </c>
      <c r="AN24" s="15">
        <v>189902</v>
      </c>
      <c r="AO24" s="16">
        <f t="shared" si="23"/>
        <v>759608</v>
      </c>
      <c r="AP24" s="17" t="str">
        <f t="shared" si="24"/>
        <v>OK</v>
      </c>
      <c r="AQ24" s="15">
        <v>249585</v>
      </c>
      <c r="AR24" s="16">
        <f t="shared" si="25"/>
        <v>998340</v>
      </c>
      <c r="AS24" s="17" t="str">
        <f t="shared" si="26"/>
        <v>OK</v>
      </c>
      <c r="AT24" s="15">
        <v>263150</v>
      </c>
      <c r="AU24" s="16">
        <f t="shared" si="27"/>
        <v>1052600</v>
      </c>
      <c r="AV24" s="17" t="str">
        <f t="shared" si="28"/>
        <v>OK</v>
      </c>
      <c r="AW24" s="15">
        <v>266215</v>
      </c>
      <c r="AX24" s="16">
        <f t="shared" si="29"/>
        <v>1064860</v>
      </c>
      <c r="AY24" s="17" t="str">
        <f t="shared" si="30"/>
        <v>OK</v>
      </c>
      <c r="AZ24" s="15">
        <v>230000</v>
      </c>
      <c r="BA24" s="16">
        <f t="shared" si="31"/>
        <v>920000</v>
      </c>
      <c r="BB24" s="17" t="str">
        <f t="shared" si="32"/>
        <v>OK</v>
      </c>
      <c r="BC24" s="15">
        <v>250000</v>
      </c>
      <c r="BD24" s="16">
        <f t="shared" si="33"/>
        <v>1000000</v>
      </c>
      <c r="BE24" s="17" t="str">
        <f t="shared" si="34"/>
        <v>OK</v>
      </c>
    </row>
    <row r="25" spans="1:57" ht="16.5" x14ac:dyDescent="0.2">
      <c r="A25" s="9">
        <v>20</v>
      </c>
      <c r="B25" s="18" t="s">
        <v>49</v>
      </c>
      <c r="C25" s="11">
        <v>4</v>
      </c>
      <c r="D25" s="19" t="s">
        <v>29</v>
      </c>
      <c r="E25" s="13">
        <v>314312</v>
      </c>
      <c r="F25" s="14">
        <f t="shared" si="0"/>
        <v>1257248</v>
      </c>
      <c r="G25" s="15">
        <v>300400</v>
      </c>
      <c r="H25" s="16">
        <f t="shared" si="1"/>
        <v>1201600</v>
      </c>
      <c r="I25" s="17" t="str">
        <f t="shared" si="2"/>
        <v>OK</v>
      </c>
      <c r="J25" s="15">
        <v>311169</v>
      </c>
      <c r="K25" s="16">
        <f t="shared" si="3"/>
        <v>1244676</v>
      </c>
      <c r="L25" s="17" t="str">
        <f t="shared" si="4"/>
        <v>OK</v>
      </c>
      <c r="M25" s="15">
        <v>307397</v>
      </c>
      <c r="N25" s="16">
        <f t="shared" si="5"/>
        <v>1229588</v>
      </c>
      <c r="O25" s="17" t="str">
        <f t="shared" si="6"/>
        <v>OK</v>
      </c>
      <c r="P25" s="15">
        <v>150000</v>
      </c>
      <c r="Q25" s="16">
        <f t="shared" si="7"/>
        <v>600000</v>
      </c>
      <c r="R25" s="17" t="str">
        <f t="shared" si="8"/>
        <v>OK</v>
      </c>
      <c r="S25" s="15">
        <v>180000</v>
      </c>
      <c r="T25" s="16">
        <f t="shared" si="9"/>
        <v>720000</v>
      </c>
      <c r="U25" s="17" t="str">
        <f t="shared" si="10"/>
        <v>OK</v>
      </c>
      <c r="V25" s="15">
        <v>299345</v>
      </c>
      <c r="W25" s="16">
        <f t="shared" si="11"/>
        <v>1197380</v>
      </c>
      <c r="X25" s="17" t="str">
        <f t="shared" si="12"/>
        <v>OK</v>
      </c>
      <c r="Y25" s="15">
        <v>113519</v>
      </c>
      <c r="Z25" s="16">
        <f t="shared" si="13"/>
        <v>454076</v>
      </c>
      <c r="AA25" s="17" t="str">
        <f t="shared" si="14"/>
        <v>OK</v>
      </c>
      <c r="AB25" s="15">
        <v>309597</v>
      </c>
      <c r="AC25" s="16">
        <f t="shared" si="15"/>
        <v>1238388</v>
      </c>
      <c r="AD25" s="17" t="str">
        <f t="shared" si="16"/>
        <v>OK</v>
      </c>
      <c r="AE25" s="15">
        <v>289167</v>
      </c>
      <c r="AF25" s="16">
        <f t="shared" si="17"/>
        <v>1156668</v>
      </c>
      <c r="AG25" s="17" t="str">
        <f t="shared" si="18"/>
        <v>OK</v>
      </c>
      <c r="AH25" s="15">
        <v>308026</v>
      </c>
      <c r="AI25" s="16">
        <f t="shared" si="19"/>
        <v>1232104</v>
      </c>
      <c r="AJ25" s="17" t="str">
        <f t="shared" si="20"/>
        <v>OK</v>
      </c>
      <c r="AK25" s="15">
        <v>314312</v>
      </c>
      <c r="AL25" s="16">
        <f t="shared" si="21"/>
        <v>1257248</v>
      </c>
      <c r="AM25" s="17" t="str">
        <f t="shared" si="22"/>
        <v>OK</v>
      </c>
      <c r="AN25" s="15">
        <v>220018</v>
      </c>
      <c r="AO25" s="16">
        <f t="shared" si="23"/>
        <v>880072</v>
      </c>
      <c r="AP25" s="17" t="str">
        <f t="shared" si="24"/>
        <v>OK</v>
      </c>
      <c r="AQ25" s="15">
        <v>289167</v>
      </c>
      <c r="AR25" s="16">
        <f t="shared" si="25"/>
        <v>1156668</v>
      </c>
      <c r="AS25" s="17" t="str">
        <f t="shared" si="26"/>
        <v>OK</v>
      </c>
      <c r="AT25" s="15">
        <v>304883</v>
      </c>
      <c r="AU25" s="16">
        <f t="shared" si="27"/>
        <v>1219532</v>
      </c>
      <c r="AV25" s="17" t="str">
        <f t="shared" si="28"/>
        <v>OK</v>
      </c>
      <c r="AW25" s="15">
        <v>308434</v>
      </c>
      <c r="AX25" s="16">
        <f t="shared" si="29"/>
        <v>1233736</v>
      </c>
      <c r="AY25" s="17" t="str">
        <f t="shared" si="30"/>
        <v>OK</v>
      </c>
      <c r="AZ25" s="15">
        <v>270000</v>
      </c>
      <c r="BA25" s="16">
        <f t="shared" si="31"/>
        <v>1080000</v>
      </c>
      <c r="BB25" s="17" t="str">
        <f t="shared" si="32"/>
        <v>OK</v>
      </c>
      <c r="BC25" s="15">
        <v>290000</v>
      </c>
      <c r="BD25" s="16">
        <f t="shared" si="33"/>
        <v>1160000</v>
      </c>
      <c r="BE25" s="17" t="str">
        <f t="shared" si="34"/>
        <v>OK</v>
      </c>
    </row>
    <row r="26" spans="1:57" ht="16.5" x14ac:dyDescent="0.2">
      <c r="A26" s="9">
        <v>21</v>
      </c>
      <c r="B26" s="18" t="s">
        <v>50</v>
      </c>
      <c r="C26" s="11">
        <v>26</v>
      </c>
      <c r="D26" s="19" t="s">
        <v>29</v>
      </c>
      <c r="E26" s="13">
        <v>255570</v>
      </c>
      <c r="F26" s="14">
        <f t="shared" si="0"/>
        <v>6644820</v>
      </c>
      <c r="G26" s="15">
        <v>244300</v>
      </c>
      <c r="H26" s="16">
        <f t="shared" si="1"/>
        <v>6351800</v>
      </c>
      <c r="I26" s="17" t="str">
        <f t="shared" si="2"/>
        <v>OK</v>
      </c>
      <c r="J26" s="15">
        <v>253014</v>
      </c>
      <c r="K26" s="16">
        <f t="shared" si="3"/>
        <v>6578364</v>
      </c>
      <c r="L26" s="17" t="str">
        <f t="shared" si="4"/>
        <v>OK</v>
      </c>
      <c r="M26" s="15">
        <v>249947</v>
      </c>
      <c r="N26" s="16">
        <f t="shared" si="5"/>
        <v>6498622</v>
      </c>
      <c r="O26" s="17" t="str">
        <f t="shared" si="6"/>
        <v>OK</v>
      </c>
      <c r="P26" s="15">
        <v>150000</v>
      </c>
      <c r="Q26" s="16">
        <f t="shared" si="7"/>
        <v>3900000</v>
      </c>
      <c r="R26" s="17" t="str">
        <f t="shared" si="8"/>
        <v>OK</v>
      </c>
      <c r="S26" s="15">
        <v>150000</v>
      </c>
      <c r="T26" s="16">
        <f t="shared" si="9"/>
        <v>3900000</v>
      </c>
      <c r="U26" s="17" t="str">
        <f t="shared" si="10"/>
        <v>OK</v>
      </c>
      <c r="V26" s="15">
        <v>243400</v>
      </c>
      <c r="W26" s="16">
        <f t="shared" si="11"/>
        <v>6328400</v>
      </c>
      <c r="X26" s="17" t="str">
        <f t="shared" si="12"/>
        <v>OK</v>
      </c>
      <c r="Y26" s="15">
        <v>132440</v>
      </c>
      <c r="Z26" s="16">
        <f t="shared" si="13"/>
        <v>3443440</v>
      </c>
      <c r="AA26" s="17" t="str">
        <f t="shared" si="14"/>
        <v>OK</v>
      </c>
      <c r="AB26" s="15">
        <v>251736</v>
      </c>
      <c r="AC26" s="16">
        <f t="shared" si="15"/>
        <v>6545136</v>
      </c>
      <c r="AD26" s="17" t="str">
        <f t="shared" si="16"/>
        <v>OK</v>
      </c>
      <c r="AE26" s="15">
        <v>235124</v>
      </c>
      <c r="AF26" s="16">
        <f t="shared" si="17"/>
        <v>6113224</v>
      </c>
      <c r="AG26" s="17" t="str">
        <f t="shared" si="18"/>
        <v>OK</v>
      </c>
      <c r="AH26" s="15">
        <v>250459</v>
      </c>
      <c r="AI26" s="16">
        <f t="shared" si="19"/>
        <v>6511934</v>
      </c>
      <c r="AJ26" s="17" t="str">
        <f t="shared" si="20"/>
        <v>OK</v>
      </c>
      <c r="AK26" s="15">
        <v>255570</v>
      </c>
      <c r="AL26" s="16">
        <f t="shared" si="21"/>
        <v>6644820</v>
      </c>
      <c r="AM26" s="17" t="str">
        <f t="shared" si="22"/>
        <v>OK</v>
      </c>
      <c r="AN26" s="15">
        <v>242792</v>
      </c>
      <c r="AO26" s="16">
        <f t="shared" si="23"/>
        <v>6312592</v>
      </c>
      <c r="AP26" s="17" t="str">
        <f t="shared" si="24"/>
        <v>OK</v>
      </c>
      <c r="AQ26" s="15">
        <v>235124</v>
      </c>
      <c r="AR26" s="16">
        <f t="shared" si="25"/>
        <v>6113224</v>
      </c>
      <c r="AS26" s="17" t="str">
        <f t="shared" si="26"/>
        <v>OK</v>
      </c>
      <c r="AT26" s="15">
        <v>247903</v>
      </c>
      <c r="AU26" s="16">
        <f t="shared" si="27"/>
        <v>6445478</v>
      </c>
      <c r="AV26" s="17" t="str">
        <f t="shared" si="28"/>
        <v>OK</v>
      </c>
      <c r="AW26" s="15">
        <v>250790</v>
      </c>
      <c r="AX26" s="16">
        <f t="shared" si="29"/>
        <v>6520540</v>
      </c>
      <c r="AY26" s="17" t="str">
        <f t="shared" si="30"/>
        <v>OK</v>
      </c>
      <c r="AZ26" s="15">
        <v>255000</v>
      </c>
      <c r="BA26" s="16">
        <f t="shared" si="31"/>
        <v>6630000</v>
      </c>
      <c r="BB26" s="17" t="str">
        <f t="shared" si="32"/>
        <v>OK</v>
      </c>
      <c r="BC26" s="15">
        <v>250000</v>
      </c>
      <c r="BD26" s="16">
        <f t="shared" si="33"/>
        <v>6500000</v>
      </c>
      <c r="BE26" s="17" t="str">
        <f t="shared" si="34"/>
        <v>OK</v>
      </c>
    </row>
    <row r="27" spans="1:57" ht="16.5" x14ac:dyDescent="0.2">
      <c r="A27" s="9">
        <v>22</v>
      </c>
      <c r="B27" s="18" t="s">
        <v>51</v>
      </c>
      <c r="C27" s="11">
        <v>10</v>
      </c>
      <c r="D27" s="19" t="s">
        <v>29</v>
      </c>
      <c r="E27" s="13">
        <v>257923</v>
      </c>
      <c r="F27" s="14">
        <f t="shared" si="0"/>
        <v>2579230</v>
      </c>
      <c r="G27" s="15">
        <v>246500</v>
      </c>
      <c r="H27" s="16">
        <f t="shared" si="1"/>
        <v>2465000</v>
      </c>
      <c r="I27" s="17" t="str">
        <f t="shared" si="2"/>
        <v>OK</v>
      </c>
      <c r="J27" s="15">
        <v>255344</v>
      </c>
      <c r="K27" s="16">
        <f t="shared" si="3"/>
        <v>2553440</v>
      </c>
      <c r="L27" s="17" t="str">
        <f t="shared" si="4"/>
        <v>OK</v>
      </c>
      <c r="M27" s="15">
        <v>252249</v>
      </c>
      <c r="N27" s="16">
        <f t="shared" si="5"/>
        <v>2522490</v>
      </c>
      <c r="O27" s="17" t="str">
        <f t="shared" si="6"/>
        <v>OK</v>
      </c>
      <c r="P27" s="15">
        <v>150000</v>
      </c>
      <c r="Q27" s="16">
        <f t="shared" si="7"/>
        <v>1500000</v>
      </c>
      <c r="R27" s="17" t="str">
        <f t="shared" si="8"/>
        <v>OK</v>
      </c>
      <c r="S27" s="15">
        <v>160000</v>
      </c>
      <c r="T27" s="16">
        <f t="shared" si="9"/>
        <v>1600000</v>
      </c>
      <c r="U27" s="17" t="str">
        <f t="shared" si="10"/>
        <v>OK</v>
      </c>
      <c r="V27" s="15">
        <v>245641</v>
      </c>
      <c r="W27" s="16">
        <f t="shared" si="11"/>
        <v>2456410</v>
      </c>
      <c r="X27" s="17" t="str">
        <f t="shared" si="12"/>
        <v>OK</v>
      </c>
      <c r="Y27" s="15">
        <v>122979</v>
      </c>
      <c r="Z27" s="16">
        <f t="shared" si="13"/>
        <v>1229790</v>
      </c>
      <c r="AA27" s="17" t="str">
        <f t="shared" si="14"/>
        <v>OK</v>
      </c>
      <c r="AB27" s="15">
        <v>254054</v>
      </c>
      <c r="AC27" s="16">
        <f t="shared" si="15"/>
        <v>2540540</v>
      </c>
      <c r="AD27" s="17" t="str">
        <f t="shared" si="16"/>
        <v>OK</v>
      </c>
      <c r="AE27" s="15">
        <v>237289</v>
      </c>
      <c r="AF27" s="16">
        <f t="shared" si="17"/>
        <v>2372890</v>
      </c>
      <c r="AG27" s="17" t="str">
        <f t="shared" si="18"/>
        <v>OK</v>
      </c>
      <c r="AH27" s="15">
        <v>252765</v>
      </c>
      <c r="AI27" s="16">
        <f t="shared" si="19"/>
        <v>2527650</v>
      </c>
      <c r="AJ27" s="17" t="str">
        <f t="shared" si="20"/>
        <v>OK</v>
      </c>
      <c r="AK27" s="15">
        <v>257923</v>
      </c>
      <c r="AL27" s="16">
        <f t="shared" si="21"/>
        <v>2579230</v>
      </c>
      <c r="AM27" s="17" t="str">
        <f t="shared" si="22"/>
        <v>OK</v>
      </c>
      <c r="AN27" s="15">
        <v>245027</v>
      </c>
      <c r="AO27" s="16">
        <f t="shared" si="23"/>
        <v>2450270</v>
      </c>
      <c r="AP27" s="17" t="str">
        <f t="shared" si="24"/>
        <v>OK</v>
      </c>
      <c r="AQ27" s="15">
        <v>237289</v>
      </c>
      <c r="AR27" s="16">
        <f t="shared" si="25"/>
        <v>2372890</v>
      </c>
      <c r="AS27" s="17" t="str">
        <f t="shared" si="26"/>
        <v>OK</v>
      </c>
      <c r="AT27" s="15">
        <v>250185</v>
      </c>
      <c r="AU27" s="16">
        <f t="shared" si="27"/>
        <v>2501850</v>
      </c>
      <c r="AV27" s="17" t="str">
        <f t="shared" si="28"/>
        <v>OK</v>
      </c>
      <c r="AW27" s="15">
        <v>253099</v>
      </c>
      <c r="AX27" s="16">
        <f t="shared" si="29"/>
        <v>2530990</v>
      </c>
      <c r="AY27" s="17" t="str">
        <f t="shared" si="30"/>
        <v>OK</v>
      </c>
      <c r="AZ27" s="15">
        <v>210000</v>
      </c>
      <c r="BA27" s="16">
        <f t="shared" si="31"/>
        <v>2100000</v>
      </c>
      <c r="BB27" s="17" t="str">
        <f t="shared" si="32"/>
        <v>OK</v>
      </c>
      <c r="BC27" s="15">
        <v>230000</v>
      </c>
      <c r="BD27" s="16">
        <f t="shared" si="33"/>
        <v>2300000</v>
      </c>
      <c r="BE27" s="17" t="str">
        <f t="shared" si="34"/>
        <v>OK</v>
      </c>
    </row>
    <row r="28" spans="1:57" ht="16.5" x14ac:dyDescent="0.2">
      <c r="A28" s="9">
        <v>23</v>
      </c>
      <c r="B28" s="18" t="s">
        <v>52</v>
      </c>
      <c r="C28" s="11">
        <v>2</v>
      </c>
      <c r="D28" s="19" t="s">
        <v>29</v>
      </c>
      <c r="E28" s="13">
        <v>306450</v>
      </c>
      <c r="F28" s="14">
        <f t="shared" si="0"/>
        <v>612900</v>
      </c>
      <c r="G28" s="15">
        <v>292900</v>
      </c>
      <c r="H28" s="16">
        <f t="shared" si="1"/>
        <v>585800</v>
      </c>
      <c r="I28" s="17" t="str">
        <f t="shared" si="2"/>
        <v>OK</v>
      </c>
      <c r="J28" s="15">
        <v>303386</v>
      </c>
      <c r="K28" s="16">
        <f t="shared" si="3"/>
        <v>606772</v>
      </c>
      <c r="L28" s="17" t="str">
        <f t="shared" si="4"/>
        <v>OK</v>
      </c>
      <c r="M28" s="15">
        <v>299708</v>
      </c>
      <c r="N28" s="16">
        <f t="shared" si="5"/>
        <v>599416</v>
      </c>
      <c r="O28" s="17" t="str">
        <f t="shared" si="6"/>
        <v>OK</v>
      </c>
      <c r="P28" s="15">
        <v>150000</v>
      </c>
      <c r="Q28" s="16">
        <f t="shared" si="7"/>
        <v>300000</v>
      </c>
      <c r="R28" s="17" t="str">
        <f t="shared" si="8"/>
        <v>OK</v>
      </c>
      <c r="S28" s="15">
        <v>195000</v>
      </c>
      <c r="T28" s="16">
        <f t="shared" si="9"/>
        <v>390000</v>
      </c>
      <c r="U28" s="17" t="str">
        <f t="shared" si="10"/>
        <v>OK</v>
      </c>
      <c r="V28" s="15">
        <v>291857</v>
      </c>
      <c r="W28" s="16">
        <f t="shared" si="11"/>
        <v>583714</v>
      </c>
      <c r="X28" s="17" t="str">
        <f t="shared" si="12"/>
        <v>OK</v>
      </c>
      <c r="Y28" s="15">
        <v>122979</v>
      </c>
      <c r="Z28" s="16">
        <f t="shared" si="13"/>
        <v>245958</v>
      </c>
      <c r="AA28" s="17" t="str">
        <f t="shared" si="14"/>
        <v>OK</v>
      </c>
      <c r="AB28" s="15">
        <v>301853</v>
      </c>
      <c r="AC28" s="16">
        <f t="shared" si="15"/>
        <v>603706</v>
      </c>
      <c r="AD28" s="17" t="str">
        <f t="shared" si="16"/>
        <v>OK</v>
      </c>
      <c r="AE28" s="15">
        <v>281934</v>
      </c>
      <c r="AF28" s="16">
        <f t="shared" si="17"/>
        <v>563868</v>
      </c>
      <c r="AG28" s="17" t="str">
        <f t="shared" si="18"/>
        <v>OK</v>
      </c>
      <c r="AH28" s="15">
        <v>300321</v>
      </c>
      <c r="AI28" s="16">
        <f t="shared" si="19"/>
        <v>600642</v>
      </c>
      <c r="AJ28" s="17" t="str">
        <f t="shared" si="20"/>
        <v>OK</v>
      </c>
      <c r="AK28" s="15">
        <v>306450</v>
      </c>
      <c r="AL28" s="16">
        <f t="shared" si="21"/>
        <v>612900</v>
      </c>
      <c r="AM28" s="17" t="str">
        <f t="shared" si="22"/>
        <v>OK</v>
      </c>
      <c r="AN28" s="15">
        <v>291128</v>
      </c>
      <c r="AO28" s="16">
        <f t="shared" si="23"/>
        <v>582256</v>
      </c>
      <c r="AP28" s="17" t="str">
        <f t="shared" si="24"/>
        <v>OK</v>
      </c>
      <c r="AQ28" s="15">
        <v>281934</v>
      </c>
      <c r="AR28" s="16">
        <f t="shared" si="25"/>
        <v>563868</v>
      </c>
      <c r="AS28" s="17" t="str">
        <f t="shared" si="26"/>
        <v>OK</v>
      </c>
      <c r="AT28" s="15">
        <v>297257</v>
      </c>
      <c r="AU28" s="16">
        <f t="shared" si="27"/>
        <v>594514</v>
      </c>
      <c r="AV28" s="17" t="str">
        <f t="shared" si="28"/>
        <v>OK</v>
      </c>
      <c r="AW28" s="15">
        <v>300719</v>
      </c>
      <c r="AX28" s="16">
        <f t="shared" si="29"/>
        <v>601438</v>
      </c>
      <c r="AY28" s="17" t="str">
        <f t="shared" si="30"/>
        <v>OK</v>
      </c>
      <c r="AZ28" s="15">
        <v>270000</v>
      </c>
      <c r="BA28" s="16">
        <f t="shared" si="31"/>
        <v>540000</v>
      </c>
      <c r="BB28" s="17" t="str">
        <f t="shared" si="32"/>
        <v>OK</v>
      </c>
      <c r="BC28" s="15">
        <v>290000</v>
      </c>
      <c r="BD28" s="16">
        <f t="shared" si="33"/>
        <v>580000</v>
      </c>
      <c r="BE28" s="17" t="str">
        <f t="shared" si="34"/>
        <v>OK</v>
      </c>
    </row>
    <row r="29" spans="1:57" ht="16.5" x14ac:dyDescent="0.2">
      <c r="A29" s="9">
        <v>24</v>
      </c>
      <c r="B29" s="18" t="s">
        <v>53</v>
      </c>
      <c r="C29" s="11">
        <v>18</v>
      </c>
      <c r="D29" s="19" t="s">
        <v>29</v>
      </c>
      <c r="E29" s="13">
        <v>246645</v>
      </c>
      <c r="F29" s="14">
        <f t="shared" si="0"/>
        <v>4439610</v>
      </c>
      <c r="G29" s="15">
        <v>235700</v>
      </c>
      <c r="H29" s="16">
        <f t="shared" si="1"/>
        <v>4242600</v>
      </c>
      <c r="I29" s="17" t="str">
        <f t="shared" si="2"/>
        <v>OK</v>
      </c>
      <c r="J29" s="15">
        <v>244179</v>
      </c>
      <c r="K29" s="16">
        <f t="shared" si="3"/>
        <v>4395222</v>
      </c>
      <c r="L29" s="17" t="str">
        <f t="shared" si="4"/>
        <v>OK</v>
      </c>
      <c r="M29" s="15">
        <v>241219</v>
      </c>
      <c r="N29" s="16">
        <f t="shared" si="5"/>
        <v>4341942</v>
      </c>
      <c r="O29" s="17" t="str">
        <f t="shared" si="6"/>
        <v>OK</v>
      </c>
      <c r="P29" s="15">
        <v>150000</v>
      </c>
      <c r="Q29" s="16">
        <f t="shared" si="7"/>
        <v>2700000</v>
      </c>
      <c r="R29" s="17" t="str">
        <f t="shared" si="8"/>
        <v>OK</v>
      </c>
      <c r="S29" s="15">
        <v>160000</v>
      </c>
      <c r="T29" s="16">
        <f t="shared" si="9"/>
        <v>2880000</v>
      </c>
      <c r="U29" s="17" t="str">
        <f t="shared" si="10"/>
        <v>OK</v>
      </c>
      <c r="V29" s="15">
        <v>234900</v>
      </c>
      <c r="W29" s="16">
        <f t="shared" si="11"/>
        <v>4228200</v>
      </c>
      <c r="X29" s="17" t="str">
        <f t="shared" si="12"/>
        <v>OK</v>
      </c>
      <c r="Y29" s="15">
        <v>122979</v>
      </c>
      <c r="Z29" s="16">
        <f t="shared" si="13"/>
        <v>2213622</v>
      </c>
      <c r="AA29" s="17" t="str">
        <f t="shared" si="14"/>
        <v>OK</v>
      </c>
      <c r="AB29" s="15">
        <v>242945</v>
      </c>
      <c r="AC29" s="16">
        <f t="shared" si="15"/>
        <v>4373010</v>
      </c>
      <c r="AD29" s="17" t="str">
        <f t="shared" si="16"/>
        <v>OK</v>
      </c>
      <c r="AE29" s="15">
        <v>226913</v>
      </c>
      <c r="AF29" s="16">
        <f t="shared" si="17"/>
        <v>4084434</v>
      </c>
      <c r="AG29" s="17" t="str">
        <f t="shared" si="18"/>
        <v>OK</v>
      </c>
      <c r="AH29" s="15">
        <v>241712</v>
      </c>
      <c r="AI29" s="16">
        <f t="shared" si="19"/>
        <v>4350816</v>
      </c>
      <c r="AJ29" s="17" t="str">
        <f t="shared" si="20"/>
        <v>OK</v>
      </c>
      <c r="AK29" s="15">
        <v>246645</v>
      </c>
      <c r="AL29" s="16">
        <f t="shared" si="21"/>
        <v>4439610</v>
      </c>
      <c r="AM29" s="17" t="str">
        <f t="shared" si="22"/>
        <v>OK</v>
      </c>
      <c r="AN29" s="15">
        <v>234313</v>
      </c>
      <c r="AO29" s="16">
        <f t="shared" si="23"/>
        <v>4217634</v>
      </c>
      <c r="AP29" s="17" t="str">
        <f t="shared" si="24"/>
        <v>OK</v>
      </c>
      <c r="AQ29" s="15">
        <v>226913</v>
      </c>
      <c r="AR29" s="16">
        <f t="shared" si="25"/>
        <v>4084434</v>
      </c>
      <c r="AS29" s="17" t="str">
        <f t="shared" si="26"/>
        <v>OK</v>
      </c>
      <c r="AT29" s="15">
        <v>239246</v>
      </c>
      <c r="AU29" s="16">
        <f t="shared" si="27"/>
        <v>4306428</v>
      </c>
      <c r="AV29" s="17" t="str">
        <f t="shared" si="28"/>
        <v>OK</v>
      </c>
      <c r="AW29" s="15">
        <v>242032</v>
      </c>
      <c r="AX29" s="16">
        <f t="shared" si="29"/>
        <v>4356576</v>
      </c>
      <c r="AY29" s="17" t="str">
        <f t="shared" si="30"/>
        <v>OK</v>
      </c>
      <c r="AZ29" s="15">
        <v>230000</v>
      </c>
      <c r="BA29" s="16">
        <f t="shared" si="31"/>
        <v>4140000</v>
      </c>
      <c r="BB29" s="17" t="str">
        <f t="shared" si="32"/>
        <v>OK</v>
      </c>
      <c r="BC29" s="15">
        <v>240000</v>
      </c>
      <c r="BD29" s="16">
        <f t="shared" si="33"/>
        <v>4320000</v>
      </c>
      <c r="BE29" s="17" t="str">
        <f t="shared" si="34"/>
        <v>OK</v>
      </c>
    </row>
    <row r="30" spans="1:57" ht="16.5" x14ac:dyDescent="0.2">
      <c r="A30" s="9">
        <v>25</v>
      </c>
      <c r="B30" s="18" t="s">
        <v>54</v>
      </c>
      <c r="C30" s="11">
        <v>4</v>
      </c>
      <c r="D30" s="19" t="s">
        <v>29</v>
      </c>
      <c r="E30" s="13">
        <v>263067</v>
      </c>
      <c r="F30" s="14">
        <f t="shared" si="0"/>
        <v>1052268</v>
      </c>
      <c r="G30" s="15">
        <v>251400</v>
      </c>
      <c r="H30" s="16">
        <f t="shared" si="1"/>
        <v>1005600</v>
      </c>
      <c r="I30" s="17" t="str">
        <f t="shared" si="2"/>
        <v>OK</v>
      </c>
      <c r="J30" s="15">
        <v>260436</v>
      </c>
      <c r="K30" s="16">
        <f t="shared" si="3"/>
        <v>1041744</v>
      </c>
      <c r="L30" s="17" t="str">
        <f t="shared" si="4"/>
        <v>OK</v>
      </c>
      <c r="M30" s="15">
        <v>257280</v>
      </c>
      <c r="N30" s="16">
        <f t="shared" si="5"/>
        <v>1029120</v>
      </c>
      <c r="O30" s="17" t="str">
        <f t="shared" si="6"/>
        <v>OK</v>
      </c>
      <c r="P30" s="15">
        <v>150000</v>
      </c>
      <c r="Q30" s="16">
        <f t="shared" si="7"/>
        <v>600000</v>
      </c>
      <c r="R30" s="17" t="str">
        <f t="shared" si="8"/>
        <v>OK</v>
      </c>
      <c r="S30" s="15">
        <v>160000</v>
      </c>
      <c r="T30" s="16">
        <f t="shared" si="9"/>
        <v>640000</v>
      </c>
      <c r="U30" s="17" t="str">
        <f t="shared" si="10"/>
        <v>OK</v>
      </c>
      <c r="V30" s="15">
        <v>250540</v>
      </c>
      <c r="W30" s="16">
        <f t="shared" si="11"/>
        <v>1002160</v>
      </c>
      <c r="X30" s="17" t="str">
        <f t="shared" si="12"/>
        <v>OK</v>
      </c>
      <c r="Y30" s="15">
        <v>122979</v>
      </c>
      <c r="Z30" s="16">
        <f t="shared" si="13"/>
        <v>491916</v>
      </c>
      <c r="AA30" s="17" t="str">
        <f t="shared" si="14"/>
        <v>OK</v>
      </c>
      <c r="AB30" s="15">
        <v>259121</v>
      </c>
      <c r="AC30" s="16">
        <f t="shared" si="15"/>
        <v>1036484</v>
      </c>
      <c r="AD30" s="17" t="str">
        <f t="shared" si="16"/>
        <v>OK</v>
      </c>
      <c r="AE30" s="15">
        <v>242022</v>
      </c>
      <c r="AF30" s="16">
        <f t="shared" si="17"/>
        <v>968088</v>
      </c>
      <c r="AG30" s="17" t="str">
        <f t="shared" si="18"/>
        <v>OK</v>
      </c>
      <c r="AH30" s="15">
        <v>257806</v>
      </c>
      <c r="AI30" s="16">
        <f t="shared" si="19"/>
        <v>1031224</v>
      </c>
      <c r="AJ30" s="17" t="str">
        <f t="shared" si="20"/>
        <v>OK</v>
      </c>
      <c r="AK30" s="15">
        <v>263067</v>
      </c>
      <c r="AL30" s="16">
        <f t="shared" si="21"/>
        <v>1052268</v>
      </c>
      <c r="AM30" s="17" t="str">
        <f t="shared" si="22"/>
        <v>OK</v>
      </c>
      <c r="AN30" s="15">
        <v>249914</v>
      </c>
      <c r="AO30" s="16">
        <f t="shared" si="23"/>
        <v>999656</v>
      </c>
      <c r="AP30" s="17" t="str">
        <f t="shared" si="24"/>
        <v>OK</v>
      </c>
      <c r="AQ30" s="15">
        <v>242021</v>
      </c>
      <c r="AR30" s="16">
        <f t="shared" si="25"/>
        <v>968084</v>
      </c>
      <c r="AS30" s="17" t="str">
        <f t="shared" si="26"/>
        <v>OK</v>
      </c>
      <c r="AT30" s="15">
        <v>255175</v>
      </c>
      <c r="AU30" s="16">
        <f t="shared" si="27"/>
        <v>1020700</v>
      </c>
      <c r="AV30" s="17" t="str">
        <f t="shared" si="28"/>
        <v>OK</v>
      </c>
      <c r="AW30" s="15">
        <v>258147</v>
      </c>
      <c r="AX30" s="16">
        <f t="shared" si="29"/>
        <v>1032588</v>
      </c>
      <c r="AY30" s="17" t="str">
        <f t="shared" si="30"/>
        <v>OK</v>
      </c>
      <c r="AZ30" s="15">
        <v>210000</v>
      </c>
      <c r="BA30" s="16">
        <f t="shared" si="31"/>
        <v>840000</v>
      </c>
      <c r="BB30" s="17" t="str">
        <f t="shared" si="32"/>
        <v>OK</v>
      </c>
      <c r="BC30" s="15">
        <v>230000</v>
      </c>
      <c r="BD30" s="16">
        <f t="shared" si="33"/>
        <v>920000</v>
      </c>
      <c r="BE30" s="17" t="str">
        <f t="shared" si="34"/>
        <v>OK</v>
      </c>
    </row>
    <row r="31" spans="1:57" ht="16.5" x14ac:dyDescent="0.2">
      <c r="A31" s="9">
        <v>26</v>
      </c>
      <c r="B31" s="18" t="s">
        <v>55</v>
      </c>
      <c r="C31" s="11">
        <v>4</v>
      </c>
      <c r="D31" s="19" t="s">
        <v>29</v>
      </c>
      <c r="E31" s="13">
        <v>262671</v>
      </c>
      <c r="F31" s="14">
        <f t="shared" si="0"/>
        <v>1050684</v>
      </c>
      <c r="G31" s="15">
        <v>251100</v>
      </c>
      <c r="H31" s="16">
        <f t="shared" si="1"/>
        <v>1004400</v>
      </c>
      <c r="I31" s="17" t="str">
        <f t="shared" si="2"/>
        <v>OK</v>
      </c>
      <c r="J31" s="15">
        <v>260044</v>
      </c>
      <c r="K31" s="16">
        <f t="shared" si="3"/>
        <v>1040176</v>
      </c>
      <c r="L31" s="17" t="str">
        <f t="shared" si="4"/>
        <v>OK</v>
      </c>
      <c r="M31" s="15">
        <v>256892</v>
      </c>
      <c r="N31" s="16">
        <f t="shared" si="5"/>
        <v>1027568</v>
      </c>
      <c r="O31" s="17" t="str">
        <f t="shared" si="6"/>
        <v>OK</v>
      </c>
      <c r="P31" s="15">
        <v>150000</v>
      </c>
      <c r="Q31" s="16">
        <f t="shared" si="7"/>
        <v>600000</v>
      </c>
      <c r="R31" s="17" t="str">
        <f t="shared" si="8"/>
        <v>OK</v>
      </c>
      <c r="S31" s="15">
        <v>160000</v>
      </c>
      <c r="T31" s="16">
        <f t="shared" si="9"/>
        <v>640000</v>
      </c>
      <c r="U31" s="17" t="str">
        <f t="shared" si="10"/>
        <v>OK</v>
      </c>
      <c r="V31" s="15">
        <v>250540</v>
      </c>
      <c r="W31" s="16">
        <f t="shared" si="11"/>
        <v>1002160</v>
      </c>
      <c r="X31" s="17" t="str">
        <f t="shared" si="12"/>
        <v>OK</v>
      </c>
      <c r="Y31" s="15">
        <v>122979</v>
      </c>
      <c r="Z31" s="16">
        <f t="shared" si="13"/>
        <v>491916</v>
      </c>
      <c r="AA31" s="17" t="str">
        <f t="shared" si="14"/>
        <v>OK</v>
      </c>
      <c r="AB31" s="15">
        <v>258731</v>
      </c>
      <c r="AC31" s="16">
        <f t="shared" si="15"/>
        <v>1034924</v>
      </c>
      <c r="AD31" s="17" t="str">
        <f t="shared" si="16"/>
        <v>OK</v>
      </c>
      <c r="AE31" s="15">
        <v>241657</v>
      </c>
      <c r="AF31" s="16">
        <f t="shared" si="17"/>
        <v>966628</v>
      </c>
      <c r="AG31" s="17" t="str">
        <f t="shared" si="18"/>
        <v>OK</v>
      </c>
      <c r="AH31" s="15">
        <v>257418</v>
      </c>
      <c r="AI31" s="16">
        <f t="shared" si="19"/>
        <v>1029672</v>
      </c>
      <c r="AJ31" s="17" t="str">
        <f t="shared" si="20"/>
        <v>OK</v>
      </c>
      <c r="AK31" s="15">
        <v>262671</v>
      </c>
      <c r="AL31" s="16">
        <f t="shared" si="21"/>
        <v>1050684</v>
      </c>
      <c r="AM31" s="17" t="str">
        <f t="shared" si="22"/>
        <v>OK</v>
      </c>
      <c r="AN31" s="15">
        <v>249537</v>
      </c>
      <c r="AO31" s="16">
        <f t="shared" si="23"/>
        <v>998148</v>
      </c>
      <c r="AP31" s="17" t="str">
        <f t="shared" si="24"/>
        <v>OK</v>
      </c>
      <c r="AQ31" s="15">
        <v>241657</v>
      </c>
      <c r="AR31" s="16">
        <f t="shared" si="25"/>
        <v>966628</v>
      </c>
      <c r="AS31" s="17" t="str">
        <f t="shared" si="26"/>
        <v>OK</v>
      </c>
      <c r="AT31" s="15">
        <v>254791</v>
      </c>
      <c r="AU31" s="16">
        <f t="shared" si="27"/>
        <v>1019164</v>
      </c>
      <c r="AV31" s="17" t="str">
        <f t="shared" si="28"/>
        <v>OK</v>
      </c>
      <c r="AW31" s="15">
        <v>257759</v>
      </c>
      <c r="AX31" s="16">
        <f t="shared" si="29"/>
        <v>1031036</v>
      </c>
      <c r="AY31" s="17" t="str">
        <f t="shared" si="30"/>
        <v>OK</v>
      </c>
      <c r="AZ31" s="15">
        <v>210000</v>
      </c>
      <c r="BA31" s="16">
        <f t="shared" si="31"/>
        <v>840000</v>
      </c>
      <c r="BB31" s="17" t="str">
        <f t="shared" si="32"/>
        <v>OK</v>
      </c>
      <c r="BC31" s="15">
        <v>230000</v>
      </c>
      <c r="BD31" s="16">
        <f t="shared" si="33"/>
        <v>920000</v>
      </c>
      <c r="BE31" s="17" t="str">
        <f t="shared" si="34"/>
        <v>OK</v>
      </c>
    </row>
    <row r="32" spans="1:57" ht="16.5" x14ac:dyDescent="0.2">
      <c r="A32" s="9">
        <v>27</v>
      </c>
      <c r="B32" s="18" t="s">
        <v>56</v>
      </c>
      <c r="C32" s="11">
        <v>6</v>
      </c>
      <c r="D32" s="19" t="s">
        <v>29</v>
      </c>
      <c r="E32" s="13">
        <v>359776</v>
      </c>
      <c r="F32" s="14">
        <f t="shared" si="0"/>
        <v>2158656</v>
      </c>
      <c r="G32" s="15">
        <v>343900</v>
      </c>
      <c r="H32" s="16">
        <f t="shared" si="1"/>
        <v>2063400</v>
      </c>
      <c r="I32" s="17" t="str">
        <f t="shared" si="2"/>
        <v>OK</v>
      </c>
      <c r="J32" s="15">
        <v>356178</v>
      </c>
      <c r="K32" s="16">
        <f t="shared" si="3"/>
        <v>2137068</v>
      </c>
      <c r="L32" s="17" t="str">
        <f t="shared" si="4"/>
        <v>OK</v>
      </c>
      <c r="M32" s="15">
        <v>351861</v>
      </c>
      <c r="N32" s="16">
        <f t="shared" si="5"/>
        <v>2111166</v>
      </c>
      <c r="O32" s="17" t="str">
        <f t="shared" si="6"/>
        <v>OK</v>
      </c>
      <c r="P32" s="15">
        <v>150000</v>
      </c>
      <c r="Q32" s="16">
        <f t="shared" si="7"/>
        <v>900000</v>
      </c>
      <c r="R32" s="17" t="str">
        <f t="shared" si="8"/>
        <v>OK</v>
      </c>
      <c r="S32" s="15">
        <v>160000</v>
      </c>
      <c r="T32" s="16">
        <f t="shared" si="9"/>
        <v>960000</v>
      </c>
      <c r="U32" s="17" t="str">
        <f t="shared" si="10"/>
        <v>OK</v>
      </c>
      <c r="V32" s="15">
        <v>342644</v>
      </c>
      <c r="W32" s="16">
        <f t="shared" si="11"/>
        <v>2055864</v>
      </c>
      <c r="X32" s="17" t="str">
        <f t="shared" si="12"/>
        <v>OK</v>
      </c>
      <c r="Y32" s="15">
        <v>227038</v>
      </c>
      <c r="Z32" s="16">
        <f t="shared" si="13"/>
        <v>1362228</v>
      </c>
      <c r="AA32" s="17" t="str">
        <f t="shared" si="14"/>
        <v>OK</v>
      </c>
      <c r="AB32" s="15">
        <v>354379</v>
      </c>
      <c r="AC32" s="16">
        <f t="shared" si="15"/>
        <v>2126274</v>
      </c>
      <c r="AD32" s="17" t="str">
        <f t="shared" si="16"/>
        <v>OK</v>
      </c>
      <c r="AE32" s="15">
        <v>330994</v>
      </c>
      <c r="AF32" s="16">
        <f t="shared" si="17"/>
        <v>1985964</v>
      </c>
      <c r="AG32" s="17" t="str">
        <f t="shared" si="18"/>
        <v>OK</v>
      </c>
      <c r="AH32" s="15">
        <v>352580</v>
      </c>
      <c r="AI32" s="16">
        <f t="shared" si="19"/>
        <v>2115480</v>
      </c>
      <c r="AJ32" s="17" t="str">
        <f t="shared" si="20"/>
        <v>OK</v>
      </c>
      <c r="AK32" s="15">
        <v>359776</v>
      </c>
      <c r="AL32" s="16">
        <f t="shared" si="21"/>
        <v>2158656</v>
      </c>
      <c r="AM32" s="17" t="str">
        <f t="shared" si="22"/>
        <v>OK</v>
      </c>
      <c r="AN32" s="15">
        <v>341787</v>
      </c>
      <c r="AO32" s="16">
        <f t="shared" si="23"/>
        <v>2050722</v>
      </c>
      <c r="AP32" s="17" t="str">
        <f t="shared" si="24"/>
        <v>OK</v>
      </c>
      <c r="AQ32" s="15">
        <v>330993</v>
      </c>
      <c r="AR32" s="16">
        <f t="shared" si="25"/>
        <v>1985958</v>
      </c>
      <c r="AS32" s="17" t="str">
        <f t="shared" si="26"/>
        <v>OK</v>
      </c>
      <c r="AT32" s="15">
        <v>348983</v>
      </c>
      <c r="AU32" s="16">
        <f t="shared" si="27"/>
        <v>2093898</v>
      </c>
      <c r="AV32" s="17" t="str">
        <f t="shared" si="28"/>
        <v>OK</v>
      </c>
      <c r="AW32" s="15">
        <v>353048</v>
      </c>
      <c r="AX32" s="16">
        <f t="shared" si="29"/>
        <v>2118288</v>
      </c>
      <c r="AY32" s="17" t="str">
        <f t="shared" si="30"/>
        <v>OK</v>
      </c>
      <c r="AZ32" s="15">
        <v>290000</v>
      </c>
      <c r="BA32" s="16">
        <f t="shared" si="31"/>
        <v>1740000</v>
      </c>
      <c r="BB32" s="17" t="str">
        <f t="shared" si="32"/>
        <v>OK</v>
      </c>
      <c r="BC32" s="15">
        <v>310000</v>
      </c>
      <c r="BD32" s="16">
        <f t="shared" si="33"/>
        <v>1860000</v>
      </c>
      <c r="BE32" s="17" t="str">
        <f t="shared" si="34"/>
        <v>OK</v>
      </c>
    </row>
    <row r="33" spans="1:57" ht="16.5" x14ac:dyDescent="0.2">
      <c r="A33" s="9">
        <v>28</v>
      </c>
      <c r="B33" s="18" t="s">
        <v>57</v>
      </c>
      <c r="C33" s="11">
        <v>4</v>
      </c>
      <c r="D33" s="19" t="s">
        <v>29</v>
      </c>
      <c r="E33" s="13">
        <v>420466</v>
      </c>
      <c r="F33" s="14">
        <f t="shared" si="0"/>
        <v>1681864</v>
      </c>
      <c r="G33" s="15">
        <v>401900</v>
      </c>
      <c r="H33" s="16">
        <f t="shared" si="1"/>
        <v>1607600</v>
      </c>
      <c r="I33" s="17" t="str">
        <f t="shared" si="2"/>
        <v>OK</v>
      </c>
      <c r="J33" s="15">
        <v>416261</v>
      </c>
      <c r="K33" s="16">
        <f t="shared" si="3"/>
        <v>1665044</v>
      </c>
      <c r="L33" s="17" t="str">
        <f t="shared" si="4"/>
        <v>OK</v>
      </c>
      <c r="M33" s="15">
        <v>411216</v>
      </c>
      <c r="N33" s="16">
        <f t="shared" si="5"/>
        <v>1644864</v>
      </c>
      <c r="O33" s="17" t="str">
        <f t="shared" si="6"/>
        <v>OK</v>
      </c>
      <c r="P33" s="15">
        <v>150000</v>
      </c>
      <c r="Q33" s="16">
        <f t="shared" si="7"/>
        <v>600000</v>
      </c>
      <c r="R33" s="17" t="str">
        <f t="shared" si="8"/>
        <v>OK</v>
      </c>
      <c r="S33" s="15">
        <v>300000</v>
      </c>
      <c r="T33" s="16">
        <f t="shared" si="9"/>
        <v>1200000</v>
      </c>
      <c r="U33" s="17" t="str">
        <f t="shared" si="10"/>
        <v>OK</v>
      </c>
      <c r="V33" s="15">
        <v>400444</v>
      </c>
      <c r="W33" s="16">
        <f t="shared" si="11"/>
        <v>1601776</v>
      </c>
      <c r="X33" s="17" t="str">
        <f t="shared" si="12"/>
        <v>OK</v>
      </c>
      <c r="Y33" s="15">
        <v>264877</v>
      </c>
      <c r="Z33" s="16">
        <f t="shared" si="13"/>
        <v>1059508</v>
      </c>
      <c r="AA33" s="17" t="str">
        <f t="shared" si="14"/>
        <v>OK</v>
      </c>
      <c r="AB33" s="15">
        <v>414159</v>
      </c>
      <c r="AC33" s="16">
        <f t="shared" si="15"/>
        <v>1656636</v>
      </c>
      <c r="AD33" s="17" t="str">
        <f t="shared" si="16"/>
        <v>OK</v>
      </c>
      <c r="AE33" s="15">
        <v>386829</v>
      </c>
      <c r="AF33" s="16">
        <f t="shared" si="17"/>
        <v>1547316</v>
      </c>
      <c r="AG33" s="17" t="str">
        <f t="shared" si="18"/>
        <v>OK</v>
      </c>
      <c r="AH33" s="15">
        <v>412057</v>
      </c>
      <c r="AI33" s="16">
        <f t="shared" si="19"/>
        <v>1648228</v>
      </c>
      <c r="AJ33" s="17" t="str">
        <f t="shared" si="20"/>
        <v>OK</v>
      </c>
      <c r="AK33" s="15">
        <v>420466</v>
      </c>
      <c r="AL33" s="16">
        <f t="shared" si="21"/>
        <v>1681864</v>
      </c>
      <c r="AM33" s="17" t="str">
        <f t="shared" si="22"/>
        <v>OK</v>
      </c>
      <c r="AN33" s="15">
        <v>399443</v>
      </c>
      <c r="AO33" s="16">
        <f t="shared" si="23"/>
        <v>1597772</v>
      </c>
      <c r="AP33" s="17" t="str">
        <f t="shared" si="24"/>
        <v>OK</v>
      </c>
      <c r="AQ33" s="15">
        <v>386828</v>
      </c>
      <c r="AR33" s="16">
        <f t="shared" si="25"/>
        <v>1547312</v>
      </c>
      <c r="AS33" s="17" t="str">
        <f t="shared" si="26"/>
        <v>OK</v>
      </c>
      <c r="AT33" s="15">
        <v>407852</v>
      </c>
      <c r="AU33" s="16">
        <f t="shared" si="27"/>
        <v>1631408</v>
      </c>
      <c r="AV33" s="17" t="str">
        <f t="shared" si="28"/>
        <v>OK</v>
      </c>
      <c r="AW33" s="15">
        <v>412603</v>
      </c>
      <c r="AX33" s="16">
        <f t="shared" si="29"/>
        <v>1650412</v>
      </c>
      <c r="AY33" s="17" t="str">
        <f t="shared" si="30"/>
        <v>OK</v>
      </c>
      <c r="AZ33" s="15">
        <v>380000</v>
      </c>
      <c r="BA33" s="16">
        <f t="shared" si="31"/>
        <v>1520000</v>
      </c>
      <c r="BB33" s="17" t="str">
        <f t="shared" si="32"/>
        <v>OK</v>
      </c>
      <c r="BC33" s="15">
        <v>400000</v>
      </c>
      <c r="BD33" s="16">
        <f t="shared" si="33"/>
        <v>1600000</v>
      </c>
      <c r="BE33" s="17" t="str">
        <f t="shared" si="34"/>
        <v>OK</v>
      </c>
    </row>
    <row r="34" spans="1:57" ht="16.5" x14ac:dyDescent="0.2">
      <c r="A34" s="9">
        <v>29</v>
      </c>
      <c r="B34" s="18" t="s">
        <v>58</v>
      </c>
      <c r="C34" s="11">
        <v>22</v>
      </c>
      <c r="D34" s="19" t="s">
        <v>29</v>
      </c>
      <c r="E34" s="13">
        <v>268905</v>
      </c>
      <c r="F34" s="14">
        <f t="shared" si="0"/>
        <v>5915910</v>
      </c>
      <c r="G34" s="15">
        <v>257000</v>
      </c>
      <c r="H34" s="16">
        <f t="shared" si="1"/>
        <v>5654000</v>
      </c>
      <c r="I34" s="17" t="str">
        <f t="shared" si="2"/>
        <v>OK</v>
      </c>
      <c r="J34" s="15">
        <v>266216</v>
      </c>
      <c r="K34" s="16">
        <f t="shared" si="3"/>
        <v>5856752</v>
      </c>
      <c r="L34" s="17" t="str">
        <f t="shared" si="4"/>
        <v>OK</v>
      </c>
      <c r="M34" s="15">
        <v>262989</v>
      </c>
      <c r="N34" s="16">
        <f t="shared" si="5"/>
        <v>5785758</v>
      </c>
      <c r="O34" s="17" t="str">
        <f t="shared" si="6"/>
        <v>OK</v>
      </c>
      <c r="P34" s="15">
        <v>150000</v>
      </c>
      <c r="Q34" s="16">
        <f t="shared" si="7"/>
        <v>3300000</v>
      </c>
      <c r="R34" s="17" t="str">
        <f t="shared" si="8"/>
        <v>OK</v>
      </c>
      <c r="S34" s="15">
        <v>160000</v>
      </c>
      <c r="T34" s="16">
        <f t="shared" si="9"/>
        <v>3520000</v>
      </c>
      <c r="U34" s="17" t="str">
        <f t="shared" si="10"/>
        <v>OK</v>
      </c>
      <c r="V34" s="15">
        <v>256100</v>
      </c>
      <c r="W34" s="16">
        <f t="shared" si="11"/>
        <v>5634200</v>
      </c>
      <c r="X34" s="17" t="str">
        <f t="shared" si="12"/>
        <v>OK</v>
      </c>
      <c r="Y34" s="15">
        <v>141898</v>
      </c>
      <c r="Z34" s="16">
        <f t="shared" si="13"/>
        <v>3121756</v>
      </c>
      <c r="AA34" s="17" t="str">
        <f t="shared" si="14"/>
        <v>OK</v>
      </c>
      <c r="AB34" s="15">
        <v>264871</v>
      </c>
      <c r="AC34" s="16">
        <f t="shared" si="15"/>
        <v>5827162</v>
      </c>
      <c r="AD34" s="17" t="str">
        <f t="shared" si="16"/>
        <v>OK</v>
      </c>
      <c r="AE34" s="15">
        <v>247393</v>
      </c>
      <c r="AF34" s="16">
        <f t="shared" si="17"/>
        <v>5442646</v>
      </c>
      <c r="AG34" s="17" t="str">
        <f t="shared" si="18"/>
        <v>OK</v>
      </c>
      <c r="AH34" s="15">
        <v>263527</v>
      </c>
      <c r="AI34" s="16">
        <f t="shared" si="19"/>
        <v>5797594</v>
      </c>
      <c r="AJ34" s="17" t="str">
        <f t="shared" si="20"/>
        <v>OK</v>
      </c>
      <c r="AK34" s="15">
        <v>268905</v>
      </c>
      <c r="AL34" s="16">
        <f t="shared" si="21"/>
        <v>5915910</v>
      </c>
      <c r="AM34" s="17" t="str">
        <f t="shared" si="22"/>
        <v>OK</v>
      </c>
      <c r="AN34" s="15">
        <v>255460</v>
      </c>
      <c r="AO34" s="16">
        <f t="shared" si="23"/>
        <v>5620120</v>
      </c>
      <c r="AP34" s="17" t="str">
        <f t="shared" si="24"/>
        <v>OK</v>
      </c>
      <c r="AQ34" s="15">
        <v>247392</v>
      </c>
      <c r="AR34" s="16">
        <f t="shared" si="25"/>
        <v>5442624</v>
      </c>
      <c r="AS34" s="17" t="str">
        <f t="shared" si="26"/>
        <v>OK</v>
      </c>
      <c r="AT34" s="15">
        <v>260838</v>
      </c>
      <c r="AU34" s="16">
        <f t="shared" si="27"/>
        <v>5738436</v>
      </c>
      <c r="AV34" s="17" t="str">
        <f t="shared" si="28"/>
        <v>OK</v>
      </c>
      <c r="AW34" s="15">
        <v>263876</v>
      </c>
      <c r="AX34" s="16">
        <f t="shared" si="29"/>
        <v>5805272</v>
      </c>
      <c r="AY34" s="17" t="str">
        <f t="shared" si="30"/>
        <v>OK</v>
      </c>
      <c r="AZ34" s="15">
        <v>240000</v>
      </c>
      <c r="BA34" s="16">
        <f t="shared" si="31"/>
        <v>5280000</v>
      </c>
      <c r="BB34" s="17" t="str">
        <f t="shared" si="32"/>
        <v>OK</v>
      </c>
      <c r="BC34" s="15">
        <v>260000</v>
      </c>
      <c r="BD34" s="16">
        <f t="shared" si="33"/>
        <v>5720000</v>
      </c>
      <c r="BE34" s="17" t="str">
        <f t="shared" si="34"/>
        <v>OK</v>
      </c>
    </row>
    <row r="35" spans="1:57" ht="16.5" x14ac:dyDescent="0.2">
      <c r="A35" s="9">
        <v>30</v>
      </c>
      <c r="B35" s="18" t="s">
        <v>59</v>
      </c>
      <c r="C35" s="11">
        <v>6</v>
      </c>
      <c r="D35" s="19" t="s">
        <v>29</v>
      </c>
      <c r="E35" s="13">
        <v>282967</v>
      </c>
      <c r="F35" s="14">
        <f t="shared" si="0"/>
        <v>1697802</v>
      </c>
      <c r="G35" s="15">
        <v>270500</v>
      </c>
      <c r="H35" s="16">
        <f t="shared" si="1"/>
        <v>1623000</v>
      </c>
      <c r="I35" s="17" t="str">
        <f t="shared" si="2"/>
        <v>OK</v>
      </c>
      <c r="J35" s="15">
        <v>280137</v>
      </c>
      <c r="K35" s="16">
        <f t="shared" si="3"/>
        <v>1680822</v>
      </c>
      <c r="L35" s="17" t="str">
        <f t="shared" si="4"/>
        <v>OK</v>
      </c>
      <c r="M35" s="15">
        <v>276742</v>
      </c>
      <c r="N35" s="16">
        <f t="shared" si="5"/>
        <v>1660452</v>
      </c>
      <c r="O35" s="17" t="str">
        <f t="shared" si="6"/>
        <v>OK</v>
      </c>
      <c r="P35" s="15">
        <v>150000</v>
      </c>
      <c r="Q35" s="16">
        <f t="shared" si="7"/>
        <v>900000</v>
      </c>
      <c r="R35" s="17" t="str">
        <f t="shared" si="8"/>
        <v>OK</v>
      </c>
      <c r="S35" s="15">
        <v>180000</v>
      </c>
      <c r="T35" s="16">
        <f t="shared" si="9"/>
        <v>1080000</v>
      </c>
      <c r="U35" s="17" t="str">
        <f t="shared" si="10"/>
        <v>OK</v>
      </c>
      <c r="V35" s="15">
        <v>269492</v>
      </c>
      <c r="W35" s="16">
        <f t="shared" si="11"/>
        <v>1616952</v>
      </c>
      <c r="X35" s="17" t="str">
        <f t="shared" si="12"/>
        <v>OK</v>
      </c>
      <c r="Y35" s="15">
        <v>141898</v>
      </c>
      <c r="Z35" s="16">
        <f t="shared" si="13"/>
        <v>851388</v>
      </c>
      <c r="AA35" s="17" t="str">
        <f t="shared" si="14"/>
        <v>OK</v>
      </c>
      <c r="AB35" s="15">
        <v>278722</v>
      </c>
      <c r="AC35" s="16">
        <f t="shared" si="15"/>
        <v>1672332</v>
      </c>
      <c r="AD35" s="17" t="str">
        <f t="shared" si="16"/>
        <v>OK</v>
      </c>
      <c r="AE35" s="15">
        <v>260330</v>
      </c>
      <c r="AF35" s="16">
        <f t="shared" si="17"/>
        <v>1561980</v>
      </c>
      <c r="AG35" s="17" t="str">
        <f t="shared" si="18"/>
        <v>OK</v>
      </c>
      <c r="AH35" s="15">
        <v>277308</v>
      </c>
      <c r="AI35" s="16">
        <f t="shared" si="19"/>
        <v>1663848</v>
      </c>
      <c r="AJ35" s="17" t="str">
        <f t="shared" si="20"/>
        <v>OK</v>
      </c>
      <c r="AK35" s="15">
        <v>282967</v>
      </c>
      <c r="AL35" s="16">
        <f t="shared" si="21"/>
        <v>1697802</v>
      </c>
      <c r="AM35" s="17" t="str">
        <f t="shared" si="22"/>
        <v>OK</v>
      </c>
      <c r="AN35" s="15">
        <v>268819</v>
      </c>
      <c r="AO35" s="16">
        <f t="shared" si="23"/>
        <v>1612914</v>
      </c>
      <c r="AP35" s="17" t="str">
        <f t="shared" si="24"/>
        <v>OK</v>
      </c>
      <c r="AQ35" s="15">
        <v>260329</v>
      </c>
      <c r="AR35" s="16">
        <f t="shared" si="25"/>
        <v>1561974</v>
      </c>
      <c r="AS35" s="17" t="str">
        <f t="shared" si="26"/>
        <v>OK</v>
      </c>
      <c r="AT35" s="15">
        <v>274478</v>
      </c>
      <c r="AU35" s="16">
        <f t="shared" si="27"/>
        <v>1646868</v>
      </c>
      <c r="AV35" s="17" t="str">
        <f t="shared" si="28"/>
        <v>OK</v>
      </c>
      <c r="AW35" s="15">
        <v>277675</v>
      </c>
      <c r="AX35" s="16">
        <f t="shared" si="29"/>
        <v>1666050</v>
      </c>
      <c r="AY35" s="17" t="str">
        <f t="shared" si="30"/>
        <v>OK</v>
      </c>
      <c r="AZ35" s="15">
        <v>210000</v>
      </c>
      <c r="BA35" s="16">
        <f t="shared" si="31"/>
        <v>1260000</v>
      </c>
      <c r="BB35" s="17" t="str">
        <f t="shared" si="32"/>
        <v>OK</v>
      </c>
      <c r="BC35" s="15">
        <v>230000</v>
      </c>
      <c r="BD35" s="16">
        <f t="shared" si="33"/>
        <v>1380000</v>
      </c>
      <c r="BE35" s="17" t="str">
        <f t="shared" si="34"/>
        <v>OK</v>
      </c>
    </row>
    <row r="36" spans="1:57" ht="16.5" x14ac:dyDescent="0.2">
      <c r="A36" s="9">
        <v>31</v>
      </c>
      <c r="B36" s="18" t="s">
        <v>60</v>
      </c>
      <c r="C36" s="11">
        <v>2</v>
      </c>
      <c r="D36" s="19" t="s">
        <v>29</v>
      </c>
      <c r="E36" s="13">
        <v>335581</v>
      </c>
      <c r="F36" s="14">
        <f t="shared" si="0"/>
        <v>671162</v>
      </c>
      <c r="G36" s="15">
        <v>320800</v>
      </c>
      <c r="H36" s="16">
        <f t="shared" si="1"/>
        <v>641600</v>
      </c>
      <c r="I36" s="17" t="str">
        <f t="shared" si="2"/>
        <v>OK</v>
      </c>
      <c r="J36" s="15">
        <v>332225</v>
      </c>
      <c r="K36" s="16">
        <f t="shared" si="3"/>
        <v>664450</v>
      </c>
      <c r="L36" s="17" t="str">
        <f t="shared" si="4"/>
        <v>OK</v>
      </c>
      <c r="M36" s="15">
        <v>328198</v>
      </c>
      <c r="N36" s="16">
        <f t="shared" si="5"/>
        <v>656396</v>
      </c>
      <c r="O36" s="17" t="str">
        <f t="shared" si="6"/>
        <v>OK</v>
      </c>
      <c r="P36" s="15">
        <v>150000</v>
      </c>
      <c r="Q36" s="16">
        <f t="shared" si="7"/>
        <v>300000</v>
      </c>
      <c r="R36" s="17" t="str">
        <f t="shared" si="8"/>
        <v>OK</v>
      </c>
      <c r="S36" s="15">
        <v>200000</v>
      </c>
      <c r="T36" s="16">
        <f t="shared" si="9"/>
        <v>400000</v>
      </c>
      <c r="U36" s="17" t="str">
        <f t="shared" si="10"/>
        <v>OK</v>
      </c>
      <c r="V36" s="15">
        <v>319601</v>
      </c>
      <c r="W36" s="16">
        <f t="shared" si="11"/>
        <v>639202</v>
      </c>
      <c r="X36" s="17" t="str">
        <f t="shared" si="12"/>
        <v>OK</v>
      </c>
      <c r="Y36" s="15">
        <v>141898</v>
      </c>
      <c r="Z36" s="16">
        <f t="shared" si="13"/>
        <v>283796</v>
      </c>
      <c r="AA36" s="17" t="str">
        <f t="shared" si="14"/>
        <v>OK</v>
      </c>
      <c r="AB36" s="15">
        <v>330547</v>
      </c>
      <c r="AC36" s="16">
        <f t="shared" si="15"/>
        <v>661094</v>
      </c>
      <c r="AD36" s="17" t="str">
        <f t="shared" si="16"/>
        <v>OK</v>
      </c>
      <c r="AE36" s="15">
        <v>308735</v>
      </c>
      <c r="AF36" s="16">
        <f t="shared" si="17"/>
        <v>617470</v>
      </c>
      <c r="AG36" s="17" t="str">
        <f t="shared" si="18"/>
        <v>OK</v>
      </c>
      <c r="AH36" s="15">
        <v>328869</v>
      </c>
      <c r="AI36" s="16">
        <f t="shared" si="19"/>
        <v>657738</v>
      </c>
      <c r="AJ36" s="17" t="str">
        <f t="shared" si="20"/>
        <v>OK</v>
      </c>
      <c r="AK36" s="15">
        <v>335581</v>
      </c>
      <c r="AL36" s="16">
        <f t="shared" si="21"/>
        <v>671162</v>
      </c>
      <c r="AM36" s="17" t="str">
        <f t="shared" si="22"/>
        <v>OK</v>
      </c>
      <c r="AN36" s="15">
        <v>318802</v>
      </c>
      <c r="AO36" s="16">
        <f t="shared" si="23"/>
        <v>637604</v>
      </c>
      <c r="AP36" s="17" t="str">
        <f t="shared" si="24"/>
        <v>OK</v>
      </c>
      <c r="AQ36" s="15">
        <v>308734</v>
      </c>
      <c r="AR36" s="16">
        <f t="shared" si="25"/>
        <v>617468</v>
      </c>
      <c r="AS36" s="17" t="str">
        <f t="shared" si="26"/>
        <v>OK</v>
      </c>
      <c r="AT36" s="15">
        <v>325514</v>
      </c>
      <c r="AU36" s="16">
        <f t="shared" si="27"/>
        <v>651028</v>
      </c>
      <c r="AV36" s="17" t="str">
        <f t="shared" si="28"/>
        <v>OK</v>
      </c>
      <c r="AW36" s="15">
        <v>329305</v>
      </c>
      <c r="AX36" s="16">
        <f t="shared" si="29"/>
        <v>658610</v>
      </c>
      <c r="AY36" s="17" t="str">
        <f t="shared" si="30"/>
        <v>OK</v>
      </c>
      <c r="AZ36" s="15">
        <v>280000</v>
      </c>
      <c r="BA36" s="16">
        <f t="shared" si="31"/>
        <v>560000</v>
      </c>
      <c r="BB36" s="17" t="str">
        <f t="shared" si="32"/>
        <v>OK</v>
      </c>
      <c r="BC36" s="15">
        <v>300000</v>
      </c>
      <c r="BD36" s="16">
        <f t="shared" si="33"/>
        <v>600000</v>
      </c>
      <c r="BE36" s="17" t="str">
        <f t="shared" si="34"/>
        <v>OK</v>
      </c>
    </row>
    <row r="37" spans="1:57" ht="51" x14ac:dyDescent="0.2">
      <c r="A37" s="9"/>
      <c r="B37" s="10" t="s">
        <v>61</v>
      </c>
      <c r="C37" s="11"/>
      <c r="D37" s="19"/>
      <c r="E37" s="13"/>
      <c r="F37" s="14">
        <f t="shared" si="0"/>
        <v>0</v>
      </c>
      <c r="G37" s="15"/>
      <c r="H37" s="16">
        <f t="shared" si="1"/>
        <v>0</v>
      </c>
      <c r="I37" s="17" t="str">
        <f t="shared" si="2"/>
        <v>OK</v>
      </c>
      <c r="J37" s="15"/>
      <c r="K37" s="16">
        <f t="shared" si="3"/>
        <v>0</v>
      </c>
      <c r="L37" s="17" t="str">
        <f t="shared" si="4"/>
        <v>OK</v>
      </c>
      <c r="M37" s="15"/>
      <c r="N37" s="16">
        <f t="shared" si="5"/>
        <v>0</v>
      </c>
      <c r="O37" s="17" t="str">
        <f t="shared" si="6"/>
        <v>OK</v>
      </c>
      <c r="P37" s="15"/>
      <c r="Q37" s="16">
        <f t="shared" si="7"/>
        <v>0</v>
      </c>
      <c r="R37" s="17" t="str">
        <f t="shared" si="8"/>
        <v>OK</v>
      </c>
      <c r="S37" s="15"/>
      <c r="T37" s="16">
        <f t="shared" si="9"/>
        <v>0</v>
      </c>
      <c r="U37" s="17" t="str">
        <f t="shared" si="10"/>
        <v>OK</v>
      </c>
      <c r="V37" s="15"/>
      <c r="W37" s="16">
        <f t="shared" si="11"/>
        <v>0</v>
      </c>
      <c r="X37" s="17" t="str">
        <f t="shared" si="12"/>
        <v>OK</v>
      </c>
      <c r="Y37" s="15"/>
      <c r="Z37" s="16">
        <f t="shared" si="13"/>
        <v>0</v>
      </c>
      <c r="AA37" s="17" t="str">
        <f t="shared" si="14"/>
        <v>OK</v>
      </c>
      <c r="AB37" s="15"/>
      <c r="AC37" s="16">
        <f t="shared" si="15"/>
        <v>0</v>
      </c>
      <c r="AD37" s="17" t="str">
        <f t="shared" si="16"/>
        <v>OK</v>
      </c>
      <c r="AE37" s="15"/>
      <c r="AF37" s="16">
        <f t="shared" si="17"/>
        <v>0</v>
      </c>
      <c r="AG37" s="17" t="str">
        <f t="shared" si="18"/>
        <v>OK</v>
      </c>
      <c r="AH37" s="15"/>
      <c r="AI37" s="16">
        <f t="shared" si="19"/>
        <v>0</v>
      </c>
      <c r="AJ37" s="17" t="str">
        <f t="shared" si="20"/>
        <v>OK</v>
      </c>
      <c r="AK37" s="15"/>
      <c r="AL37" s="16">
        <f t="shared" si="21"/>
        <v>0</v>
      </c>
      <c r="AM37" s="17" t="str">
        <f t="shared" si="22"/>
        <v>OK</v>
      </c>
      <c r="AN37" s="15"/>
      <c r="AO37" s="16">
        <f t="shared" si="23"/>
        <v>0</v>
      </c>
      <c r="AP37" s="17" t="str">
        <f t="shared" si="24"/>
        <v>OK</v>
      </c>
      <c r="AQ37" s="15"/>
      <c r="AR37" s="16">
        <f t="shared" si="25"/>
        <v>0</v>
      </c>
      <c r="AS37" s="17" t="str">
        <f t="shared" si="26"/>
        <v>OK</v>
      </c>
      <c r="AT37" s="15"/>
      <c r="AU37" s="16">
        <f t="shared" si="27"/>
        <v>0</v>
      </c>
      <c r="AV37" s="17" t="str">
        <f t="shared" si="28"/>
        <v>OK</v>
      </c>
      <c r="AW37" s="15"/>
      <c r="AX37" s="16">
        <f t="shared" si="29"/>
        <v>0</v>
      </c>
      <c r="AY37" s="17" t="str">
        <f t="shared" si="30"/>
        <v>OK</v>
      </c>
      <c r="AZ37" s="15"/>
      <c r="BA37" s="16">
        <f t="shared" si="31"/>
        <v>0</v>
      </c>
      <c r="BB37" s="17" t="str">
        <f t="shared" si="32"/>
        <v>OK</v>
      </c>
      <c r="BC37" s="15"/>
      <c r="BD37" s="16">
        <f t="shared" si="33"/>
        <v>0</v>
      </c>
      <c r="BE37" s="17" t="str">
        <f t="shared" si="34"/>
        <v>OK</v>
      </c>
    </row>
    <row r="38" spans="1:57" ht="16.5" x14ac:dyDescent="0.2">
      <c r="A38" s="9">
        <v>32</v>
      </c>
      <c r="B38" s="18" t="s">
        <v>62</v>
      </c>
      <c r="C38" s="11">
        <v>1</v>
      </c>
      <c r="D38" s="19" t="s">
        <v>29</v>
      </c>
      <c r="E38" s="13">
        <v>575147</v>
      </c>
      <c r="F38" s="14">
        <f t="shared" si="0"/>
        <v>575147</v>
      </c>
      <c r="G38" s="15">
        <v>549800</v>
      </c>
      <c r="H38" s="16">
        <f t="shared" si="1"/>
        <v>549800</v>
      </c>
      <c r="I38" s="17" t="str">
        <f t="shared" si="2"/>
        <v>OK</v>
      </c>
      <c r="J38" s="15">
        <v>569396</v>
      </c>
      <c r="K38" s="16">
        <f t="shared" si="3"/>
        <v>569396</v>
      </c>
      <c r="L38" s="17" t="str">
        <f t="shared" si="4"/>
        <v>OK</v>
      </c>
      <c r="M38" s="15">
        <v>562494</v>
      </c>
      <c r="N38" s="16">
        <f t="shared" si="5"/>
        <v>562494</v>
      </c>
      <c r="O38" s="17" t="str">
        <f t="shared" si="6"/>
        <v>OK</v>
      </c>
      <c r="P38" s="15">
        <v>480000</v>
      </c>
      <c r="Q38" s="16">
        <f t="shared" si="7"/>
        <v>480000</v>
      </c>
      <c r="R38" s="17" t="str">
        <f t="shared" si="8"/>
        <v>OK</v>
      </c>
      <c r="S38" s="15">
        <v>415000</v>
      </c>
      <c r="T38" s="16">
        <f t="shared" si="9"/>
        <v>415000</v>
      </c>
      <c r="U38" s="17" t="str">
        <f t="shared" si="10"/>
        <v>OK</v>
      </c>
      <c r="V38" s="15">
        <v>547759</v>
      </c>
      <c r="W38" s="16">
        <f t="shared" si="11"/>
        <v>547759</v>
      </c>
      <c r="X38" s="17" t="str">
        <f t="shared" si="12"/>
        <v>OK</v>
      </c>
      <c r="Y38" s="15">
        <v>472311</v>
      </c>
      <c r="Z38" s="16">
        <f t="shared" si="13"/>
        <v>472311</v>
      </c>
      <c r="AA38" s="17" t="str">
        <f t="shared" si="14"/>
        <v>OK</v>
      </c>
      <c r="AB38" s="15">
        <v>566520</v>
      </c>
      <c r="AC38" s="16">
        <f t="shared" si="15"/>
        <v>566520</v>
      </c>
      <c r="AD38" s="17" t="str">
        <f t="shared" si="16"/>
        <v>OK</v>
      </c>
      <c r="AE38" s="15">
        <v>540638</v>
      </c>
      <c r="AF38" s="16">
        <f t="shared" si="17"/>
        <v>540638</v>
      </c>
      <c r="AG38" s="17" t="str">
        <f t="shared" si="18"/>
        <v>OK</v>
      </c>
      <c r="AH38" s="15">
        <v>563644</v>
      </c>
      <c r="AI38" s="16">
        <f t="shared" si="19"/>
        <v>563644</v>
      </c>
      <c r="AJ38" s="17" t="str">
        <f t="shared" si="20"/>
        <v>OK</v>
      </c>
      <c r="AK38" s="15">
        <v>575147</v>
      </c>
      <c r="AL38" s="16">
        <f t="shared" si="21"/>
        <v>575147</v>
      </c>
      <c r="AM38" s="17" t="str">
        <f t="shared" si="22"/>
        <v>OK</v>
      </c>
      <c r="AN38" s="15">
        <v>546390</v>
      </c>
      <c r="AO38" s="16">
        <f t="shared" si="23"/>
        <v>546390</v>
      </c>
      <c r="AP38" s="17" t="str">
        <f t="shared" si="24"/>
        <v>OK</v>
      </c>
      <c r="AQ38" s="15">
        <v>529135</v>
      </c>
      <c r="AR38" s="16">
        <f t="shared" si="25"/>
        <v>529135</v>
      </c>
      <c r="AS38" s="17" t="str">
        <f t="shared" si="26"/>
        <v>OK</v>
      </c>
      <c r="AT38" s="15">
        <v>557893</v>
      </c>
      <c r="AU38" s="16">
        <f t="shared" si="27"/>
        <v>557893</v>
      </c>
      <c r="AV38" s="17" t="str">
        <f t="shared" si="28"/>
        <v>OK</v>
      </c>
      <c r="AW38" s="15">
        <v>564391</v>
      </c>
      <c r="AX38" s="16">
        <f t="shared" si="29"/>
        <v>564391</v>
      </c>
      <c r="AY38" s="17" t="str">
        <f t="shared" si="30"/>
        <v>OK</v>
      </c>
      <c r="AZ38" s="15">
        <v>430000</v>
      </c>
      <c r="BA38" s="16">
        <f t="shared" si="31"/>
        <v>430000</v>
      </c>
      <c r="BB38" s="17" t="str">
        <f t="shared" si="32"/>
        <v>OK</v>
      </c>
      <c r="BC38" s="15">
        <v>450000</v>
      </c>
      <c r="BD38" s="16">
        <f t="shared" si="33"/>
        <v>450000</v>
      </c>
      <c r="BE38" s="17" t="str">
        <f t="shared" si="34"/>
        <v>OK</v>
      </c>
    </row>
    <row r="39" spans="1:57" ht="16.5" x14ac:dyDescent="0.2">
      <c r="A39" s="9">
        <v>33</v>
      </c>
      <c r="B39" s="18" t="s">
        <v>63</v>
      </c>
      <c r="C39" s="11">
        <v>1</v>
      </c>
      <c r="D39" s="19" t="s">
        <v>29</v>
      </c>
      <c r="E39" s="13">
        <v>598947</v>
      </c>
      <c r="F39" s="14">
        <f t="shared" si="0"/>
        <v>598947</v>
      </c>
      <c r="G39" s="15">
        <v>572500</v>
      </c>
      <c r="H39" s="16">
        <f t="shared" si="1"/>
        <v>572500</v>
      </c>
      <c r="I39" s="17" t="str">
        <f t="shared" si="2"/>
        <v>OK</v>
      </c>
      <c r="J39" s="15">
        <v>592958</v>
      </c>
      <c r="K39" s="16">
        <f t="shared" si="3"/>
        <v>592958</v>
      </c>
      <c r="L39" s="17" t="str">
        <f t="shared" si="4"/>
        <v>OK</v>
      </c>
      <c r="M39" s="15">
        <v>585770</v>
      </c>
      <c r="N39" s="16">
        <f t="shared" si="5"/>
        <v>585770</v>
      </c>
      <c r="O39" s="17" t="str">
        <f t="shared" si="6"/>
        <v>OK</v>
      </c>
      <c r="P39" s="15">
        <v>480000</v>
      </c>
      <c r="Q39" s="16">
        <f t="shared" si="7"/>
        <v>480000</v>
      </c>
      <c r="R39" s="17" t="str">
        <f t="shared" si="8"/>
        <v>OK</v>
      </c>
      <c r="S39" s="15">
        <v>430000</v>
      </c>
      <c r="T39" s="16">
        <f t="shared" si="9"/>
        <v>430000</v>
      </c>
      <c r="U39" s="17" t="str">
        <f t="shared" si="10"/>
        <v>OK</v>
      </c>
      <c r="V39" s="15">
        <v>570426</v>
      </c>
      <c r="W39" s="16">
        <f t="shared" si="11"/>
        <v>570426</v>
      </c>
      <c r="X39" s="17" t="str">
        <f t="shared" si="12"/>
        <v>OK</v>
      </c>
      <c r="Y39" s="15">
        <v>472311</v>
      </c>
      <c r="Z39" s="16">
        <f t="shared" si="13"/>
        <v>472311</v>
      </c>
      <c r="AA39" s="17" t="str">
        <f t="shared" si="14"/>
        <v>OK</v>
      </c>
      <c r="AB39" s="15">
        <v>589963</v>
      </c>
      <c r="AC39" s="16">
        <f t="shared" si="15"/>
        <v>589963</v>
      </c>
      <c r="AD39" s="17" t="str">
        <f t="shared" si="16"/>
        <v>OK</v>
      </c>
      <c r="AE39" s="15">
        <v>563010</v>
      </c>
      <c r="AF39" s="16">
        <f t="shared" si="17"/>
        <v>563010</v>
      </c>
      <c r="AG39" s="17" t="str">
        <f t="shared" si="18"/>
        <v>OK</v>
      </c>
      <c r="AH39" s="15">
        <v>586968</v>
      </c>
      <c r="AI39" s="16">
        <f t="shared" si="19"/>
        <v>586968</v>
      </c>
      <c r="AJ39" s="17" t="str">
        <f t="shared" si="20"/>
        <v>OK</v>
      </c>
      <c r="AK39" s="15">
        <v>598947</v>
      </c>
      <c r="AL39" s="16">
        <f t="shared" si="21"/>
        <v>598947</v>
      </c>
      <c r="AM39" s="17" t="str">
        <f t="shared" si="22"/>
        <v>OK</v>
      </c>
      <c r="AN39" s="15">
        <v>569000</v>
      </c>
      <c r="AO39" s="16">
        <f t="shared" si="23"/>
        <v>569000</v>
      </c>
      <c r="AP39" s="17" t="str">
        <f t="shared" si="24"/>
        <v>OK</v>
      </c>
      <c r="AQ39" s="15">
        <v>551031</v>
      </c>
      <c r="AR39" s="16">
        <f t="shared" si="25"/>
        <v>551031</v>
      </c>
      <c r="AS39" s="17" t="str">
        <f t="shared" si="26"/>
        <v>OK</v>
      </c>
      <c r="AT39" s="15">
        <v>580979</v>
      </c>
      <c r="AU39" s="16">
        <f t="shared" si="27"/>
        <v>580979</v>
      </c>
      <c r="AV39" s="17" t="str">
        <f t="shared" si="28"/>
        <v>OK</v>
      </c>
      <c r="AW39" s="15">
        <v>587746</v>
      </c>
      <c r="AX39" s="16">
        <f t="shared" si="29"/>
        <v>587746</v>
      </c>
      <c r="AY39" s="17" t="str">
        <f t="shared" si="30"/>
        <v>OK</v>
      </c>
      <c r="AZ39" s="15">
        <v>440000</v>
      </c>
      <c r="BA39" s="16">
        <f t="shared" si="31"/>
        <v>440000</v>
      </c>
      <c r="BB39" s="17" t="str">
        <f t="shared" si="32"/>
        <v>OK</v>
      </c>
      <c r="BC39" s="15">
        <v>450000</v>
      </c>
      <c r="BD39" s="16">
        <f t="shared" si="33"/>
        <v>450000</v>
      </c>
      <c r="BE39" s="17" t="str">
        <f t="shared" si="34"/>
        <v>OK</v>
      </c>
    </row>
    <row r="40" spans="1:57" ht="17.25" thickBot="1" x14ac:dyDescent="0.25">
      <c r="A40" s="9">
        <v>37</v>
      </c>
      <c r="B40" s="18" t="s">
        <v>64</v>
      </c>
      <c r="C40" s="11">
        <v>1</v>
      </c>
      <c r="D40" s="19" t="s">
        <v>29</v>
      </c>
      <c r="E40" s="13">
        <v>552136</v>
      </c>
      <c r="F40" s="14">
        <f t="shared" si="0"/>
        <v>552136</v>
      </c>
      <c r="G40" s="15">
        <v>527800</v>
      </c>
      <c r="H40" s="16">
        <f t="shared" si="1"/>
        <v>527800</v>
      </c>
      <c r="I40" s="17" t="str">
        <f t="shared" si="2"/>
        <v>OK</v>
      </c>
      <c r="J40" s="15">
        <v>546615</v>
      </c>
      <c r="K40" s="16">
        <f t="shared" si="3"/>
        <v>546615</v>
      </c>
      <c r="L40" s="17" t="str">
        <f t="shared" si="4"/>
        <v>OK</v>
      </c>
      <c r="M40" s="15">
        <v>539989</v>
      </c>
      <c r="N40" s="16">
        <f t="shared" si="5"/>
        <v>539989</v>
      </c>
      <c r="O40" s="17" t="str">
        <f t="shared" si="6"/>
        <v>OK</v>
      </c>
      <c r="P40" s="15">
        <v>480000</v>
      </c>
      <c r="Q40" s="16">
        <f t="shared" si="7"/>
        <v>480000</v>
      </c>
      <c r="R40" s="17" t="str">
        <f t="shared" si="8"/>
        <v>OK</v>
      </c>
      <c r="S40" s="15">
        <v>424000</v>
      </c>
      <c r="T40" s="16">
        <f t="shared" si="9"/>
        <v>424000</v>
      </c>
      <c r="U40" s="17" t="str">
        <f t="shared" si="10"/>
        <v>OK</v>
      </c>
      <c r="V40" s="15">
        <v>525844</v>
      </c>
      <c r="W40" s="16">
        <f t="shared" si="11"/>
        <v>525844</v>
      </c>
      <c r="X40" s="17" t="str">
        <f t="shared" si="12"/>
        <v>OK</v>
      </c>
      <c r="Y40" s="15">
        <v>472311</v>
      </c>
      <c r="Z40" s="16">
        <f t="shared" si="13"/>
        <v>472311</v>
      </c>
      <c r="AA40" s="17" t="str">
        <f t="shared" si="14"/>
        <v>OK</v>
      </c>
      <c r="AB40" s="15">
        <v>543854</v>
      </c>
      <c r="AC40" s="16">
        <f t="shared" si="15"/>
        <v>543854</v>
      </c>
      <c r="AD40" s="17" t="str">
        <f t="shared" si="16"/>
        <v>OK</v>
      </c>
      <c r="AE40" s="15">
        <v>519008</v>
      </c>
      <c r="AF40" s="16">
        <f t="shared" si="17"/>
        <v>519008</v>
      </c>
      <c r="AG40" s="17" t="str">
        <f t="shared" si="18"/>
        <v>OK</v>
      </c>
      <c r="AH40" s="15">
        <v>541093</v>
      </c>
      <c r="AI40" s="16">
        <f t="shared" si="19"/>
        <v>541093</v>
      </c>
      <c r="AJ40" s="17" t="str">
        <f t="shared" si="20"/>
        <v>OK</v>
      </c>
      <c r="AK40" s="15">
        <v>552136</v>
      </c>
      <c r="AL40" s="16">
        <f t="shared" si="21"/>
        <v>552136</v>
      </c>
      <c r="AM40" s="17" t="str">
        <f t="shared" si="22"/>
        <v>OK</v>
      </c>
      <c r="AN40" s="15">
        <v>524529</v>
      </c>
      <c r="AO40" s="16">
        <f t="shared" si="23"/>
        <v>524529</v>
      </c>
      <c r="AP40" s="17" t="str">
        <f t="shared" si="24"/>
        <v>OK</v>
      </c>
      <c r="AQ40" s="15">
        <v>507965</v>
      </c>
      <c r="AR40" s="16">
        <f t="shared" si="25"/>
        <v>507965</v>
      </c>
      <c r="AS40" s="17" t="str">
        <f t="shared" si="26"/>
        <v>OK</v>
      </c>
      <c r="AT40" s="15">
        <v>535572</v>
      </c>
      <c r="AU40" s="16">
        <f t="shared" si="27"/>
        <v>535572</v>
      </c>
      <c r="AV40" s="17" t="str">
        <f t="shared" si="28"/>
        <v>OK</v>
      </c>
      <c r="AW40" s="15">
        <v>541811.13</v>
      </c>
      <c r="AX40" s="16">
        <f t="shared" si="29"/>
        <v>541811.13</v>
      </c>
      <c r="AY40" s="17" t="str">
        <f t="shared" si="30"/>
        <v>OK</v>
      </c>
      <c r="AZ40" s="15">
        <v>430000</v>
      </c>
      <c r="BA40" s="16">
        <f t="shared" si="31"/>
        <v>430000</v>
      </c>
      <c r="BB40" s="17" t="str">
        <f t="shared" si="32"/>
        <v>OK</v>
      </c>
      <c r="BC40" s="15">
        <v>450000</v>
      </c>
      <c r="BD40" s="16">
        <f t="shared" si="33"/>
        <v>450000</v>
      </c>
      <c r="BE40" s="17" t="str">
        <f t="shared" si="34"/>
        <v>OK</v>
      </c>
    </row>
    <row r="41" spans="1:57" ht="51" x14ac:dyDescent="0.2">
      <c r="A41" s="9"/>
      <c r="B41" s="10" t="s">
        <v>65</v>
      </c>
      <c r="C41" s="11"/>
      <c r="D41" s="12"/>
      <c r="E41" s="13"/>
      <c r="F41" s="14">
        <f t="shared" si="0"/>
        <v>0</v>
      </c>
      <c r="G41" s="15"/>
      <c r="H41" s="16">
        <f t="shared" si="1"/>
        <v>0</v>
      </c>
      <c r="I41" s="17" t="str">
        <f t="shared" si="2"/>
        <v>OK</v>
      </c>
      <c r="J41" s="15"/>
      <c r="K41" s="16">
        <f t="shared" si="3"/>
        <v>0</v>
      </c>
      <c r="L41" s="17" t="str">
        <f t="shared" si="4"/>
        <v>OK</v>
      </c>
      <c r="M41" s="15"/>
      <c r="N41" s="16">
        <f t="shared" si="5"/>
        <v>0</v>
      </c>
      <c r="O41" s="17" t="str">
        <f t="shared" si="6"/>
        <v>OK</v>
      </c>
      <c r="P41" s="15"/>
      <c r="Q41" s="16">
        <f t="shared" si="7"/>
        <v>0</v>
      </c>
      <c r="R41" s="17" t="str">
        <f t="shared" si="8"/>
        <v>OK</v>
      </c>
      <c r="S41" s="15"/>
      <c r="T41" s="16">
        <f t="shared" si="9"/>
        <v>0</v>
      </c>
      <c r="U41" s="17" t="str">
        <f t="shared" si="10"/>
        <v>OK</v>
      </c>
      <c r="V41" s="15"/>
      <c r="W41" s="16">
        <f t="shared" si="11"/>
        <v>0</v>
      </c>
      <c r="X41" s="17" t="str">
        <f t="shared" si="12"/>
        <v>OK</v>
      </c>
      <c r="Y41" s="15"/>
      <c r="Z41" s="16">
        <f t="shared" si="13"/>
        <v>0</v>
      </c>
      <c r="AA41" s="17" t="str">
        <f t="shared" si="14"/>
        <v>OK</v>
      </c>
      <c r="AB41" s="15"/>
      <c r="AC41" s="16">
        <f t="shared" si="15"/>
        <v>0</v>
      </c>
      <c r="AD41" s="17" t="str">
        <f t="shared" si="16"/>
        <v>OK</v>
      </c>
      <c r="AE41" s="15"/>
      <c r="AF41" s="16">
        <f t="shared" si="17"/>
        <v>0</v>
      </c>
      <c r="AG41" s="17" t="str">
        <f t="shared" si="18"/>
        <v>OK</v>
      </c>
      <c r="AH41" s="15"/>
      <c r="AI41" s="16">
        <f t="shared" si="19"/>
        <v>0</v>
      </c>
      <c r="AJ41" s="17" t="str">
        <f t="shared" si="20"/>
        <v>OK</v>
      </c>
      <c r="AK41" s="15"/>
      <c r="AL41" s="16">
        <f t="shared" si="21"/>
        <v>0</v>
      </c>
      <c r="AM41" s="17" t="str">
        <f t="shared" si="22"/>
        <v>OK</v>
      </c>
      <c r="AN41" s="15"/>
      <c r="AO41" s="16">
        <f t="shared" si="23"/>
        <v>0</v>
      </c>
      <c r="AP41" s="17" t="str">
        <f t="shared" si="24"/>
        <v>OK</v>
      </c>
      <c r="AQ41" s="15"/>
      <c r="AR41" s="16">
        <f t="shared" si="25"/>
        <v>0</v>
      </c>
      <c r="AS41" s="17" t="str">
        <f t="shared" si="26"/>
        <v>OK</v>
      </c>
      <c r="AT41" s="15"/>
      <c r="AU41" s="16">
        <f t="shared" si="27"/>
        <v>0</v>
      </c>
      <c r="AV41" s="17" t="str">
        <f t="shared" si="28"/>
        <v>OK</v>
      </c>
      <c r="AW41" s="15"/>
      <c r="AX41" s="16">
        <f t="shared" si="29"/>
        <v>0</v>
      </c>
      <c r="AY41" s="17" t="str">
        <f t="shared" si="30"/>
        <v>OK</v>
      </c>
      <c r="AZ41" s="15"/>
      <c r="BA41" s="16">
        <f t="shared" si="31"/>
        <v>0</v>
      </c>
      <c r="BB41" s="17" t="str">
        <f t="shared" si="32"/>
        <v>OK</v>
      </c>
      <c r="BC41" s="15"/>
      <c r="BD41" s="16">
        <f t="shared" si="33"/>
        <v>0</v>
      </c>
      <c r="BE41" s="17" t="str">
        <f t="shared" si="34"/>
        <v>OK</v>
      </c>
    </row>
    <row r="42" spans="1:57" s="29" customFormat="1" ht="16.5" x14ac:dyDescent="0.2">
      <c r="A42" s="20">
        <v>38</v>
      </c>
      <c r="B42" s="21" t="s">
        <v>66</v>
      </c>
      <c r="C42" s="22">
        <v>1</v>
      </c>
      <c r="D42" s="23" t="s">
        <v>29</v>
      </c>
      <c r="E42" s="24">
        <v>773500</v>
      </c>
      <c r="F42" s="25">
        <f t="shared" si="0"/>
        <v>773500</v>
      </c>
      <c r="G42" s="26">
        <v>773500</v>
      </c>
      <c r="H42" s="27">
        <f t="shared" si="1"/>
        <v>773500</v>
      </c>
      <c r="I42" s="28" t="str">
        <f t="shared" si="2"/>
        <v>OK</v>
      </c>
      <c r="J42" s="26">
        <v>765765</v>
      </c>
      <c r="K42" s="27">
        <f t="shared" si="3"/>
        <v>765765</v>
      </c>
      <c r="L42" s="28" t="str">
        <f t="shared" si="4"/>
        <v>OK</v>
      </c>
      <c r="M42" s="26">
        <v>756483</v>
      </c>
      <c r="N42" s="27">
        <f t="shared" si="5"/>
        <v>756483</v>
      </c>
      <c r="O42" s="28" t="str">
        <f t="shared" si="6"/>
        <v>OK</v>
      </c>
      <c r="P42" s="26">
        <v>650000</v>
      </c>
      <c r="Q42" s="27">
        <f t="shared" si="7"/>
        <v>650000</v>
      </c>
      <c r="R42" s="28" t="str">
        <f t="shared" si="8"/>
        <v>OK</v>
      </c>
      <c r="S42" s="26">
        <v>760000</v>
      </c>
      <c r="T42" s="27">
        <f t="shared" si="9"/>
        <v>760000</v>
      </c>
      <c r="U42" s="28" t="str">
        <f t="shared" si="10"/>
        <v>OK</v>
      </c>
      <c r="V42" s="26">
        <v>716204</v>
      </c>
      <c r="W42" s="27">
        <f t="shared" si="11"/>
        <v>716204</v>
      </c>
      <c r="X42" s="28" t="str">
        <f t="shared" si="12"/>
        <v>OK</v>
      </c>
      <c r="Y42" s="26">
        <v>734888</v>
      </c>
      <c r="Z42" s="27">
        <f t="shared" si="13"/>
        <v>734888</v>
      </c>
      <c r="AA42" s="28" t="str">
        <f t="shared" si="14"/>
        <v>OK</v>
      </c>
      <c r="AB42" s="26">
        <v>761898</v>
      </c>
      <c r="AC42" s="27">
        <f t="shared" si="15"/>
        <v>761898</v>
      </c>
      <c r="AD42" s="28" t="str">
        <f t="shared" si="16"/>
        <v>OK</v>
      </c>
      <c r="AE42" s="26">
        <v>742560</v>
      </c>
      <c r="AF42" s="27">
        <f t="shared" si="17"/>
        <v>742560</v>
      </c>
      <c r="AG42" s="28" t="str">
        <f t="shared" si="18"/>
        <v>OK</v>
      </c>
      <c r="AH42" s="26">
        <v>758030</v>
      </c>
      <c r="AI42" s="27">
        <f t="shared" si="19"/>
        <v>758030</v>
      </c>
      <c r="AJ42" s="28" t="str">
        <f t="shared" si="20"/>
        <v>OK</v>
      </c>
      <c r="AK42" s="26">
        <v>773500</v>
      </c>
      <c r="AL42" s="27">
        <f t="shared" si="21"/>
        <v>773500</v>
      </c>
      <c r="AM42" s="28" t="str">
        <f t="shared" si="22"/>
        <v>OK</v>
      </c>
      <c r="AN42" s="26">
        <v>758030</v>
      </c>
      <c r="AO42" s="27">
        <f t="shared" si="23"/>
        <v>758030</v>
      </c>
      <c r="AP42" s="28" t="str">
        <f t="shared" si="24"/>
        <v>OK</v>
      </c>
      <c r="AQ42" s="26">
        <v>711620</v>
      </c>
      <c r="AR42" s="27">
        <f t="shared" si="25"/>
        <v>711620</v>
      </c>
      <c r="AS42" s="28" t="str">
        <f t="shared" si="26"/>
        <v>OK</v>
      </c>
      <c r="AT42" s="26">
        <v>750295</v>
      </c>
      <c r="AU42" s="27">
        <f t="shared" si="27"/>
        <v>750295</v>
      </c>
      <c r="AV42" s="28" t="str">
        <f t="shared" si="28"/>
        <v>OK</v>
      </c>
      <c r="AW42" s="26">
        <v>759035</v>
      </c>
      <c r="AX42" s="27">
        <f t="shared" si="29"/>
        <v>759035</v>
      </c>
      <c r="AY42" s="28" t="str">
        <f t="shared" si="30"/>
        <v>OK</v>
      </c>
      <c r="AZ42" s="26">
        <v>500000</v>
      </c>
      <c r="BA42" s="27">
        <f t="shared" si="31"/>
        <v>500000</v>
      </c>
      <c r="BB42" s="28" t="str">
        <f t="shared" si="32"/>
        <v>OK</v>
      </c>
      <c r="BC42" s="26">
        <v>600000</v>
      </c>
      <c r="BD42" s="27">
        <f t="shared" si="33"/>
        <v>600000</v>
      </c>
      <c r="BE42" s="28" t="str">
        <f t="shared" si="34"/>
        <v>OK</v>
      </c>
    </row>
    <row r="43" spans="1:57" s="29" customFormat="1" ht="16.5" x14ac:dyDescent="0.2">
      <c r="A43" s="20">
        <v>39</v>
      </c>
      <c r="B43" s="21" t="s">
        <v>67</v>
      </c>
      <c r="C43" s="22">
        <v>1</v>
      </c>
      <c r="D43" s="23" t="s">
        <v>29</v>
      </c>
      <c r="E43" s="24">
        <v>117274</v>
      </c>
      <c r="F43" s="25">
        <f t="shared" si="0"/>
        <v>117274</v>
      </c>
      <c r="G43" s="26">
        <v>117200</v>
      </c>
      <c r="H43" s="27">
        <f t="shared" si="1"/>
        <v>117200</v>
      </c>
      <c r="I43" s="28" t="str">
        <f t="shared" si="2"/>
        <v>OK</v>
      </c>
      <c r="J43" s="26">
        <v>116101</v>
      </c>
      <c r="K43" s="27">
        <f t="shared" si="3"/>
        <v>116101</v>
      </c>
      <c r="L43" s="28" t="str">
        <f t="shared" si="4"/>
        <v>OK</v>
      </c>
      <c r="M43" s="26">
        <v>114694</v>
      </c>
      <c r="N43" s="27">
        <f t="shared" si="5"/>
        <v>114694</v>
      </c>
      <c r="O43" s="28" t="str">
        <f t="shared" si="6"/>
        <v>OK</v>
      </c>
      <c r="P43" s="26">
        <v>90000</v>
      </c>
      <c r="Q43" s="27">
        <f t="shared" si="7"/>
        <v>90000</v>
      </c>
      <c r="R43" s="28" t="str">
        <f t="shared" si="8"/>
        <v>OK</v>
      </c>
      <c r="S43" s="26">
        <v>110000</v>
      </c>
      <c r="T43" s="27">
        <f t="shared" si="9"/>
        <v>110000</v>
      </c>
      <c r="U43" s="28" t="str">
        <f t="shared" si="10"/>
        <v>OK</v>
      </c>
      <c r="V43" s="26">
        <v>108587</v>
      </c>
      <c r="W43" s="27">
        <f t="shared" si="11"/>
        <v>108587</v>
      </c>
      <c r="X43" s="28" t="str">
        <f t="shared" si="12"/>
        <v>OK</v>
      </c>
      <c r="Y43" s="26">
        <v>111384</v>
      </c>
      <c r="Z43" s="27">
        <f t="shared" si="13"/>
        <v>111384</v>
      </c>
      <c r="AA43" s="28" t="str">
        <f t="shared" si="14"/>
        <v>OK</v>
      </c>
      <c r="AB43" s="26">
        <v>115515</v>
      </c>
      <c r="AC43" s="27">
        <f t="shared" si="15"/>
        <v>115515</v>
      </c>
      <c r="AD43" s="28" t="str">
        <f t="shared" si="16"/>
        <v>OK</v>
      </c>
      <c r="AE43" s="26">
        <v>112583</v>
      </c>
      <c r="AF43" s="27">
        <f t="shared" si="17"/>
        <v>112583</v>
      </c>
      <c r="AG43" s="28" t="str">
        <f t="shared" si="18"/>
        <v>OK</v>
      </c>
      <c r="AH43" s="26">
        <v>114929</v>
      </c>
      <c r="AI43" s="27">
        <f t="shared" si="19"/>
        <v>114929</v>
      </c>
      <c r="AJ43" s="28" t="str">
        <f t="shared" si="20"/>
        <v>OK</v>
      </c>
      <c r="AK43" s="26">
        <v>117274</v>
      </c>
      <c r="AL43" s="27">
        <f t="shared" si="21"/>
        <v>117274</v>
      </c>
      <c r="AM43" s="28" t="str">
        <f t="shared" si="22"/>
        <v>OK</v>
      </c>
      <c r="AN43" s="26">
        <v>114929</v>
      </c>
      <c r="AO43" s="27">
        <f t="shared" si="23"/>
        <v>114929</v>
      </c>
      <c r="AP43" s="28" t="str">
        <f t="shared" si="24"/>
        <v>OK</v>
      </c>
      <c r="AQ43" s="26">
        <v>107892</v>
      </c>
      <c r="AR43" s="27">
        <f t="shared" si="25"/>
        <v>107892</v>
      </c>
      <c r="AS43" s="28" t="str">
        <f t="shared" si="26"/>
        <v>OK</v>
      </c>
      <c r="AT43" s="26">
        <v>113756</v>
      </c>
      <c r="AU43" s="27">
        <f t="shared" si="27"/>
        <v>113756</v>
      </c>
      <c r="AV43" s="28" t="str">
        <f t="shared" si="28"/>
        <v>OK</v>
      </c>
      <c r="AW43" s="26">
        <v>115080</v>
      </c>
      <c r="AX43" s="27">
        <f t="shared" si="29"/>
        <v>115080</v>
      </c>
      <c r="AY43" s="28" t="str">
        <f t="shared" si="30"/>
        <v>OK</v>
      </c>
      <c r="AZ43" s="26">
        <v>110000</v>
      </c>
      <c r="BA43" s="27">
        <f t="shared" si="31"/>
        <v>110000</v>
      </c>
      <c r="BB43" s="28" t="str">
        <f t="shared" si="32"/>
        <v>OK</v>
      </c>
      <c r="BC43" s="26">
        <v>110000</v>
      </c>
      <c r="BD43" s="27">
        <f t="shared" si="33"/>
        <v>110000</v>
      </c>
      <c r="BE43" s="28" t="str">
        <f t="shared" si="34"/>
        <v>OK</v>
      </c>
    </row>
    <row r="44" spans="1:57" s="29" customFormat="1" ht="16.5" x14ac:dyDescent="0.2">
      <c r="A44" s="20">
        <v>40</v>
      </c>
      <c r="B44" s="21" t="s">
        <v>68</v>
      </c>
      <c r="C44" s="22">
        <v>1</v>
      </c>
      <c r="D44" s="23" t="s">
        <v>29</v>
      </c>
      <c r="E44" s="24">
        <v>20404</v>
      </c>
      <c r="F44" s="25">
        <f t="shared" si="0"/>
        <v>20404</v>
      </c>
      <c r="G44" s="26">
        <v>20400</v>
      </c>
      <c r="H44" s="27">
        <f t="shared" si="1"/>
        <v>20400</v>
      </c>
      <c r="I44" s="28" t="str">
        <f t="shared" si="2"/>
        <v>OK</v>
      </c>
      <c r="J44" s="26">
        <v>20200</v>
      </c>
      <c r="K44" s="27">
        <f t="shared" si="3"/>
        <v>20200</v>
      </c>
      <c r="L44" s="28" t="str">
        <f t="shared" si="4"/>
        <v>OK</v>
      </c>
      <c r="M44" s="26">
        <v>19955</v>
      </c>
      <c r="N44" s="27">
        <f t="shared" si="5"/>
        <v>19955</v>
      </c>
      <c r="O44" s="28" t="str">
        <f t="shared" si="6"/>
        <v>OK</v>
      </c>
      <c r="P44" s="26">
        <v>16000</v>
      </c>
      <c r="Q44" s="27">
        <f t="shared" si="7"/>
        <v>16000</v>
      </c>
      <c r="R44" s="28" t="str">
        <f t="shared" si="8"/>
        <v>OK</v>
      </c>
      <c r="S44" s="26">
        <v>20000</v>
      </c>
      <c r="T44" s="27">
        <f t="shared" si="9"/>
        <v>20000</v>
      </c>
      <c r="U44" s="28" t="str">
        <f t="shared" si="10"/>
        <v>OK</v>
      </c>
      <c r="V44" s="26">
        <v>18893</v>
      </c>
      <c r="W44" s="27">
        <f t="shared" si="11"/>
        <v>18893</v>
      </c>
      <c r="X44" s="28" t="str">
        <f t="shared" si="12"/>
        <v>OK</v>
      </c>
      <c r="Y44" s="26">
        <v>19397</v>
      </c>
      <c r="Z44" s="27">
        <f t="shared" si="13"/>
        <v>19397</v>
      </c>
      <c r="AA44" s="28" t="str">
        <f t="shared" si="14"/>
        <v>OK</v>
      </c>
      <c r="AB44" s="26">
        <v>20098</v>
      </c>
      <c r="AC44" s="27">
        <f t="shared" si="15"/>
        <v>20098</v>
      </c>
      <c r="AD44" s="28" t="str">
        <f t="shared" si="16"/>
        <v>OK</v>
      </c>
      <c r="AE44" s="26">
        <v>19588</v>
      </c>
      <c r="AF44" s="27">
        <f t="shared" si="17"/>
        <v>19588</v>
      </c>
      <c r="AG44" s="28" t="str">
        <f t="shared" si="18"/>
        <v>OK</v>
      </c>
      <c r="AH44" s="26">
        <v>19996</v>
      </c>
      <c r="AI44" s="27">
        <f t="shared" si="19"/>
        <v>19996</v>
      </c>
      <c r="AJ44" s="28" t="str">
        <f t="shared" si="20"/>
        <v>OK</v>
      </c>
      <c r="AK44" s="26">
        <v>20404</v>
      </c>
      <c r="AL44" s="27">
        <f t="shared" si="21"/>
        <v>20404</v>
      </c>
      <c r="AM44" s="28" t="str">
        <f t="shared" si="22"/>
        <v>OK</v>
      </c>
      <c r="AN44" s="26">
        <v>19996</v>
      </c>
      <c r="AO44" s="27">
        <f t="shared" si="23"/>
        <v>19996</v>
      </c>
      <c r="AP44" s="28" t="str">
        <f t="shared" si="24"/>
        <v>OK</v>
      </c>
      <c r="AQ44" s="26">
        <v>18771</v>
      </c>
      <c r="AR44" s="27">
        <f t="shared" si="25"/>
        <v>18771</v>
      </c>
      <c r="AS44" s="28" t="str">
        <f t="shared" si="26"/>
        <v>OK</v>
      </c>
      <c r="AT44" s="26">
        <v>19792</v>
      </c>
      <c r="AU44" s="27">
        <f t="shared" si="27"/>
        <v>19792</v>
      </c>
      <c r="AV44" s="28" t="str">
        <f t="shared" si="28"/>
        <v>OK</v>
      </c>
      <c r="AW44" s="26">
        <v>20022</v>
      </c>
      <c r="AX44" s="27">
        <f t="shared" si="29"/>
        <v>20022</v>
      </c>
      <c r="AY44" s="28" t="str">
        <f t="shared" si="30"/>
        <v>OK</v>
      </c>
      <c r="AZ44" s="26">
        <v>18000</v>
      </c>
      <c r="BA44" s="27">
        <f t="shared" si="31"/>
        <v>18000</v>
      </c>
      <c r="BB44" s="28" t="str">
        <f t="shared" si="32"/>
        <v>OK</v>
      </c>
      <c r="BC44" s="26">
        <v>19000</v>
      </c>
      <c r="BD44" s="27">
        <f t="shared" si="33"/>
        <v>19000</v>
      </c>
      <c r="BE44" s="28" t="str">
        <f t="shared" si="34"/>
        <v>OK</v>
      </c>
    </row>
    <row r="45" spans="1:57" s="29" customFormat="1" ht="16.5" x14ac:dyDescent="0.2">
      <c r="A45" s="20">
        <v>41</v>
      </c>
      <c r="B45" s="21" t="s">
        <v>69</v>
      </c>
      <c r="C45" s="22">
        <v>1</v>
      </c>
      <c r="D45" s="23" t="s">
        <v>29</v>
      </c>
      <c r="E45" s="24">
        <v>298398</v>
      </c>
      <c r="F45" s="25">
        <f t="shared" si="0"/>
        <v>298398</v>
      </c>
      <c r="G45" s="26">
        <v>298300</v>
      </c>
      <c r="H45" s="27">
        <f t="shared" si="1"/>
        <v>298300</v>
      </c>
      <c r="I45" s="28" t="str">
        <f t="shared" si="2"/>
        <v>OK</v>
      </c>
      <c r="J45" s="26">
        <v>295414</v>
      </c>
      <c r="K45" s="27">
        <f t="shared" si="3"/>
        <v>295414</v>
      </c>
      <c r="L45" s="28" t="str">
        <f t="shared" si="4"/>
        <v>OK</v>
      </c>
      <c r="M45" s="26">
        <v>291833</v>
      </c>
      <c r="N45" s="27">
        <f t="shared" si="5"/>
        <v>291833</v>
      </c>
      <c r="O45" s="28" t="str">
        <f t="shared" si="6"/>
        <v>OK</v>
      </c>
      <c r="P45" s="26">
        <v>250000</v>
      </c>
      <c r="Q45" s="27">
        <f t="shared" si="7"/>
        <v>250000</v>
      </c>
      <c r="R45" s="28" t="str">
        <f t="shared" si="8"/>
        <v>OK</v>
      </c>
      <c r="S45" s="26">
        <v>290000</v>
      </c>
      <c r="T45" s="27">
        <f t="shared" si="9"/>
        <v>290000</v>
      </c>
      <c r="U45" s="28" t="str">
        <f t="shared" si="10"/>
        <v>OK</v>
      </c>
      <c r="V45" s="26">
        <v>276294</v>
      </c>
      <c r="W45" s="27">
        <f t="shared" si="11"/>
        <v>276294</v>
      </c>
      <c r="X45" s="28" t="str">
        <f t="shared" si="12"/>
        <v>OK</v>
      </c>
      <c r="Y45" s="26">
        <v>283220</v>
      </c>
      <c r="Z45" s="27">
        <f t="shared" si="13"/>
        <v>283220</v>
      </c>
      <c r="AA45" s="28" t="str">
        <f t="shared" si="14"/>
        <v>OK</v>
      </c>
      <c r="AB45" s="26">
        <v>293922</v>
      </c>
      <c r="AC45" s="27">
        <f t="shared" si="15"/>
        <v>293922</v>
      </c>
      <c r="AD45" s="28" t="str">
        <f t="shared" si="16"/>
        <v>OK</v>
      </c>
      <c r="AE45" s="26">
        <v>286462</v>
      </c>
      <c r="AF45" s="27">
        <f t="shared" si="17"/>
        <v>286462</v>
      </c>
      <c r="AG45" s="28" t="str">
        <f t="shared" si="18"/>
        <v>OK</v>
      </c>
      <c r="AH45" s="26">
        <v>292430</v>
      </c>
      <c r="AI45" s="27">
        <f t="shared" si="19"/>
        <v>292430</v>
      </c>
      <c r="AJ45" s="28" t="str">
        <f t="shared" si="20"/>
        <v>OK</v>
      </c>
      <c r="AK45" s="26">
        <v>298398</v>
      </c>
      <c r="AL45" s="27">
        <f t="shared" si="21"/>
        <v>298398</v>
      </c>
      <c r="AM45" s="28" t="str">
        <f t="shared" si="22"/>
        <v>OK</v>
      </c>
      <c r="AN45" s="26">
        <v>292430</v>
      </c>
      <c r="AO45" s="27">
        <f t="shared" si="23"/>
        <v>292430</v>
      </c>
      <c r="AP45" s="28" t="str">
        <f t="shared" si="24"/>
        <v>OK</v>
      </c>
      <c r="AQ45" s="26">
        <v>274526</v>
      </c>
      <c r="AR45" s="27">
        <f t="shared" si="25"/>
        <v>274526</v>
      </c>
      <c r="AS45" s="28" t="str">
        <f t="shared" si="26"/>
        <v>OK</v>
      </c>
      <c r="AT45" s="26">
        <v>289446</v>
      </c>
      <c r="AU45" s="27">
        <f t="shared" si="27"/>
        <v>289446</v>
      </c>
      <c r="AV45" s="28" t="str">
        <f t="shared" si="28"/>
        <v>OK</v>
      </c>
      <c r="AW45" s="26">
        <v>292817</v>
      </c>
      <c r="AX45" s="27">
        <f t="shared" si="29"/>
        <v>292817</v>
      </c>
      <c r="AY45" s="28" t="str">
        <f t="shared" si="30"/>
        <v>OK</v>
      </c>
      <c r="AZ45" s="26">
        <v>150000</v>
      </c>
      <c r="BA45" s="27">
        <f t="shared" si="31"/>
        <v>150000</v>
      </c>
      <c r="BB45" s="28" t="str">
        <f t="shared" si="32"/>
        <v>OK</v>
      </c>
      <c r="BC45" s="26">
        <v>200000</v>
      </c>
      <c r="BD45" s="27">
        <f t="shared" si="33"/>
        <v>200000</v>
      </c>
      <c r="BE45" s="28" t="str">
        <f t="shared" si="34"/>
        <v>OK</v>
      </c>
    </row>
    <row r="46" spans="1:57" s="29" customFormat="1" ht="16.5" x14ac:dyDescent="0.2">
      <c r="A46" s="20">
        <v>42</v>
      </c>
      <c r="B46" s="21" t="s">
        <v>70</v>
      </c>
      <c r="C46" s="22">
        <v>1</v>
      </c>
      <c r="D46" s="23" t="s">
        <v>29</v>
      </c>
      <c r="E46" s="24">
        <v>116715</v>
      </c>
      <c r="F46" s="25">
        <f t="shared" si="0"/>
        <v>116715</v>
      </c>
      <c r="G46" s="26">
        <v>116700</v>
      </c>
      <c r="H46" s="27">
        <f t="shared" si="1"/>
        <v>116700</v>
      </c>
      <c r="I46" s="28" t="str">
        <f t="shared" si="2"/>
        <v>OK</v>
      </c>
      <c r="J46" s="26">
        <v>115548</v>
      </c>
      <c r="K46" s="27">
        <f t="shared" si="3"/>
        <v>115548</v>
      </c>
      <c r="L46" s="28" t="str">
        <f t="shared" si="4"/>
        <v>OK</v>
      </c>
      <c r="M46" s="26">
        <v>114147</v>
      </c>
      <c r="N46" s="27">
        <f t="shared" si="5"/>
        <v>114147</v>
      </c>
      <c r="O46" s="28" t="str">
        <f t="shared" si="6"/>
        <v>OK</v>
      </c>
      <c r="P46" s="26">
        <v>92000</v>
      </c>
      <c r="Q46" s="27">
        <f t="shared" si="7"/>
        <v>92000</v>
      </c>
      <c r="R46" s="28" t="str">
        <f t="shared" si="8"/>
        <v>OK</v>
      </c>
      <c r="S46" s="26">
        <v>110000</v>
      </c>
      <c r="T46" s="27">
        <f t="shared" si="9"/>
        <v>110000</v>
      </c>
      <c r="U46" s="28" t="str">
        <f t="shared" si="10"/>
        <v>OK</v>
      </c>
      <c r="V46" s="26">
        <v>108069</v>
      </c>
      <c r="W46" s="27">
        <f t="shared" si="11"/>
        <v>108069</v>
      </c>
      <c r="X46" s="28" t="str">
        <f t="shared" si="12"/>
        <v>OK</v>
      </c>
      <c r="Y46" s="26">
        <v>110670</v>
      </c>
      <c r="Z46" s="27">
        <f t="shared" si="13"/>
        <v>110670</v>
      </c>
      <c r="AA46" s="28" t="str">
        <f t="shared" si="14"/>
        <v>OK</v>
      </c>
      <c r="AB46" s="26">
        <v>114964</v>
      </c>
      <c r="AC46" s="27">
        <f t="shared" si="15"/>
        <v>114964</v>
      </c>
      <c r="AD46" s="28" t="str">
        <f t="shared" si="16"/>
        <v>OK</v>
      </c>
      <c r="AE46" s="26">
        <v>112046</v>
      </c>
      <c r="AF46" s="27">
        <f t="shared" si="17"/>
        <v>112046</v>
      </c>
      <c r="AG46" s="28" t="str">
        <f t="shared" si="18"/>
        <v>OK</v>
      </c>
      <c r="AH46" s="26">
        <v>114381</v>
      </c>
      <c r="AI46" s="27">
        <f t="shared" si="19"/>
        <v>114381</v>
      </c>
      <c r="AJ46" s="28" t="str">
        <f t="shared" si="20"/>
        <v>OK</v>
      </c>
      <c r="AK46" s="26">
        <v>116715</v>
      </c>
      <c r="AL46" s="27">
        <f t="shared" si="21"/>
        <v>116715</v>
      </c>
      <c r="AM46" s="28" t="str">
        <f t="shared" si="22"/>
        <v>OK</v>
      </c>
      <c r="AN46" s="26">
        <v>114381</v>
      </c>
      <c r="AO46" s="27">
        <f t="shared" si="23"/>
        <v>114381</v>
      </c>
      <c r="AP46" s="28" t="str">
        <f t="shared" si="24"/>
        <v>OK</v>
      </c>
      <c r="AQ46" s="26">
        <v>107377</v>
      </c>
      <c r="AR46" s="27">
        <f t="shared" si="25"/>
        <v>107377</v>
      </c>
      <c r="AS46" s="28" t="str">
        <f t="shared" si="26"/>
        <v>OK</v>
      </c>
      <c r="AT46" s="26">
        <v>113214</v>
      </c>
      <c r="AU46" s="27">
        <f t="shared" si="27"/>
        <v>113214</v>
      </c>
      <c r="AV46" s="28" t="str">
        <f t="shared" si="28"/>
        <v>OK</v>
      </c>
      <c r="AW46" s="26">
        <v>114532</v>
      </c>
      <c r="AX46" s="27">
        <f t="shared" si="29"/>
        <v>114532</v>
      </c>
      <c r="AY46" s="28" t="str">
        <f t="shared" si="30"/>
        <v>OK</v>
      </c>
      <c r="AZ46" s="26">
        <v>60000</v>
      </c>
      <c r="BA46" s="27">
        <f t="shared" si="31"/>
        <v>60000</v>
      </c>
      <c r="BB46" s="28" t="str">
        <f t="shared" si="32"/>
        <v>OK</v>
      </c>
      <c r="BC46" s="26">
        <v>80000</v>
      </c>
      <c r="BD46" s="27">
        <f t="shared" si="33"/>
        <v>80000</v>
      </c>
      <c r="BE46" s="28" t="str">
        <f t="shared" si="34"/>
        <v>OK</v>
      </c>
    </row>
    <row r="47" spans="1:57" s="29" customFormat="1" ht="16.5" x14ac:dyDescent="0.2">
      <c r="A47" s="20">
        <v>43</v>
      </c>
      <c r="B47" s="21" t="s">
        <v>71</v>
      </c>
      <c r="C47" s="22">
        <v>1</v>
      </c>
      <c r="D47" s="23" t="s">
        <v>29</v>
      </c>
      <c r="E47" s="24">
        <v>3019</v>
      </c>
      <c r="F47" s="25">
        <f t="shared" si="0"/>
        <v>3019</v>
      </c>
      <c r="G47" s="26">
        <v>3000</v>
      </c>
      <c r="H47" s="27">
        <f t="shared" si="1"/>
        <v>3000</v>
      </c>
      <c r="I47" s="28" t="str">
        <f t="shared" si="2"/>
        <v>OK</v>
      </c>
      <c r="J47" s="26">
        <v>2989</v>
      </c>
      <c r="K47" s="27">
        <f t="shared" si="3"/>
        <v>2989</v>
      </c>
      <c r="L47" s="28" t="str">
        <f t="shared" si="4"/>
        <v>OK</v>
      </c>
      <c r="M47" s="26">
        <v>2953</v>
      </c>
      <c r="N47" s="27">
        <f t="shared" si="5"/>
        <v>2953</v>
      </c>
      <c r="O47" s="28" t="str">
        <f t="shared" si="6"/>
        <v>OK</v>
      </c>
      <c r="P47" s="26">
        <v>2500</v>
      </c>
      <c r="Q47" s="27">
        <f t="shared" si="7"/>
        <v>2500</v>
      </c>
      <c r="R47" s="28" t="str">
        <f t="shared" si="8"/>
        <v>OK</v>
      </c>
      <c r="S47" s="26">
        <v>2900</v>
      </c>
      <c r="T47" s="27">
        <f t="shared" si="9"/>
        <v>2900</v>
      </c>
      <c r="U47" s="28" t="str">
        <f t="shared" si="10"/>
        <v>OK</v>
      </c>
      <c r="V47" s="26">
        <v>2795</v>
      </c>
      <c r="W47" s="27">
        <f t="shared" si="11"/>
        <v>2795</v>
      </c>
      <c r="X47" s="28" t="str">
        <f t="shared" si="12"/>
        <v>OK</v>
      </c>
      <c r="Y47" s="26">
        <v>2856</v>
      </c>
      <c r="Z47" s="27">
        <f t="shared" si="13"/>
        <v>2856</v>
      </c>
      <c r="AA47" s="28" t="str">
        <f t="shared" si="14"/>
        <v>OK</v>
      </c>
      <c r="AB47" s="26">
        <v>2974</v>
      </c>
      <c r="AC47" s="27">
        <f t="shared" si="15"/>
        <v>2974</v>
      </c>
      <c r="AD47" s="28" t="str">
        <f t="shared" si="16"/>
        <v>OK</v>
      </c>
      <c r="AE47" s="26">
        <v>2898</v>
      </c>
      <c r="AF47" s="27">
        <f t="shared" si="17"/>
        <v>2898</v>
      </c>
      <c r="AG47" s="28" t="str">
        <f t="shared" si="18"/>
        <v>OK</v>
      </c>
      <c r="AH47" s="26">
        <v>2959</v>
      </c>
      <c r="AI47" s="27">
        <f t="shared" si="19"/>
        <v>2959</v>
      </c>
      <c r="AJ47" s="28" t="str">
        <f t="shared" si="20"/>
        <v>OK</v>
      </c>
      <c r="AK47" s="26">
        <v>3019</v>
      </c>
      <c r="AL47" s="27">
        <f t="shared" si="21"/>
        <v>3019</v>
      </c>
      <c r="AM47" s="28" t="str">
        <f t="shared" si="22"/>
        <v>OK</v>
      </c>
      <c r="AN47" s="26">
        <v>2959</v>
      </c>
      <c r="AO47" s="27">
        <f t="shared" si="23"/>
        <v>2959</v>
      </c>
      <c r="AP47" s="28" t="str">
        <f t="shared" si="24"/>
        <v>OK</v>
      </c>
      <c r="AQ47" s="26">
        <v>2777</v>
      </c>
      <c r="AR47" s="27">
        <f t="shared" si="25"/>
        <v>2777</v>
      </c>
      <c r="AS47" s="28" t="str">
        <f t="shared" si="26"/>
        <v>OK</v>
      </c>
      <c r="AT47" s="26">
        <v>2928</v>
      </c>
      <c r="AU47" s="27">
        <f t="shared" si="27"/>
        <v>2928</v>
      </c>
      <c r="AV47" s="28" t="str">
        <f t="shared" si="28"/>
        <v>OK</v>
      </c>
      <c r="AW47" s="26">
        <v>2962</v>
      </c>
      <c r="AX47" s="27">
        <f t="shared" si="29"/>
        <v>2962</v>
      </c>
      <c r="AY47" s="28" t="str">
        <f t="shared" si="30"/>
        <v>OK</v>
      </c>
      <c r="AZ47" s="26">
        <v>3000</v>
      </c>
      <c r="BA47" s="27">
        <f t="shared" si="31"/>
        <v>3000</v>
      </c>
      <c r="BB47" s="28" t="str">
        <f t="shared" si="32"/>
        <v>OK</v>
      </c>
      <c r="BC47" s="26">
        <v>3000</v>
      </c>
      <c r="BD47" s="27">
        <f t="shared" si="33"/>
        <v>3000</v>
      </c>
      <c r="BE47" s="28" t="str">
        <f t="shared" si="34"/>
        <v>OK</v>
      </c>
    </row>
    <row r="48" spans="1:57" s="29" customFormat="1" ht="16.5" x14ac:dyDescent="0.2">
      <c r="A48" s="20">
        <v>44</v>
      </c>
      <c r="B48" s="21" t="s">
        <v>72</v>
      </c>
      <c r="C48" s="22">
        <v>1</v>
      </c>
      <c r="D48" s="23" t="s">
        <v>29</v>
      </c>
      <c r="E48" s="24">
        <v>95898</v>
      </c>
      <c r="F48" s="25">
        <f t="shared" si="0"/>
        <v>95898</v>
      </c>
      <c r="G48" s="26">
        <v>95800</v>
      </c>
      <c r="H48" s="27">
        <f t="shared" si="1"/>
        <v>95800</v>
      </c>
      <c r="I48" s="28" t="str">
        <f t="shared" si="2"/>
        <v>OK</v>
      </c>
      <c r="J48" s="26">
        <v>94939</v>
      </c>
      <c r="K48" s="27">
        <f t="shared" si="3"/>
        <v>94939</v>
      </c>
      <c r="L48" s="28" t="str">
        <f t="shared" si="4"/>
        <v>OK</v>
      </c>
      <c r="M48" s="26">
        <v>93788</v>
      </c>
      <c r="N48" s="27">
        <f t="shared" si="5"/>
        <v>93788</v>
      </c>
      <c r="O48" s="28" t="str">
        <f t="shared" si="6"/>
        <v>OK</v>
      </c>
      <c r="P48" s="26">
        <v>88000</v>
      </c>
      <c r="Q48" s="27">
        <f t="shared" si="7"/>
        <v>88000</v>
      </c>
      <c r="R48" s="28" t="str">
        <f t="shared" si="8"/>
        <v>OK</v>
      </c>
      <c r="S48" s="26">
        <v>90000</v>
      </c>
      <c r="T48" s="27">
        <f t="shared" si="9"/>
        <v>90000</v>
      </c>
      <c r="U48" s="28" t="str">
        <f t="shared" si="10"/>
        <v>OK</v>
      </c>
      <c r="V48" s="26">
        <v>88794</v>
      </c>
      <c r="W48" s="27">
        <f t="shared" si="11"/>
        <v>88794</v>
      </c>
      <c r="X48" s="28" t="str">
        <f t="shared" si="12"/>
        <v>OK</v>
      </c>
      <c r="Y48" s="26">
        <v>90440</v>
      </c>
      <c r="Z48" s="27">
        <f t="shared" si="13"/>
        <v>90440</v>
      </c>
      <c r="AA48" s="28" t="str">
        <f t="shared" si="14"/>
        <v>OK</v>
      </c>
      <c r="AB48" s="26">
        <v>94460</v>
      </c>
      <c r="AC48" s="27">
        <f t="shared" si="15"/>
        <v>94460</v>
      </c>
      <c r="AD48" s="28" t="str">
        <f t="shared" si="16"/>
        <v>OK</v>
      </c>
      <c r="AE48" s="26">
        <v>92062</v>
      </c>
      <c r="AF48" s="27">
        <f t="shared" si="17"/>
        <v>92062</v>
      </c>
      <c r="AG48" s="28" t="str">
        <f t="shared" si="18"/>
        <v>OK</v>
      </c>
      <c r="AH48" s="26">
        <v>93980</v>
      </c>
      <c r="AI48" s="27">
        <f t="shared" si="19"/>
        <v>93980</v>
      </c>
      <c r="AJ48" s="28" t="str">
        <f t="shared" si="20"/>
        <v>OK</v>
      </c>
      <c r="AK48" s="26">
        <v>95898</v>
      </c>
      <c r="AL48" s="27">
        <f t="shared" si="21"/>
        <v>95898</v>
      </c>
      <c r="AM48" s="28" t="str">
        <f t="shared" si="22"/>
        <v>OK</v>
      </c>
      <c r="AN48" s="26">
        <v>93980</v>
      </c>
      <c r="AO48" s="27">
        <f t="shared" si="23"/>
        <v>93980</v>
      </c>
      <c r="AP48" s="28" t="str">
        <f t="shared" si="24"/>
        <v>OK</v>
      </c>
      <c r="AQ48" s="26">
        <v>88226</v>
      </c>
      <c r="AR48" s="27">
        <f t="shared" si="25"/>
        <v>88226</v>
      </c>
      <c r="AS48" s="28" t="str">
        <f t="shared" si="26"/>
        <v>OK</v>
      </c>
      <c r="AT48" s="26">
        <v>93021</v>
      </c>
      <c r="AU48" s="27">
        <f t="shared" si="27"/>
        <v>93021</v>
      </c>
      <c r="AV48" s="28" t="str">
        <f t="shared" si="28"/>
        <v>OK</v>
      </c>
      <c r="AW48" s="26">
        <v>94104</v>
      </c>
      <c r="AX48" s="27">
        <f t="shared" si="29"/>
        <v>94104</v>
      </c>
      <c r="AY48" s="28" t="str">
        <f t="shared" si="30"/>
        <v>OK</v>
      </c>
      <c r="AZ48" s="26">
        <v>40000</v>
      </c>
      <c r="BA48" s="27">
        <f t="shared" si="31"/>
        <v>40000</v>
      </c>
      <c r="BB48" s="28" t="str">
        <f t="shared" si="32"/>
        <v>OK</v>
      </c>
      <c r="BC48" s="26">
        <v>50000</v>
      </c>
      <c r="BD48" s="27">
        <f t="shared" si="33"/>
        <v>50000</v>
      </c>
      <c r="BE48" s="28" t="str">
        <f t="shared" si="34"/>
        <v>OK</v>
      </c>
    </row>
    <row r="49" spans="1:57" s="29" customFormat="1" ht="16.5" x14ac:dyDescent="0.2">
      <c r="A49" s="20">
        <v>45</v>
      </c>
      <c r="B49" s="21" t="s">
        <v>73</v>
      </c>
      <c r="C49" s="22">
        <v>1</v>
      </c>
      <c r="D49" s="23" t="s">
        <v>29</v>
      </c>
      <c r="E49" s="24">
        <v>119098</v>
      </c>
      <c r="F49" s="25">
        <f t="shared" si="0"/>
        <v>119098</v>
      </c>
      <c r="G49" s="26">
        <v>119000</v>
      </c>
      <c r="H49" s="27">
        <f t="shared" si="1"/>
        <v>119000</v>
      </c>
      <c r="I49" s="28" t="str">
        <f t="shared" si="2"/>
        <v>OK</v>
      </c>
      <c r="J49" s="26">
        <v>117907</v>
      </c>
      <c r="K49" s="27">
        <f t="shared" si="3"/>
        <v>117907</v>
      </c>
      <c r="L49" s="28" t="str">
        <f t="shared" si="4"/>
        <v>OK</v>
      </c>
      <c r="M49" s="26">
        <v>116478</v>
      </c>
      <c r="N49" s="27">
        <f t="shared" si="5"/>
        <v>116478</v>
      </c>
      <c r="O49" s="28" t="str">
        <f t="shared" si="6"/>
        <v>OK</v>
      </c>
      <c r="P49" s="26">
        <v>95000</v>
      </c>
      <c r="Q49" s="27">
        <f t="shared" si="7"/>
        <v>95000</v>
      </c>
      <c r="R49" s="28" t="str">
        <f t="shared" si="8"/>
        <v>OK</v>
      </c>
      <c r="S49" s="26">
        <v>110000</v>
      </c>
      <c r="T49" s="27">
        <f t="shared" si="9"/>
        <v>110000</v>
      </c>
      <c r="U49" s="28" t="str">
        <f t="shared" si="10"/>
        <v>OK</v>
      </c>
      <c r="V49" s="26">
        <v>110276</v>
      </c>
      <c r="W49" s="27">
        <f t="shared" si="11"/>
        <v>110276</v>
      </c>
      <c r="X49" s="28" t="str">
        <f t="shared" si="12"/>
        <v>OK</v>
      </c>
      <c r="Y49" s="26">
        <v>113050</v>
      </c>
      <c r="Z49" s="27">
        <f t="shared" si="13"/>
        <v>113050</v>
      </c>
      <c r="AA49" s="28" t="str">
        <f t="shared" si="14"/>
        <v>OK</v>
      </c>
      <c r="AB49" s="26">
        <v>117312</v>
      </c>
      <c r="AC49" s="27">
        <f t="shared" si="15"/>
        <v>117312</v>
      </c>
      <c r="AD49" s="28" t="str">
        <f t="shared" si="16"/>
        <v>OK</v>
      </c>
      <c r="AE49" s="26">
        <v>114334</v>
      </c>
      <c r="AF49" s="27">
        <f t="shared" si="17"/>
        <v>114334</v>
      </c>
      <c r="AG49" s="28" t="str">
        <f t="shared" si="18"/>
        <v>OK</v>
      </c>
      <c r="AH49" s="26">
        <v>116716</v>
      </c>
      <c r="AI49" s="27">
        <f t="shared" si="19"/>
        <v>116716</v>
      </c>
      <c r="AJ49" s="28" t="str">
        <f t="shared" si="20"/>
        <v>OK</v>
      </c>
      <c r="AK49" s="26">
        <v>119098</v>
      </c>
      <c r="AL49" s="27">
        <f t="shared" si="21"/>
        <v>119098</v>
      </c>
      <c r="AM49" s="28" t="str">
        <f t="shared" si="22"/>
        <v>OK</v>
      </c>
      <c r="AN49" s="26">
        <v>116716</v>
      </c>
      <c r="AO49" s="27">
        <f t="shared" si="23"/>
        <v>116716</v>
      </c>
      <c r="AP49" s="28" t="str">
        <f t="shared" si="24"/>
        <v>OK</v>
      </c>
      <c r="AQ49" s="26">
        <v>109570</v>
      </c>
      <c r="AR49" s="27">
        <f t="shared" si="25"/>
        <v>109570</v>
      </c>
      <c r="AS49" s="28" t="str">
        <f t="shared" si="26"/>
        <v>OK</v>
      </c>
      <c r="AT49" s="26">
        <v>115525</v>
      </c>
      <c r="AU49" s="27">
        <f t="shared" si="27"/>
        <v>115525</v>
      </c>
      <c r="AV49" s="28" t="str">
        <f t="shared" si="28"/>
        <v>OK</v>
      </c>
      <c r="AW49" s="26">
        <v>116870</v>
      </c>
      <c r="AX49" s="27">
        <f t="shared" si="29"/>
        <v>116870</v>
      </c>
      <c r="AY49" s="28" t="str">
        <f t="shared" si="30"/>
        <v>OK</v>
      </c>
      <c r="AZ49" s="26">
        <v>40000</v>
      </c>
      <c r="BA49" s="27">
        <f t="shared" si="31"/>
        <v>40000</v>
      </c>
      <c r="BB49" s="28" t="str">
        <f t="shared" si="32"/>
        <v>OK</v>
      </c>
      <c r="BC49" s="26">
        <v>50000</v>
      </c>
      <c r="BD49" s="27">
        <f t="shared" si="33"/>
        <v>50000</v>
      </c>
      <c r="BE49" s="28" t="str">
        <f t="shared" si="34"/>
        <v>OK</v>
      </c>
    </row>
    <row r="50" spans="1:57" s="29" customFormat="1" ht="16.5" x14ac:dyDescent="0.2">
      <c r="A50" s="20">
        <v>46</v>
      </c>
      <c r="B50" s="21" t="s">
        <v>74</v>
      </c>
      <c r="C50" s="22">
        <v>1</v>
      </c>
      <c r="D50" s="23" t="s">
        <v>29</v>
      </c>
      <c r="E50" s="24">
        <v>71301</v>
      </c>
      <c r="F50" s="25">
        <f t="shared" si="0"/>
        <v>71301</v>
      </c>
      <c r="G50" s="26">
        <v>71300</v>
      </c>
      <c r="H50" s="27">
        <f t="shared" si="1"/>
        <v>71300</v>
      </c>
      <c r="I50" s="28" t="str">
        <f t="shared" si="2"/>
        <v>OK</v>
      </c>
      <c r="J50" s="26">
        <v>70588</v>
      </c>
      <c r="K50" s="27">
        <f t="shared" si="3"/>
        <v>70588</v>
      </c>
      <c r="L50" s="28" t="str">
        <f t="shared" si="4"/>
        <v>OK</v>
      </c>
      <c r="M50" s="26">
        <v>69732</v>
      </c>
      <c r="N50" s="27">
        <f t="shared" si="5"/>
        <v>69732</v>
      </c>
      <c r="O50" s="28" t="str">
        <f t="shared" si="6"/>
        <v>OK</v>
      </c>
      <c r="P50" s="26">
        <v>62000</v>
      </c>
      <c r="Q50" s="27">
        <f t="shared" si="7"/>
        <v>62000</v>
      </c>
      <c r="R50" s="28" t="str">
        <f t="shared" si="8"/>
        <v>OK</v>
      </c>
      <c r="S50" s="26">
        <v>69000</v>
      </c>
      <c r="T50" s="27">
        <f t="shared" si="9"/>
        <v>69000</v>
      </c>
      <c r="U50" s="28" t="str">
        <f t="shared" si="10"/>
        <v>OK</v>
      </c>
      <c r="V50" s="26">
        <v>66019</v>
      </c>
      <c r="W50" s="27">
        <f t="shared" si="11"/>
        <v>66019</v>
      </c>
      <c r="X50" s="28" t="str">
        <f t="shared" si="12"/>
        <v>OK</v>
      </c>
      <c r="Y50" s="26">
        <v>66640</v>
      </c>
      <c r="Z50" s="27">
        <f t="shared" si="13"/>
        <v>66640</v>
      </c>
      <c r="AA50" s="28" t="str">
        <f t="shared" si="14"/>
        <v>OK</v>
      </c>
      <c r="AB50" s="26">
        <v>70231</v>
      </c>
      <c r="AC50" s="27">
        <f t="shared" si="15"/>
        <v>70231</v>
      </c>
      <c r="AD50" s="28" t="str">
        <f t="shared" si="16"/>
        <v>OK</v>
      </c>
      <c r="AE50" s="26">
        <v>68449</v>
      </c>
      <c r="AF50" s="27">
        <f t="shared" si="17"/>
        <v>68449</v>
      </c>
      <c r="AG50" s="28" t="str">
        <f t="shared" si="18"/>
        <v>OK</v>
      </c>
      <c r="AH50" s="26">
        <v>69875</v>
      </c>
      <c r="AI50" s="27">
        <f t="shared" si="19"/>
        <v>69875</v>
      </c>
      <c r="AJ50" s="28" t="str">
        <f t="shared" si="20"/>
        <v>OK</v>
      </c>
      <c r="AK50" s="26">
        <v>71301</v>
      </c>
      <c r="AL50" s="27">
        <f t="shared" si="21"/>
        <v>71301</v>
      </c>
      <c r="AM50" s="28" t="str">
        <f t="shared" si="22"/>
        <v>OK</v>
      </c>
      <c r="AN50" s="26">
        <v>69875</v>
      </c>
      <c r="AO50" s="27">
        <f t="shared" si="23"/>
        <v>69875</v>
      </c>
      <c r="AP50" s="28" t="str">
        <f t="shared" si="24"/>
        <v>OK</v>
      </c>
      <c r="AQ50" s="26">
        <v>65596</v>
      </c>
      <c r="AR50" s="27">
        <f t="shared" si="25"/>
        <v>65596</v>
      </c>
      <c r="AS50" s="28" t="str">
        <f t="shared" si="26"/>
        <v>OK</v>
      </c>
      <c r="AT50" s="26">
        <v>69162</v>
      </c>
      <c r="AU50" s="27">
        <f t="shared" si="27"/>
        <v>69162</v>
      </c>
      <c r="AV50" s="28" t="str">
        <f t="shared" si="28"/>
        <v>OK</v>
      </c>
      <c r="AW50" s="26">
        <v>69967</v>
      </c>
      <c r="AX50" s="27">
        <f t="shared" si="29"/>
        <v>69967</v>
      </c>
      <c r="AY50" s="28" t="str">
        <f t="shared" si="30"/>
        <v>OK</v>
      </c>
      <c r="AZ50" s="26">
        <v>50000</v>
      </c>
      <c r="BA50" s="27">
        <f t="shared" si="31"/>
        <v>50000</v>
      </c>
      <c r="BB50" s="28" t="str">
        <f t="shared" si="32"/>
        <v>OK</v>
      </c>
      <c r="BC50" s="26">
        <v>60000</v>
      </c>
      <c r="BD50" s="27">
        <f t="shared" si="33"/>
        <v>60000</v>
      </c>
      <c r="BE50" s="28" t="str">
        <f t="shared" si="34"/>
        <v>OK</v>
      </c>
    </row>
    <row r="51" spans="1:57" s="29" customFormat="1" ht="16.5" x14ac:dyDescent="0.2">
      <c r="A51" s="20">
        <v>47</v>
      </c>
      <c r="B51" s="21" t="s">
        <v>75</v>
      </c>
      <c r="C51" s="22">
        <v>1</v>
      </c>
      <c r="D51" s="23" t="s">
        <v>29</v>
      </c>
      <c r="E51" s="24">
        <v>30604</v>
      </c>
      <c r="F51" s="25">
        <f t="shared" si="0"/>
        <v>30604</v>
      </c>
      <c r="G51" s="26">
        <v>30600</v>
      </c>
      <c r="H51" s="27">
        <f t="shared" si="1"/>
        <v>30600</v>
      </c>
      <c r="I51" s="28" t="str">
        <f t="shared" si="2"/>
        <v>OK</v>
      </c>
      <c r="J51" s="26">
        <v>30298</v>
      </c>
      <c r="K51" s="27">
        <f t="shared" si="3"/>
        <v>30298</v>
      </c>
      <c r="L51" s="28" t="str">
        <f t="shared" si="4"/>
        <v>OK</v>
      </c>
      <c r="M51" s="26">
        <v>29931</v>
      </c>
      <c r="N51" s="27">
        <f t="shared" si="5"/>
        <v>29931</v>
      </c>
      <c r="O51" s="28" t="str">
        <f t="shared" si="6"/>
        <v>OK</v>
      </c>
      <c r="P51" s="26">
        <v>25000</v>
      </c>
      <c r="Q51" s="27">
        <f t="shared" si="7"/>
        <v>25000</v>
      </c>
      <c r="R51" s="28" t="str">
        <f t="shared" si="8"/>
        <v>OK</v>
      </c>
      <c r="S51" s="26">
        <v>29000</v>
      </c>
      <c r="T51" s="27">
        <f t="shared" si="9"/>
        <v>29000</v>
      </c>
      <c r="U51" s="28" t="str">
        <f t="shared" si="10"/>
        <v>OK</v>
      </c>
      <c r="V51" s="26">
        <v>28337</v>
      </c>
      <c r="W51" s="27">
        <f t="shared" si="11"/>
        <v>28337</v>
      </c>
      <c r="X51" s="28" t="str">
        <f t="shared" si="12"/>
        <v>OK</v>
      </c>
      <c r="Y51" s="26">
        <v>28560</v>
      </c>
      <c r="Z51" s="27">
        <f t="shared" si="13"/>
        <v>28560</v>
      </c>
      <c r="AA51" s="28" t="str">
        <f t="shared" si="14"/>
        <v>OK</v>
      </c>
      <c r="AB51" s="26">
        <v>30145</v>
      </c>
      <c r="AC51" s="27">
        <f t="shared" si="15"/>
        <v>30145</v>
      </c>
      <c r="AD51" s="28" t="str">
        <f t="shared" si="16"/>
        <v>OK</v>
      </c>
      <c r="AE51" s="26">
        <v>29380</v>
      </c>
      <c r="AF51" s="27">
        <f t="shared" si="17"/>
        <v>29380</v>
      </c>
      <c r="AG51" s="28" t="str">
        <f t="shared" si="18"/>
        <v>OK</v>
      </c>
      <c r="AH51" s="26">
        <v>29992</v>
      </c>
      <c r="AI51" s="27">
        <f t="shared" si="19"/>
        <v>29992</v>
      </c>
      <c r="AJ51" s="28" t="str">
        <f t="shared" si="20"/>
        <v>OK</v>
      </c>
      <c r="AK51" s="26">
        <v>30604</v>
      </c>
      <c r="AL51" s="27">
        <f t="shared" si="21"/>
        <v>30604</v>
      </c>
      <c r="AM51" s="28" t="str">
        <f t="shared" si="22"/>
        <v>OK</v>
      </c>
      <c r="AN51" s="26">
        <v>29992</v>
      </c>
      <c r="AO51" s="27">
        <f t="shared" si="23"/>
        <v>29992</v>
      </c>
      <c r="AP51" s="28" t="str">
        <f t="shared" si="24"/>
        <v>OK</v>
      </c>
      <c r="AQ51" s="26">
        <v>28155</v>
      </c>
      <c r="AR51" s="27">
        <f t="shared" si="25"/>
        <v>28155</v>
      </c>
      <c r="AS51" s="28" t="str">
        <f t="shared" si="26"/>
        <v>OK</v>
      </c>
      <c r="AT51" s="26">
        <v>29686</v>
      </c>
      <c r="AU51" s="27">
        <f t="shared" si="27"/>
        <v>29686</v>
      </c>
      <c r="AV51" s="28" t="str">
        <f t="shared" si="28"/>
        <v>OK</v>
      </c>
      <c r="AW51" s="26">
        <v>30031</v>
      </c>
      <c r="AX51" s="27">
        <f t="shared" si="29"/>
        <v>30031</v>
      </c>
      <c r="AY51" s="28" t="str">
        <f t="shared" si="30"/>
        <v>OK</v>
      </c>
      <c r="AZ51" s="26">
        <v>20000</v>
      </c>
      <c r="BA51" s="27">
        <f t="shared" si="31"/>
        <v>20000</v>
      </c>
      <c r="BB51" s="28" t="str">
        <f t="shared" si="32"/>
        <v>OK</v>
      </c>
      <c r="BC51" s="26">
        <v>25000</v>
      </c>
      <c r="BD51" s="27">
        <f t="shared" si="33"/>
        <v>25000</v>
      </c>
      <c r="BE51" s="28" t="str">
        <f t="shared" si="34"/>
        <v>OK</v>
      </c>
    </row>
    <row r="52" spans="1:57" s="29" customFormat="1" ht="16.5" x14ac:dyDescent="0.2">
      <c r="A52" s="20">
        <v>48</v>
      </c>
      <c r="B52" s="21" t="s">
        <v>76</v>
      </c>
      <c r="C52" s="22">
        <v>1</v>
      </c>
      <c r="D52" s="23" t="s">
        <v>29</v>
      </c>
      <c r="E52" s="24">
        <v>83522</v>
      </c>
      <c r="F52" s="25">
        <f t="shared" si="0"/>
        <v>83522</v>
      </c>
      <c r="G52" s="26">
        <v>83500</v>
      </c>
      <c r="H52" s="27">
        <f t="shared" si="1"/>
        <v>83500</v>
      </c>
      <c r="I52" s="28" t="str">
        <f t="shared" si="2"/>
        <v>OK</v>
      </c>
      <c r="J52" s="26">
        <v>82687</v>
      </c>
      <c r="K52" s="27">
        <f t="shared" si="3"/>
        <v>82687</v>
      </c>
      <c r="L52" s="28" t="str">
        <f t="shared" si="4"/>
        <v>OK</v>
      </c>
      <c r="M52" s="26">
        <v>81685</v>
      </c>
      <c r="N52" s="27">
        <f t="shared" si="5"/>
        <v>81685</v>
      </c>
      <c r="O52" s="28" t="str">
        <f t="shared" si="6"/>
        <v>OK</v>
      </c>
      <c r="P52" s="26">
        <v>71000</v>
      </c>
      <c r="Q52" s="27">
        <f t="shared" si="7"/>
        <v>71000</v>
      </c>
      <c r="R52" s="28" t="str">
        <f t="shared" si="8"/>
        <v>OK</v>
      </c>
      <c r="S52" s="26">
        <v>80000</v>
      </c>
      <c r="T52" s="27">
        <f t="shared" si="9"/>
        <v>80000</v>
      </c>
      <c r="U52" s="28" t="str">
        <f t="shared" si="10"/>
        <v>OK</v>
      </c>
      <c r="V52" s="26">
        <v>77335</v>
      </c>
      <c r="W52" s="27">
        <f t="shared" si="11"/>
        <v>77335</v>
      </c>
      <c r="X52" s="28" t="str">
        <f t="shared" si="12"/>
        <v>OK</v>
      </c>
      <c r="Y52" s="26">
        <v>78540</v>
      </c>
      <c r="Z52" s="27">
        <f t="shared" si="13"/>
        <v>78540</v>
      </c>
      <c r="AA52" s="28" t="str">
        <f t="shared" si="14"/>
        <v>OK</v>
      </c>
      <c r="AB52" s="26">
        <v>82269</v>
      </c>
      <c r="AC52" s="27">
        <f t="shared" si="15"/>
        <v>82269</v>
      </c>
      <c r="AD52" s="28" t="str">
        <f t="shared" si="16"/>
        <v>OK</v>
      </c>
      <c r="AE52" s="26">
        <v>80181</v>
      </c>
      <c r="AF52" s="27">
        <f t="shared" si="17"/>
        <v>80181</v>
      </c>
      <c r="AG52" s="28" t="str">
        <f t="shared" si="18"/>
        <v>OK</v>
      </c>
      <c r="AH52" s="26">
        <v>81852</v>
      </c>
      <c r="AI52" s="27">
        <f t="shared" si="19"/>
        <v>81852</v>
      </c>
      <c r="AJ52" s="28" t="str">
        <f t="shared" si="20"/>
        <v>OK</v>
      </c>
      <c r="AK52" s="26">
        <v>83522</v>
      </c>
      <c r="AL52" s="27">
        <f t="shared" si="21"/>
        <v>83522</v>
      </c>
      <c r="AM52" s="28" t="str">
        <f t="shared" si="22"/>
        <v>OK</v>
      </c>
      <c r="AN52" s="26">
        <v>81852</v>
      </c>
      <c r="AO52" s="27">
        <f t="shared" si="23"/>
        <v>81852</v>
      </c>
      <c r="AP52" s="28" t="str">
        <f t="shared" si="24"/>
        <v>OK</v>
      </c>
      <c r="AQ52" s="26">
        <v>76840</v>
      </c>
      <c r="AR52" s="27">
        <f t="shared" si="25"/>
        <v>76840</v>
      </c>
      <c r="AS52" s="28" t="str">
        <f t="shared" si="26"/>
        <v>OK</v>
      </c>
      <c r="AT52" s="26">
        <v>81016</v>
      </c>
      <c r="AU52" s="27">
        <f t="shared" si="27"/>
        <v>81016</v>
      </c>
      <c r="AV52" s="28" t="str">
        <f t="shared" si="28"/>
        <v>OK</v>
      </c>
      <c r="AW52" s="26">
        <v>81960</v>
      </c>
      <c r="AX52" s="27">
        <f t="shared" si="29"/>
        <v>81960</v>
      </c>
      <c r="AY52" s="28" t="str">
        <f t="shared" si="30"/>
        <v>OK</v>
      </c>
      <c r="AZ52" s="26">
        <v>50000</v>
      </c>
      <c r="BA52" s="27">
        <f t="shared" si="31"/>
        <v>50000</v>
      </c>
      <c r="BB52" s="28" t="str">
        <f t="shared" si="32"/>
        <v>OK</v>
      </c>
      <c r="BC52" s="26">
        <v>60000</v>
      </c>
      <c r="BD52" s="27">
        <f t="shared" si="33"/>
        <v>60000</v>
      </c>
      <c r="BE52" s="28" t="str">
        <f t="shared" si="34"/>
        <v>OK</v>
      </c>
    </row>
    <row r="53" spans="1:57" s="29" customFormat="1" ht="16.5" x14ac:dyDescent="0.2">
      <c r="A53" s="20">
        <v>49</v>
      </c>
      <c r="B53" s="21" t="s">
        <v>77</v>
      </c>
      <c r="C53" s="22">
        <v>1</v>
      </c>
      <c r="D53" s="23" t="s">
        <v>29</v>
      </c>
      <c r="E53" s="24">
        <v>49191</v>
      </c>
      <c r="F53" s="25">
        <f t="shared" si="0"/>
        <v>49191</v>
      </c>
      <c r="G53" s="26">
        <v>49100</v>
      </c>
      <c r="H53" s="27">
        <f t="shared" si="1"/>
        <v>49100</v>
      </c>
      <c r="I53" s="28" t="str">
        <f t="shared" si="2"/>
        <v>OK</v>
      </c>
      <c r="J53" s="26">
        <v>48699</v>
      </c>
      <c r="K53" s="27">
        <f t="shared" si="3"/>
        <v>48699</v>
      </c>
      <c r="L53" s="28" t="str">
        <f t="shared" si="4"/>
        <v>OK</v>
      </c>
      <c r="M53" s="26">
        <v>48109</v>
      </c>
      <c r="N53" s="27">
        <f t="shared" si="5"/>
        <v>48109</v>
      </c>
      <c r="O53" s="28" t="str">
        <f t="shared" si="6"/>
        <v>OK</v>
      </c>
      <c r="P53" s="26">
        <v>35000</v>
      </c>
      <c r="Q53" s="27">
        <f t="shared" si="7"/>
        <v>35000</v>
      </c>
      <c r="R53" s="28" t="str">
        <f t="shared" si="8"/>
        <v>OK</v>
      </c>
      <c r="S53" s="26">
        <v>48000</v>
      </c>
      <c r="T53" s="27">
        <f t="shared" si="9"/>
        <v>48000</v>
      </c>
      <c r="U53" s="28" t="str">
        <f t="shared" si="10"/>
        <v>OK</v>
      </c>
      <c r="V53" s="26">
        <v>45547</v>
      </c>
      <c r="W53" s="27">
        <f t="shared" si="11"/>
        <v>45547</v>
      </c>
      <c r="X53" s="28" t="str">
        <f t="shared" si="12"/>
        <v>OK</v>
      </c>
      <c r="Y53" s="26">
        <v>46410</v>
      </c>
      <c r="Z53" s="27">
        <f t="shared" si="13"/>
        <v>46410</v>
      </c>
      <c r="AA53" s="28" t="str">
        <f t="shared" si="14"/>
        <v>OK</v>
      </c>
      <c r="AB53" s="26">
        <v>48453</v>
      </c>
      <c r="AC53" s="27">
        <f t="shared" si="15"/>
        <v>48453</v>
      </c>
      <c r="AD53" s="28" t="str">
        <f t="shared" si="16"/>
        <v>OK</v>
      </c>
      <c r="AE53" s="26">
        <v>47223</v>
      </c>
      <c r="AF53" s="27">
        <f t="shared" si="17"/>
        <v>47223</v>
      </c>
      <c r="AG53" s="28" t="str">
        <f t="shared" si="18"/>
        <v>OK</v>
      </c>
      <c r="AH53" s="26">
        <v>48207</v>
      </c>
      <c r="AI53" s="27">
        <f t="shared" si="19"/>
        <v>48207</v>
      </c>
      <c r="AJ53" s="28" t="str">
        <f t="shared" si="20"/>
        <v>OK</v>
      </c>
      <c r="AK53" s="26">
        <v>49191</v>
      </c>
      <c r="AL53" s="27">
        <f t="shared" si="21"/>
        <v>49191</v>
      </c>
      <c r="AM53" s="28" t="str">
        <f t="shared" si="22"/>
        <v>OK</v>
      </c>
      <c r="AN53" s="26">
        <v>48207</v>
      </c>
      <c r="AO53" s="27">
        <f t="shared" si="23"/>
        <v>48207</v>
      </c>
      <c r="AP53" s="28" t="str">
        <f t="shared" si="24"/>
        <v>OK</v>
      </c>
      <c r="AQ53" s="26">
        <v>45255</v>
      </c>
      <c r="AR53" s="27">
        <f t="shared" si="25"/>
        <v>45255</v>
      </c>
      <c r="AS53" s="28" t="str">
        <f t="shared" si="26"/>
        <v>OK</v>
      </c>
      <c r="AT53" s="26">
        <v>47715</v>
      </c>
      <c r="AU53" s="27">
        <f t="shared" si="27"/>
        <v>47715</v>
      </c>
      <c r="AV53" s="28" t="str">
        <f t="shared" si="28"/>
        <v>OK</v>
      </c>
      <c r="AW53" s="26">
        <v>48271</v>
      </c>
      <c r="AX53" s="27">
        <f t="shared" si="29"/>
        <v>48271</v>
      </c>
      <c r="AY53" s="28" t="str">
        <f t="shared" si="30"/>
        <v>OK</v>
      </c>
      <c r="AZ53" s="26">
        <v>29000</v>
      </c>
      <c r="BA53" s="27">
        <f t="shared" si="31"/>
        <v>29000</v>
      </c>
      <c r="BB53" s="28" t="str">
        <f t="shared" si="32"/>
        <v>OK</v>
      </c>
      <c r="BC53" s="26">
        <v>30000</v>
      </c>
      <c r="BD53" s="27">
        <f t="shared" si="33"/>
        <v>30000</v>
      </c>
      <c r="BE53" s="28" t="str">
        <f t="shared" si="34"/>
        <v>OK</v>
      </c>
    </row>
    <row r="54" spans="1:57" s="29" customFormat="1" ht="16.5" x14ac:dyDescent="0.2">
      <c r="A54" s="20">
        <v>50</v>
      </c>
      <c r="B54" s="21" t="s">
        <v>78</v>
      </c>
      <c r="C54" s="22">
        <v>1</v>
      </c>
      <c r="D54" s="23" t="s">
        <v>29</v>
      </c>
      <c r="E54" s="24">
        <v>97421</v>
      </c>
      <c r="F54" s="25">
        <f t="shared" si="0"/>
        <v>97421</v>
      </c>
      <c r="G54" s="26">
        <v>97400</v>
      </c>
      <c r="H54" s="27">
        <f t="shared" si="1"/>
        <v>97400</v>
      </c>
      <c r="I54" s="28" t="str">
        <f t="shared" si="2"/>
        <v>OK</v>
      </c>
      <c r="J54" s="26">
        <v>96447</v>
      </c>
      <c r="K54" s="27">
        <f t="shared" si="3"/>
        <v>96447</v>
      </c>
      <c r="L54" s="28" t="str">
        <f t="shared" si="4"/>
        <v>OK</v>
      </c>
      <c r="M54" s="26">
        <v>95278</v>
      </c>
      <c r="N54" s="27">
        <f t="shared" si="5"/>
        <v>95278</v>
      </c>
      <c r="O54" s="28" t="str">
        <f t="shared" si="6"/>
        <v>OK</v>
      </c>
      <c r="P54" s="26">
        <v>90000</v>
      </c>
      <c r="Q54" s="27">
        <f t="shared" si="7"/>
        <v>90000</v>
      </c>
      <c r="R54" s="28" t="str">
        <f t="shared" si="8"/>
        <v>OK</v>
      </c>
      <c r="S54" s="26">
        <v>87000</v>
      </c>
      <c r="T54" s="27">
        <f t="shared" si="9"/>
        <v>87000</v>
      </c>
      <c r="U54" s="28" t="str">
        <f t="shared" si="10"/>
        <v>OK</v>
      </c>
      <c r="V54" s="26">
        <v>90205</v>
      </c>
      <c r="W54" s="27">
        <f t="shared" si="11"/>
        <v>90205</v>
      </c>
      <c r="X54" s="28" t="str">
        <f t="shared" si="12"/>
        <v>OK</v>
      </c>
      <c r="Y54" s="26">
        <v>91630</v>
      </c>
      <c r="Z54" s="27">
        <f t="shared" si="13"/>
        <v>91630</v>
      </c>
      <c r="AA54" s="28" t="str">
        <f t="shared" si="14"/>
        <v>OK</v>
      </c>
      <c r="AB54" s="26">
        <v>95960</v>
      </c>
      <c r="AC54" s="27">
        <f t="shared" si="15"/>
        <v>95960</v>
      </c>
      <c r="AD54" s="28" t="str">
        <f t="shared" si="16"/>
        <v>OK</v>
      </c>
      <c r="AE54" s="26">
        <v>93524</v>
      </c>
      <c r="AF54" s="27">
        <f t="shared" si="17"/>
        <v>93524</v>
      </c>
      <c r="AG54" s="28" t="str">
        <f t="shared" si="18"/>
        <v>OK</v>
      </c>
      <c r="AH54" s="26">
        <v>95473</v>
      </c>
      <c r="AI54" s="27">
        <f t="shared" si="19"/>
        <v>95473</v>
      </c>
      <c r="AJ54" s="28" t="str">
        <f t="shared" si="20"/>
        <v>OK</v>
      </c>
      <c r="AK54" s="26">
        <v>97421</v>
      </c>
      <c r="AL54" s="27">
        <f t="shared" si="21"/>
        <v>97421</v>
      </c>
      <c r="AM54" s="28" t="str">
        <f t="shared" si="22"/>
        <v>OK</v>
      </c>
      <c r="AN54" s="26">
        <v>95473</v>
      </c>
      <c r="AO54" s="27">
        <f t="shared" si="23"/>
        <v>95473</v>
      </c>
      <c r="AP54" s="28" t="str">
        <f t="shared" si="24"/>
        <v>OK</v>
      </c>
      <c r="AQ54" s="26">
        <v>89627</v>
      </c>
      <c r="AR54" s="27">
        <f t="shared" si="25"/>
        <v>89627</v>
      </c>
      <c r="AS54" s="28" t="str">
        <f t="shared" si="26"/>
        <v>OK</v>
      </c>
      <c r="AT54" s="26">
        <v>94498</v>
      </c>
      <c r="AU54" s="27">
        <f t="shared" si="27"/>
        <v>94498</v>
      </c>
      <c r="AV54" s="28" t="str">
        <f t="shared" si="28"/>
        <v>OK</v>
      </c>
      <c r="AW54" s="26">
        <v>95599</v>
      </c>
      <c r="AX54" s="27">
        <f t="shared" si="29"/>
        <v>95599</v>
      </c>
      <c r="AY54" s="28" t="str">
        <f t="shared" si="30"/>
        <v>OK</v>
      </c>
      <c r="AZ54" s="26">
        <v>80000</v>
      </c>
      <c r="BA54" s="27">
        <f t="shared" si="31"/>
        <v>80000</v>
      </c>
      <c r="BB54" s="28" t="str">
        <f t="shared" si="32"/>
        <v>OK</v>
      </c>
      <c r="BC54" s="26">
        <v>90000</v>
      </c>
      <c r="BD54" s="27">
        <f t="shared" si="33"/>
        <v>90000</v>
      </c>
      <c r="BE54" s="28" t="str">
        <f t="shared" si="34"/>
        <v>OK</v>
      </c>
    </row>
    <row r="55" spans="1:57" s="29" customFormat="1" ht="16.5" x14ac:dyDescent="0.2">
      <c r="A55" s="20">
        <v>51</v>
      </c>
      <c r="B55" s="21" t="s">
        <v>79</v>
      </c>
      <c r="C55" s="22">
        <v>1</v>
      </c>
      <c r="D55" s="23" t="s">
        <v>29</v>
      </c>
      <c r="E55" s="24">
        <v>214574</v>
      </c>
      <c r="F55" s="25">
        <f t="shared" si="0"/>
        <v>214574</v>
      </c>
      <c r="G55" s="26">
        <v>214500</v>
      </c>
      <c r="H55" s="27">
        <f t="shared" si="1"/>
        <v>214500</v>
      </c>
      <c r="I55" s="28" t="str">
        <f t="shared" si="2"/>
        <v>OK</v>
      </c>
      <c r="J55" s="26">
        <v>212428</v>
      </c>
      <c r="K55" s="27">
        <f t="shared" si="3"/>
        <v>212428</v>
      </c>
      <c r="L55" s="28" t="str">
        <f t="shared" si="4"/>
        <v>OK</v>
      </c>
      <c r="M55" s="26">
        <v>209853</v>
      </c>
      <c r="N55" s="27">
        <f t="shared" si="5"/>
        <v>209853</v>
      </c>
      <c r="O55" s="28" t="str">
        <f t="shared" si="6"/>
        <v>OK</v>
      </c>
      <c r="P55" s="26">
        <v>195000</v>
      </c>
      <c r="Q55" s="27">
        <f t="shared" si="7"/>
        <v>195000</v>
      </c>
      <c r="R55" s="28" t="str">
        <f t="shared" si="8"/>
        <v>OK</v>
      </c>
      <c r="S55" s="26">
        <v>200000</v>
      </c>
      <c r="T55" s="27">
        <f t="shared" si="9"/>
        <v>200000</v>
      </c>
      <c r="U55" s="28" t="str">
        <f t="shared" si="10"/>
        <v>OK</v>
      </c>
      <c r="V55" s="26">
        <v>198680</v>
      </c>
      <c r="W55" s="27">
        <f t="shared" si="11"/>
        <v>198680</v>
      </c>
      <c r="X55" s="28" t="str">
        <f t="shared" si="12"/>
        <v>OK</v>
      </c>
      <c r="Y55" s="26">
        <v>203490</v>
      </c>
      <c r="Z55" s="27">
        <f t="shared" si="13"/>
        <v>203490</v>
      </c>
      <c r="AA55" s="28" t="str">
        <f t="shared" si="14"/>
        <v>OK</v>
      </c>
      <c r="AB55" s="26">
        <v>211355</v>
      </c>
      <c r="AC55" s="27">
        <f t="shared" si="15"/>
        <v>211355</v>
      </c>
      <c r="AD55" s="28" t="str">
        <f t="shared" si="16"/>
        <v>OK</v>
      </c>
      <c r="AE55" s="26">
        <v>205991</v>
      </c>
      <c r="AF55" s="27">
        <f t="shared" si="17"/>
        <v>205991</v>
      </c>
      <c r="AG55" s="28" t="str">
        <f t="shared" si="18"/>
        <v>OK</v>
      </c>
      <c r="AH55" s="26">
        <v>210283</v>
      </c>
      <c r="AI55" s="27">
        <f t="shared" si="19"/>
        <v>210283</v>
      </c>
      <c r="AJ55" s="28" t="str">
        <f t="shared" si="20"/>
        <v>OK</v>
      </c>
      <c r="AK55" s="26">
        <v>214574</v>
      </c>
      <c r="AL55" s="27">
        <f t="shared" si="21"/>
        <v>214574</v>
      </c>
      <c r="AM55" s="28" t="str">
        <f t="shared" si="22"/>
        <v>OK</v>
      </c>
      <c r="AN55" s="26">
        <v>210283</v>
      </c>
      <c r="AO55" s="27">
        <f t="shared" si="23"/>
        <v>210283</v>
      </c>
      <c r="AP55" s="28" t="str">
        <f t="shared" si="24"/>
        <v>OK</v>
      </c>
      <c r="AQ55" s="26">
        <v>197408</v>
      </c>
      <c r="AR55" s="27">
        <f t="shared" si="25"/>
        <v>197408</v>
      </c>
      <c r="AS55" s="28" t="str">
        <f t="shared" si="26"/>
        <v>OK</v>
      </c>
      <c r="AT55" s="26">
        <v>208137</v>
      </c>
      <c r="AU55" s="27">
        <f t="shared" si="27"/>
        <v>208137</v>
      </c>
      <c r="AV55" s="28" t="str">
        <f t="shared" si="28"/>
        <v>OK</v>
      </c>
      <c r="AW55" s="26">
        <v>210561</v>
      </c>
      <c r="AX55" s="27">
        <f t="shared" si="29"/>
        <v>210561</v>
      </c>
      <c r="AY55" s="28" t="str">
        <f t="shared" si="30"/>
        <v>OK</v>
      </c>
      <c r="AZ55" s="26">
        <v>100000</v>
      </c>
      <c r="BA55" s="27">
        <f t="shared" si="31"/>
        <v>100000</v>
      </c>
      <c r="BB55" s="28" t="str">
        <f t="shared" si="32"/>
        <v>OK</v>
      </c>
      <c r="BC55" s="26">
        <v>120000</v>
      </c>
      <c r="BD55" s="27">
        <f t="shared" si="33"/>
        <v>120000</v>
      </c>
      <c r="BE55" s="28" t="str">
        <f t="shared" si="34"/>
        <v>OK</v>
      </c>
    </row>
    <row r="56" spans="1:57" s="29" customFormat="1" ht="16.5" x14ac:dyDescent="0.2">
      <c r="A56" s="20">
        <v>52</v>
      </c>
      <c r="B56" s="21" t="s">
        <v>80</v>
      </c>
      <c r="C56" s="22">
        <v>1</v>
      </c>
      <c r="D56" s="23" t="s">
        <v>29</v>
      </c>
      <c r="E56" s="24">
        <v>272153</v>
      </c>
      <c r="F56" s="25">
        <f t="shared" si="0"/>
        <v>272153</v>
      </c>
      <c r="G56" s="26">
        <v>272100</v>
      </c>
      <c r="H56" s="27">
        <f t="shared" si="1"/>
        <v>272100</v>
      </c>
      <c r="I56" s="28" t="str">
        <f t="shared" si="2"/>
        <v>OK</v>
      </c>
      <c r="J56" s="26">
        <v>269431</v>
      </c>
      <c r="K56" s="27">
        <f t="shared" si="3"/>
        <v>269431</v>
      </c>
      <c r="L56" s="28" t="str">
        <f t="shared" si="4"/>
        <v>OK</v>
      </c>
      <c r="M56" s="26">
        <v>266166</v>
      </c>
      <c r="N56" s="27">
        <f t="shared" si="5"/>
        <v>266166</v>
      </c>
      <c r="O56" s="28" t="str">
        <f t="shared" si="6"/>
        <v>OK</v>
      </c>
      <c r="P56" s="26">
        <v>265000</v>
      </c>
      <c r="Q56" s="27">
        <f t="shared" si="7"/>
        <v>265000</v>
      </c>
      <c r="R56" s="28" t="str">
        <f t="shared" si="8"/>
        <v>OK</v>
      </c>
      <c r="S56" s="26">
        <v>262000</v>
      </c>
      <c r="T56" s="27">
        <f t="shared" si="9"/>
        <v>262000</v>
      </c>
      <c r="U56" s="28" t="str">
        <f t="shared" si="10"/>
        <v>OK</v>
      </c>
      <c r="V56" s="26">
        <v>251294</v>
      </c>
      <c r="W56" s="27">
        <f t="shared" si="11"/>
        <v>251294</v>
      </c>
      <c r="X56" s="28" t="str">
        <f t="shared" si="12"/>
        <v>OK</v>
      </c>
      <c r="Y56" s="26">
        <v>258230</v>
      </c>
      <c r="Z56" s="27">
        <f t="shared" si="13"/>
        <v>258230</v>
      </c>
      <c r="AA56" s="28" t="str">
        <f t="shared" si="14"/>
        <v>OK</v>
      </c>
      <c r="AB56" s="26">
        <v>268071</v>
      </c>
      <c r="AC56" s="27">
        <f t="shared" si="15"/>
        <v>268071</v>
      </c>
      <c r="AD56" s="28" t="str">
        <f t="shared" si="16"/>
        <v>OK</v>
      </c>
      <c r="AE56" s="26">
        <v>261267</v>
      </c>
      <c r="AF56" s="27">
        <f t="shared" si="17"/>
        <v>261267</v>
      </c>
      <c r="AG56" s="28" t="str">
        <f t="shared" si="18"/>
        <v>OK</v>
      </c>
      <c r="AH56" s="26">
        <v>266710</v>
      </c>
      <c r="AI56" s="27">
        <f t="shared" si="19"/>
        <v>266710</v>
      </c>
      <c r="AJ56" s="28" t="str">
        <f t="shared" si="20"/>
        <v>OK</v>
      </c>
      <c r="AK56" s="26">
        <v>272153</v>
      </c>
      <c r="AL56" s="27">
        <f t="shared" si="21"/>
        <v>272153</v>
      </c>
      <c r="AM56" s="28" t="str">
        <f t="shared" si="22"/>
        <v>OK</v>
      </c>
      <c r="AN56" s="26">
        <v>266710</v>
      </c>
      <c r="AO56" s="27">
        <f t="shared" si="23"/>
        <v>266710</v>
      </c>
      <c r="AP56" s="28" t="str">
        <f t="shared" si="24"/>
        <v>OK</v>
      </c>
      <c r="AQ56" s="26">
        <v>250380</v>
      </c>
      <c r="AR56" s="27">
        <f t="shared" si="25"/>
        <v>250380</v>
      </c>
      <c r="AS56" s="28" t="str">
        <f t="shared" si="26"/>
        <v>OK</v>
      </c>
      <c r="AT56" s="26">
        <v>263988</v>
      </c>
      <c r="AU56" s="27">
        <f t="shared" si="27"/>
        <v>263988</v>
      </c>
      <c r="AV56" s="28" t="str">
        <f t="shared" si="28"/>
        <v>OK</v>
      </c>
      <c r="AW56" s="26">
        <v>267063</v>
      </c>
      <c r="AX56" s="27">
        <f t="shared" si="29"/>
        <v>267063</v>
      </c>
      <c r="AY56" s="28" t="str">
        <f t="shared" si="30"/>
        <v>OK</v>
      </c>
      <c r="AZ56" s="26">
        <v>170000</v>
      </c>
      <c r="BA56" s="27">
        <f t="shared" si="31"/>
        <v>170000</v>
      </c>
      <c r="BB56" s="28" t="str">
        <f t="shared" si="32"/>
        <v>OK</v>
      </c>
      <c r="BC56" s="26">
        <v>200000</v>
      </c>
      <c r="BD56" s="27">
        <f t="shared" si="33"/>
        <v>200000</v>
      </c>
      <c r="BE56" s="28" t="str">
        <f t="shared" si="34"/>
        <v>OK</v>
      </c>
    </row>
    <row r="57" spans="1:57" s="29" customFormat="1" ht="16.5" x14ac:dyDescent="0.2">
      <c r="A57" s="20">
        <v>53</v>
      </c>
      <c r="B57" s="21" t="s">
        <v>81</v>
      </c>
      <c r="C57" s="22">
        <v>1</v>
      </c>
      <c r="D57" s="23" t="s">
        <v>29</v>
      </c>
      <c r="E57" s="24">
        <v>579935</v>
      </c>
      <c r="F57" s="25">
        <f t="shared" si="0"/>
        <v>579935</v>
      </c>
      <c r="G57" s="26">
        <v>579900</v>
      </c>
      <c r="H57" s="27">
        <f t="shared" si="1"/>
        <v>579900</v>
      </c>
      <c r="I57" s="28" t="str">
        <f t="shared" si="2"/>
        <v>OK</v>
      </c>
      <c r="J57" s="26">
        <v>574136</v>
      </c>
      <c r="K57" s="27">
        <f t="shared" si="3"/>
        <v>574136</v>
      </c>
      <c r="L57" s="28" t="str">
        <f t="shared" si="4"/>
        <v>OK</v>
      </c>
      <c r="M57" s="26">
        <v>567176</v>
      </c>
      <c r="N57" s="27">
        <f t="shared" si="5"/>
        <v>567176</v>
      </c>
      <c r="O57" s="28" t="str">
        <f t="shared" si="6"/>
        <v>OK</v>
      </c>
      <c r="P57" s="26">
        <v>550000</v>
      </c>
      <c r="Q57" s="27">
        <f t="shared" si="7"/>
        <v>550000</v>
      </c>
      <c r="R57" s="28" t="str">
        <f t="shared" si="8"/>
        <v>OK</v>
      </c>
      <c r="S57" s="26">
        <v>550000</v>
      </c>
      <c r="T57" s="27">
        <f t="shared" si="9"/>
        <v>550000</v>
      </c>
      <c r="U57" s="28" t="str">
        <f t="shared" si="10"/>
        <v>OK</v>
      </c>
      <c r="V57" s="26">
        <v>536977</v>
      </c>
      <c r="W57" s="27">
        <f t="shared" si="11"/>
        <v>536977</v>
      </c>
      <c r="X57" s="28" t="str">
        <f t="shared" si="12"/>
        <v>OK</v>
      </c>
      <c r="Y57" s="26">
        <v>549780</v>
      </c>
      <c r="Z57" s="27">
        <f t="shared" si="13"/>
        <v>549780</v>
      </c>
      <c r="AA57" s="28" t="str">
        <f t="shared" si="14"/>
        <v>OK</v>
      </c>
      <c r="AB57" s="26">
        <v>571236</v>
      </c>
      <c r="AC57" s="27">
        <f t="shared" si="15"/>
        <v>571236</v>
      </c>
      <c r="AD57" s="28" t="str">
        <f t="shared" si="16"/>
        <v>OK</v>
      </c>
      <c r="AE57" s="26">
        <v>556738</v>
      </c>
      <c r="AF57" s="27">
        <f t="shared" si="17"/>
        <v>556738</v>
      </c>
      <c r="AG57" s="28" t="str">
        <f t="shared" si="18"/>
        <v>OK</v>
      </c>
      <c r="AH57" s="26">
        <v>568336</v>
      </c>
      <c r="AI57" s="27">
        <f t="shared" si="19"/>
        <v>568336</v>
      </c>
      <c r="AJ57" s="28" t="str">
        <f t="shared" si="20"/>
        <v>OK</v>
      </c>
      <c r="AK57" s="26">
        <v>579935</v>
      </c>
      <c r="AL57" s="27">
        <f t="shared" si="21"/>
        <v>579935</v>
      </c>
      <c r="AM57" s="28" t="str">
        <f t="shared" si="22"/>
        <v>OK</v>
      </c>
      <c r="AN57" s="26">
        <v>568336</v>
      </c>
      <c r="AO57" s="27">
        <f t="shared" si="23"/>
        <v>568336</v>
      </c>
      <c r="AP57" s="28" t="str">
        <f t="shared" si="24"/>
        <v>OK</v>
      </c>
      <c r="AQ57" s="26">
        <v>533540</v>
      </c>
      <c r="AR57" s="27">
        <f t="shared" si="25"/>
        <v>533540</v>
      </c>
      <c r="AS57" s="28" t="str">
        <f t="shared" si="26"/>
        <v>OK</v>
      </c>
      <c r="AT57" s="26">
        <v>562537</v>
      </c>
      <c r="AU57" s="27">
        <f t="shared" si="27"/>
        <v>562537</v>
      </c>
      <c r="AV57" s="28" t="str">
        <f t="shared" si="28"/>
        <v>OK</v>
      </c>
      <c r="AW57" s="26">
        <v>569090</v>
      </c>
      <c r="AX57" s="27">
        <f t="shared" si="29"/>
        <v>569090</v>
      </c>
      <c r="AY57" s="28" t="str">
        <f t="shared" si="30"/>
        <v>OK</v>
      </c>
      <c r="AZ57" s="26">
        <v>570000</v>
      </c>
      <c r="BA57" s="27">
        <f t="shared" si="31"/>
        <v>570000</v>
      </c>
      <c r="BB57" s="28" t="str">
        <f t="shared" si="32"/>
        <v>OK</v>
      </c>
      <c r="BC57" s="26">
        <v>579000</v>
      </c>
      <c r="BD57" s="27">
        <f t="shared" si="33"/>
        <v>579000</v>
      </c>
      <c r="BE57" s="28" t="str">
        <f t="shared" si="34"/>
        <v>OK</v>
      </c>
    </row>
    <row r="58" spans="1:57" s="29" customFormat="1" ht="16.5" x14ac:dyDescent="0.2">
      <c r="A58" s="20">
        <v>54</v>
      </c>
      <c r="B58" s="21" t="s">
        <v>82</v>
      </c>
      <c r="C58" s="22">
        <v>1</v>
      </c>
      <c r="D58" s="23" t="s">
        <v>29</v>
      </c>
      <c r="E58" s="24">
        <v>476213</v>
      </c>
      <c r="F58" s="25">
        <f t="shared" si="0"/>
        <v>476213</v>
      </c>
      <c r="G58" s="26">
        <v>476200</v>
      </c>
      <c r="H58" s="27">
        <f t="shared" si="1"/>
        <v>476200</v>
      </c>
      <c r="I58" s="28" t="str">
        <f t="shared" si="2"/>
        <v>OK</v>
      </c>
      <c r="J58" s="26">
        <v>471451</v>
      </c>
      <c r="K58" s="27">
        <f t="shared" si="3"/>
        <v>471451</v>
      </c>
      <c r="L58" s="28" t="str">
        <f t="shared" si="4"/>
        <v>OK</v>
      </c>
      <c r="M58" s="26">
        <v>465736</v>
      </c>
      <c r="N58" s="27">
        <f t="shared" si="5"/>
        <v>465736</v>
      </c>
      <c r="O58" s="28" t="str">
        <f t="shared" si="6"/>
        <v>OK</v>
      </c>
      <c r="P58" s="26">
        <v>440000</v>
      </c>
      <c r="Q58" s="27">
        <f t="shared" si="7"/>
        <v>440000</v>
      </c>
      <c r="R58" s="28" t="str">
        <f t="shared" si="8"/>
        <v>OK</v>
      </c>
      <c r="S58" s="26">
        <v>466000</v>
      </c>
      <c r="T58" s="27">
        <f t="shared" si="9"/>
        <v>466000</v>
      </c>
      <c r="U58" s="28" t="str">
        <f t="shared" si="10"/>
        <v>OK</v>
      </c>
      <c r="V58" s="26">
        <v>440938</v>
      </c>
      <c r="W58" s="27">
        <f t="shared" si="11"/>
        <v>440938</v>
      </c>
      <c r="X58" s="28" t="str">
        <f t="shared" si="12"/>
        <v>OK</v>
      </c>
      <c r="Y58" s="26">
        <v>452200</v>
      </c>
      <c r="Z58" s="27">
        <f t="shared" si="13"/>
        <v>452200</v>
      </c>
      <c r="AA58" s="28" t="str">
        <f t="shared" si="14"/>
        <v>OK</v>
      </c>
      <c r="AB58" s="26">
        <v>469070</v>
      </c>
      <c r="AC58" s="27">
        <f t="shared" si="15"/>
        <v>469070</v>
      </c>
      <c r="AD58" s="28" t="str">
        <f t="shared" si="16"/>
        <v>OK</v>
      </c>
      <c r="AE58" s="26">
        <v>457164</v>
      </c>
      <c r="AF58" s="27">
        <f t="shared" si="17"/>
        <v>457164</v>
      </c>
      <c r="AG58" s="28" t="str">
        <f t="shared" si="18"/>
        <v>OK</v>
      </c>
      <c r="AH58" s="26">
        <v>466689</v>
      </c>
      <c r="AI58" s="27">
        <f t="shared" si="19"/>
        <v>466689</v>
      </c>
      <c r="AJ58" s="28" t="str">
        <f t="shared" si="20"/>
        <v>OK</v>
      </c>
      <c r="AK58" s="26">
        <v>476213</v>
      </c>
      <c r="AL58" s="27">
        <f t="shared" si="21"/>
        <v>476213</v>
      </c>
      <c r="AM58" s="28" t="str">
        <f t="shared" si="22"/>
        <v>OK</v>
      </c>
      <c r="AN58" s="26">
        <v>466689</v>
      </c>
      <c r="AO58" s="27">
        <f t="shared" si="23"/>
        <v>466689</v>
      </c>
      <c r="AP58" s="28" t="str">
        <f t="shared" si="24"/>
        <v>OK</v>
      </c>
      <c r="AQ58" s="26">
        <v>438115</v>
      </c>
      <c r="AR58" s="27">
        <f t="shared" si="25"/>
        <v>438115</v>
      </c>
      <c r="AS58" s="28" t="str">
        <f t="shared" si="26"/>
        <v>OK</v>
      </c>
      <c r="AT58" s="26">
        <v>461927</v>
      </c>
      <c r="AU58" s="27">
        <f t="shared" si="27"/>
        <v>461927</v>
      </c>
      <c r="AV58" s="28" t="str">
        <f t="shared" si="28"/>
        <v>OK</v>
      </c>
      <c r="AW58" s="26">
        <v>467307</v>
      </c>
      <c r="AX58" s="27">
        <f t="shared" si="29"/>
        <v>467307</v>
      </c>
      <c r="AY58" s="28" t="str">
        <f t="shared" si="30"/>
        <v>OK</v>
      </c>
      <c r="AZ58" s="26">
        <v>300000</v>
      </c>
      <c r="BA58" s="27">
        <f t="shared" si="31"/>
        <v>300000</v>
      </c>
      <c r="BB58" s="28" t="str">
        <f t="shared" si="32"/>
        <v>OK</v>
      </c>
      <c r="BC58" s="26">
        <v>350000</v>
      </c>
      <c r="BD58" s="27">
        <f t="shared" si="33"/>
        <v>350000</v>
      </c>
      <c r="BE58" s="28" t="str">
        <f t="shared" si="34"/>
        <v>OK</v>
      </c>
    </row>
    <row r="59" spans="1:57" s="29" customFormat="1" ht="16.5" x14ac:dyDescent="0.2">
      <c r="A59" s="20">
        <v>55</v>
      </c>
      <c r="B59" s="21" t="s">
        <v>83</v>
      </c>
      <c r="C59" s="22">
        <v>1</v>
      </c>
      <c r="D59" s="23" t="s">
        <v>29</v>
      </c>
      <c r="E59" s="24">
        <v>460426</v>
      </c>
      <c r="F59" s="25">
        <f t="shared" si="0"/>
        <v>460426</v>
      </c>
      <c r="G59" s="26">
        <v>460400</v>
      </c>
      <c r="H59" s="27">
        <f t="shared" si="1"/>
        <v>460400</v>
      </c>
      <c r="I59" s="28" t="str">
        <f t="shared" si="2"/>
        <v>OK</v>
      </c>
      <c r="J59" s="26">
        <v>455822</v>
      </c>
      <c r="K59" s="27">
        <f t="shared" si="3"/>
        <v>455822</v>
      </c>
      <c r="L59" s="28" t="str">
        <f t="shared" si="4"/>
        <v>OK</v>
      </c>
      <c r="M59" s="26">
        <v>450297</v>
      </c>
      <c r="N59" s="27">
        <f t="shared" si="5"/>
        <v>450297</v>
      </c>
      <c r="O59" s="28" t="str">
        <f t="shared" si="6"/>
        <v>OK</v>
      </c>
      <c r="P59" s="26">
        <v>410000</v>
      </c>
      <c r="Q59" s="27">
        <f t="shared" si="7"/>
        <v>410000</v>
      </c>
      <c r="R59" s="28" t="str">
        <f t="shared" si="8"/>
        <v>OK</v>
      </c>
      <c r="S59" s="26">
        <v>450000</v>
      </c>
      <c r="T59" s="27">
        <f t="shared" si="9"/>
        <v>450000</v>
      </c>
      <c r="U59" s="28" t="str">
        <f t="shared" si="10"/>
        <v>OK</v>
      </c>
      <c r="V59" s="26">
        <v>426320</v>
      </c>
      <c r="W59" s="27">
        <f t="shared" si="11"/>
        <v>426320</v>
      </c>
      <c r="X59" s="28" t="str">
        <f t="shared" si="12"/>
        <v>OK</v>
      </c>
      <c r="Y59" s="26">
        <v>436730</v>
      </c>
      <c r="Z59" s="27">
        <f t="shared" si="13"/>
        <v>436730</v>
      </c>
      <c r="AA59" s="28" t="str">
        <f t="shared" si="14"/>
        <v>OK</v>
      </c>
      <c r="AB59" s="26">
        <v>453520</v>
      </c>
      <c r="AC59" s="27">
        <f t="shared" si="15"/>
        <v>453520</v>
      </c>
      <c r="AD59" s="28" t="str">
        <f t="shared" si="16"/>
        <v>OK</v>
      </c>
      <c r="AE59" s="26">
        <v>442009</v>
      </c>
      <c r="AF59" s="27">
        <f t="shared" si="17"/>
        <v>442009</v>
      </c>
      <c r="AG59" s="28" t="str">
        <f t="shared" si="18"/>
        <v>OK</v>
      </c>
      <c r="AH59" s="26">
        <v>451217</v>
      </c>
      <c r="AI59" s="27">
        <f t="shared" si="19"/>
        <v>451217</v>
      </c>
      <c r="AJ59" s="28" t="str">
        <f t="shared" si="20"/>
        <v>OK</v>
      </c>
      <c r="AK59" s="26">
        <v>460426</v>
      </c>
      <c r="AL59" s="27">
        <f t="shared" si="21"/>
        <v>460426</v>
      </c>
      <c r="AM59" s="28" t="str">
        <f t="shared" si="22"/>
        <v>OK</v>
      </c>
      <c r="AN59" s="26">
        <v>451217</v>
      </c>
      <c r="AO59" s="27">
        <f t="shared" si="23"/>
        <v>451217</v>
      </c>
      <c r="AP59" s="28" t="str">
        <f t="shared" si="24"/>
        <v>OK</v>
      </c>
      <c r="AQ59" s="26">
        <v>423591</v>
      </c>
      <c r="AR59" s="27">
        <f t="shared" si="25"/>
        <v>423591</v>
      </c>
      <c r="AS59" s="28" t="str">
        <f t="shared" si="26"/>
        <v>OK</v>
      </c>
      <c r="AT59" s="26">
        <v>446613</v>
      </c>
      <c r="AU59" s="27">
        <f t="shared" si="27"/>
        <v>446613</v>
      </c>
      <c r="AV59" s="28" t="str">
        <f t="shared" si="28"/>
        <v>OK</v>
      </c>
      <c r="AW59" s="26">
        <v>451816</v>
      </c>
      <c r="AX59" s="27">
        <f t="shared" si="29"/>
        <v>451816</v>
      </c>
      <c r="AY59" s="28" t="str">
        <f t="shared" si="30"/>
        <v>OK</v>
      </c>
      <c r="AZ59" s="26">
        <v>290000</v>
      </c>
      <c r="BA59" s="27">
        <f t="shared" si="31"/>
        <v>290000</v>
      </c>
      <c r="BB59" s="28" t="str">
        <f t="shared" si="32"/>
        <v>OK</v>
      </c>
      <c r="BC59" s="26">
        <v>350000</v>
      </c>
      <c r="BD59" s="27">
        <f t="shared" si="33"/>
        <v>350000</v>
      </c>
      <c r="BE59" s="28" t="str">
        <f t="shared" si="34"/>
        <v>OK</v>
      </c>
    </row>
    <row r="60" spans="1:57" s="29" customFormat="1" ht="16.5" x14ac:dyDescent="0.2">
      <c r="A60" s="20">
        <v>56</v>
      </c>
      <c r="B60" s="21" t="s">
        <v>84</v>
      </c>
      <c r="C60" s="22">
        <v>1</v>
      </c>
      <c r="D60" s="23" t="s">
        <v>29</v>
      </c>
      <c r="E60" s="24">
        <v>892500</v>
      </c>
      <c r="F60" s="25">
        <f t="shared" si="0"/>
        <v>892500</v>
      </c>
      <c r="G60" s="26">
        <v>892500</v>
      </c>
      <c r="H60" s="27">
        <f t="shared" si="1"/>
        <v>892500</v>
      </c>
      <c r="I60" s="28" t="str">
        <f t="shared" si="2"/>
        <v>OK</v>
      </c>
      <c r="J60" s="26">
        <v>883575</v>
      </c>
      <c r="K60" s="27">
        <f t="shared" si="3"/>
        <v>883575</v>
      </c>
      <c r="L60" s="28" t="str">
        <f t="shared" si="4"/>
        <v>OK</v>
      </c>
      <c r="M60" s="26">
        <v>872865</v>
      </c>
      <c r="N60" s="27">
        <f t="shared" si="5"/>
        <v>872865</v>
      </c>
      <c r="O60" s="28" t="str">
        <f t="shared" si="6"/>
        <v>OK</v>
      </c>
      <c r="P60" s="26">
        <v>870000</v>
      </c>
      <c r="Q60" s="27">
        <f t="shared" si="7"/>
        <v>870000</v>
      </c>
      <c r="R60" s="28" t="str">
        <f t="shared" si="8"/>
        <v>OK</v>
      </c>
      <c r="S60" s="26">
        <v>872000</v>
      </c>
      <c r="T60" s="27">
        <f t="shared" si="9"/>
        <v>872000</v>
      </c>
      <c r="U60" s="28" t="str">
        <f t="shared" si="10"/>
        <v>OK</v>
      </c>
      <c r="V60" s="26">
        <v>826389</v>
      </c>
      <c r="W60" s="27">
        <f t="shared" si="11"/>
        <v>826389</v>
      </c>
      <c r="X60" s="28" t="str">
        <f t="shared" si="12"/>
        <v>OK</v>
      </c>
      <c r="Y60" s="26">
        <v>847875</v>
      </c>
      <c r="Z60" s="27">
        <f t="shared" si="13"/>
        <v>847875</v>
      </c>
      <c r="AA60" s="28" t="str">
        <f t="shared" si="14"/>
        <v>OK</v>
      </c>
      <c r="AB60" s="26">
        <v>879113</v>
      </c>
      <c r="AC60" s="27">
        <f t="shared" si="15"/>
        <v>879113</v>
      </c>
      <c r="AD60" s="28" t="str">
        <f t="shared" si="16"/>
        <v>OK</v>
      </c>
      <c r="AE60" s="26">
        <v>856800</v>
      </c>
      <c r="AF60" s="27">
        <f t="shared" si="17"/>
        <v>856800</v>
      </c>
      <c r="AG60" s="28" t="str">
        <f t="shared" si="18"/>
        <v>OK</v>
      </c>
      <c r="AH60" s="26">
        <v>874650</v>
      </c>
      <c r="AI60" s="27">
        <f t="shared" si="19"/>
        <v>874650</v>
      </c>
      <c r="AJ60" s="28" t="str">
        <f t="shared" si="20"/>
        <v>OK</v>
      </c>
      <c r="AK60" s="26">
        <v>892500</v>
      </c>
      <c r="AL60" s="27">
        <f t="shared" si="21"/>
        <v>892500</v>
      </c>
      <c r="AM60" s="28" t="str">
        <f t="shared" si="22"/>
        <v>OK</v>
      </c>
      <c r="AN60" s="26">
        <v>874650</v>
      </c>
      <c r="AO60" s="27">
        <f t="shared" si="23"/>
        <v>874650</v>
      </c>
      <c r="AP60" s="28" t="str">
        <f t="shared" si="24"/>
        <v>OK</v>
      </c>
      <c r="AQ60" s="26">
        <v>821100</v>
      </c>
      <c r="AR60" s="27">
        <f t="shared" si="25"/>
        <v>821100</v>
      </c>
      <c r="AS60" s="28" t="str">
        <f t="shared" si="26"/>
        <v>OK</v>
      </c>
      <c r="AT60" s="26">
        <v>865725</v>
      </c>
      <c r="AU60" s="27">
        <f t="shared" si="27"/>
        <v>865725</v>
      </c>
      <c r="AV60" s="28" t="str">
        <f t="shared" si="28"/>
        <v>OK</v>
      </c>
      <c r="AW60" s="26">
        <v>875810</v>
      </c>
      <c r="AX60" s="27">
        <f t="shared" si="29"/>
        <v>875810</v>
      </c>
      <c r="AY60" s="28" t="str">
        <f t="shared" si="30"/>
        <v>OK</v>
      </c>
      <c r="AZ60" s="26">
        <v>500000</v>
      </c>
      <c r="BA60" s="27">
        <f t="shared" si="31"/>
        <v>500000</v>
      </c>
      <c r="BB60" s="28" t="str">
        <f t="shared" si="32"/>
        <v>OK</v>
      </c>
      <c r="BC60" s="26">
        <v>600000</v>
      </c>
      <c r="BD60" s="27">
        <f t="shared" si="33"/>
        <v>600000</v>
      </c>
      <c r="BE60" s="28" t="str">
        <f t="shared" si="34"/>
        <v>OK</v>
      </c>
    </row>
    <row r="61" spans="1:57" s="29" customFormat="1" ht="16.5" x14ac:dyDescent="0.2">
      <c r="A61" s="20">
        <v>57</v>
      </c>
      <c r="B61" s="21" t="s">
        <v>85</v>
      </c>
      <c r="C61" s="22">
        <v>1</v>
      </c>
      <c r="D61" s="23" t="s">
        <v>29</v>
      </c>
      <c r="E61" s="24">
        <v>66681</v>
      </c>
      <c r="F61" s="25">
        <f t="shared" si="0"/>
        <v>66681</v>
      </c>
      <c r="G61" s="26">
        <v>66600</v>
      </c>
      <c r="H61" s="27">
        <f t="shared" si="1"/>
        <v>66600</v>
      </c>
      <c r="I61" s="28" t="str">
        <f t="shared" si="2"/>
        <v>OK</v>
      </c>
      <c r="J61" s="26">
        <v>66014</v>
      </c>
      <c r="K61" s="27">
        <f t="shared" si="3"/>
        <v>66014</v>
      </c>
      <c r="L61" s="28" t="str">
        <f t="shared" si="4"/>
        <v>OK</v>
      </c>
      <c r="M61" s="26">
        <v>65214</v>
      </c>
      <c r="N61" s="27">
        <f t="shared" si="5"/>
        <v>65214</v>
      </c>
      <c r="O61" s="28" t="str">
        <f t="shared" si="6"/>
        <v>OK</v>
      </c>
      <c r="P61" s="26">
        <v>60000</v>
      </c>
      <c r="Q61" s="27">
        <f t="shared" si="7"/>
        <v>60000</v>
      </c>
      <c r="R61" s="28" t="str">
        <f t="shared" si="8"/>
        <v>OK</v>
      </c>
      <c r="S61" s="26">
        <v>56000</v>
      </c>
      <c r="T61" s="27">
        <f t="shared" si="9"/>
        <v>56000</v>
      </c>
      <c r="U61" s="28" t="str">
        <f t="shared" si="10"/>
        <v>OK</v>
      </c>
      <c r="V61" s="26">
        <v>61742</v>
      </c>
      <c r="W61" s="27">
        <f t="shared" si="11"/>
        <v>61742</v>
      </c>
      <c r="X61" s="28" t="str">
        <f t="shared" si="12"/>
        <v>OK</v>
      </c>
      <c r="Y61" s="26">
        <v>63070</v>
      </c>
      <c r="Z61" s="27">
        <f t="shared" si="13"/>
        <v>63070</v>
      </c>
      <c r="AA61" s="28" t="str">
        <f t="shared" si="14"/>
        <v>OK</v>
      </c>
      <c r="AB61" s="26">
        <v>65681</v>
      </c>
      <c r="AC61" s="27">
        <f t="shared" si="15"/>
        <v>65681</v>
      </c>
      <c r="AD61" s="28" t="str">
        <f t="shared" si="16"/>
        <v>OK</v>
      </c>
      <c r="AE61" s="26">
        <v>64014</v>
      </c>
      <c r="AF61" s="27">
        <f t="shared" si="17"/>
        <v>64014</v>
      </c>
      <c r="AG61" s="28" t="str">
        <f t="shared" si="18"/>
        <v>OK</v>
      </c>
      <c r="AH61" s="26">
        <v>65347</v>
      </c>
      <c r="AI61" s="27">
        <f t="shared" si="19"/>
        <v>65347</v>
      </c>
      <c r="AJ61" s="28" t="str">
        <f t="shared" si="20"/>
        <v>OK</v>
      </c>
      <c r="AK61" s="26">
        <v>66681</v>
      </c>
      <c r="AL61" s="27">
        <f t="shared" si="21"/>
        <v>66681</v>
      </c>
      <c r="AM61" s="28" t="str">
        <f t="shared" si="22"/>
        <v>OK</v>
      </c>
      <c r="AN61" s="26">
        <v>65347</v>
      </c>
      <c r="AO61" s="27">
        <f t="shared" si="23"/>
        <v>65347</v>
      </c>
      <c r="AP61" s="28" t="str">
        <f t="shared" si="24"/>
        <v>OK</v>
      </c>
      <c r="AQ61" s="26">
        <v>61346</v>
      </c>
      <c r="AR61" s="27">
        <f t="shared" si="25"/>
        <v>61346</v>
      </c>
      <c r="AS61" s="28" t="str">
        <f t="shared" si="26"/>
        <v>OK</v>
      </c>
      <c r="AT61" s="26">
        <v>64681</v>
      </c>
      <c r="AU61" s="27">
        <f t="shared" si="27"/>
        <v>64681</v>
      </c>
      <c r="AV61" s="28" t="str">
        <f t="shared" si="28"/>
        <v>OK</v>
      </c>
      <c r="AW61" s="26">
        <v>65434</v>
      </c>
      <c r="AX61" s="27">
        <f t="shared" si="29"/>
        <v>65434</v>
      </c>
      <c r="AY61" s="28" t="str">
        <f t="shared" si="30"/>
        <v>OK</v>
      </c>
      <c r="AZ61" s="26">
        <v>60000</v>
      </c>
      <c r="BA61" s="27">
        <f t="shared" si="31"/>
        <v>60000</v>
      </c>
      <c r="BB61" s="28" t="str">
        <f t="shared" si="32"/>
        <v>OK</v>
      </c>
      <c r="BC61" s="26">
        <v>61000</v>
      </c>
      <c r="BD61" s="27">
        <f t="shared" si="33"/>
        <v>61000</v>
      </c>
      <c r="BE61" s="28" t="str">
        <f t="shared" si="34"/>
        <v>OK</v>
      </c>
    </row>
    <row r="62" spans="1:57" s="29" customFormat="1" ht="16.5" x14ac:dyDescent="0.2">
      <c r="A62" s="20">
        <v>58</v>
      </c>
      <c r="B62" s="21" t="s">
        <v>86</v>
      </c>
      <c r="C62" s="22">
        <v>1</v>
      </c>
      <c r="D62" s="23" t="s">
        <v>29</v>
      </c>
      <c r="E62" s="24">
        <v>265747</v>
      </c>
      <c r="F62" s="25">
        <f t="shared" si="0"/>
        <v>265747</v>
      </c>
      <c r="G62" s="26">
        <v>265700</v>
      </c>
      <c r="H62" s="27">
        <f t="shared" si="1"/>
        <v>265700</v>
      </c>
      <c r="I62" s="28" t="str">
        <f t="shared" si="2"/>
        <v>OK</v>
      </c>
      <c r="J62" s="26">
        <v>263090</v>
      </c>
      <c r="K62" s="27">
        <f t="shared" si="3"/>
        <v>263090</v>
      </c>
      <c r="L62" s="28" t="str">
        <f t="shared" si="4"/>
        <v>OK</v>
      </c>
      <c r="M62" s="26">
        <v>259901</v>
      </c>
      <c r="N62" s="27">
        <f t="shared" si="5"/>
        <v>259901</v>
      </c>
      <c r="O62" s="28" t="str">
        <f t="shared" si="6"/>
        <v>OK</v>
      </c>
      <c r="P62" s="26">
        <v>255000</v>
      </c>
      <c r="Q62" s="27">
        <f t="shared" si="7"/>
        <v>255000</v>
      </c>
      <c r="R62" s="28" t="str">
        <f t="shared" si="8"/>
        <v>OK</v>
      </c>
      <c r="S62" s="26">
        <v>246000</v>
      </c>
      <c r="T62" s="27">
        <f t="shared" si="9"/>
        <v>246000</v>
      </c>
      <c r="U62" s="28" t="str">
        <f t="shared" si="10"/>
        <v>OK</v>
      </c>
      <c r="V62" s="26">
        <v>246062</v>
      </c>
      <c r="W62" s="27">
        <f t="shared" si="11"/>
        <v>246062</v>
      </c>
      <c r="X62" s="28" t="str">
        <f t="shared" si="12"/>
        <v>OK</v>
      </c>
      <c r="Y62" s="26">
        <v>252280</v>
      </c>
      <c r="Z62" s="27">
        <f t="shared" si="13"/>
        <v>252280</v>
      </c>
      <c r="AA62" s="28" t="str">
        <f t="shared" si="14"/>
        <v>OK</v>
      </c>
      <c r="AB62" s="26">
        <v>261761</v>
      </c>
      <c r="AC62" s="27">
        <f t="shared" si="15"/>
        <v>261761</v>
      </c>
      <c r="AD62" s="28" t="str">
        <f t="shared" si="16"/>
        <v>OK</v>
      </c>
      <c r="AE62" s="26">
        <v>255117</v>
      </c>
      <c r="AF62" s="27">
        <f t="shared" si="17"/>
        <v>255117</v>
      </c>
      <c r="AG62" s="28" t="str">
        <f t="shared" si="18"/>
        <v>OK</v>
      </c>
      <c r="AH62" s="26">
        <v>260432</v>
      </c>
      <c r="AI62" s="27">
        <f t="shared" si="19"/>
        <v>260432</v>
      </c>
      <c r="AJ62" s="28" t="str">
        <f t="shared" si="20"/>
        <v>OK</v>
      </c>
      <c r="AK62" s="26">
        <v>265747</v>
      </c>
      <c r="AL62" s="27">
        <f t="shared" si="21"/>
        <v>265747</v>
      </c>
      <c r="AM62" s="28" t="str">
        <f t="shared" si="22"/>
        <v>OK</v>
      </c>
      <c r="AN62" s="26">
        <v>260432</v>
      </c>
      <c r="AO62" s="27">
        <f t="shared" si="23"/>
        <v>260432</v>
      </c>
      <c r="AP62" s="28" t="str">
        <f t="shared" si="24"/>
        <v>OK</v>
      </c>
      <c r="AQ62" s="26">
        <v>244487</v>
      </c>
      <c r="AR62" s="27">
        <f t="shared" si="25"/>
        <v>244487</v>
      </c>
      <c r="AS62" s="28" t="str">
        <f t="shared" si="26"/>
        <v>OK</v>
      </c>
      <c r="AT62" s="26">
        <v>257775</v>
      </c>
      <c r="AU62" s="27">
        <f t="shared" si="27"/>
        <v>257775</v>
      </c>
      <c r="AV62" s="28" t="str">
        <f t="shared" si="28"/>
        <v>OK</v>
      </c>
      <c r="AW62" s="26">
        <v>260777</v>
      </c>
      <c r="AX62" s="27">
        <f t="shared" si="29"/>
        <v>260777</v>
      </c>
      <c r="AY62" s="28" t="str">
        <f t="shared" si="30"/>
        <v>OK</v>
      </c>
      <c r="AZ62" s="26">
        <v>130000</v>
      </c>
      <c r="BA62" s="27">
        <f t="shared" si="31"/>
        <v>130000</v>
      </c>
      <c r="BB62" s="28" t="str">
        <f t="shared" si="32"/>
        <v>OK</v>
      </c>
      <c r="BC62" s="26">
        <v>150000</v>
      </c>
      <c r="BD62" s="27">
        <f t="shared" si="33"/>
        <v>150000</v>
      </c>
      <c r="BE62" s="28" t="str">
        <f t="shared" si="34"/>
        <v>OK</v>
      </c>
    </row>
    <row r="63" spans="1:57" s="29" customFormat="1" ht="16.5" x14ac:dyDescent="0.2">
      <c r="A63" s="20">
        <v>59</v>
      </c>
      <c r="B63" s="21" t="s">
        <v>87</v>
      </c>
      <c r="C63" s="22">
        <v>1</v>
      </c>
      <c r="D63" s="23" t="s">
        <v>29</v>
      </c>
      <c r="E63" s="24">
        <v>1054987</v>
      </c>
      <c r="F63" s="25">
        <f t="shared" si="0"/>
        <v>1054987</v>
      </c>
      <c r="G63" s="26">
        <v>1054900</v>
      </c>
      <c r="H63" s="27">
        <f t="shared" si="1"/>
        <v>1054900</v>
      </c>
      <c r="I63" s="28" t="str">
        <f t="shared" si="2"/>
        <v>OK</v>
      </c>
      <c r="J63" s="26">
        <v>1044437</v>
      </c>
      <c r="K63" s="27">
        <f t="shared" si="3"/>
        <v>1044437</v>
      </c>
      <c r="L63" s="28" t="str">
        <f t="shared" si="4"/>
        <v>OK</v>
      </c>
      <c r="M63" s="26">
        <v>1031777</v>
      </c>
      <c r="N63" s="27">
        <f t="shared" si="5"/>
        <v>1031777</v>
      </c>
      <c r="O63" s="28" t="str">
        <f t="shared" si="6"/>
        <v>OK</v>
      </c>
      <c r="P63" s="26">
        <v>990000</v>
      </c>
      <c r="Q63" s="27">
        <f t="shared" si="7"/>
        <v>990000</v>
      </c>
      <c r="R63" s="28" t="str">
        <f t="shared" si="8"/>
        <v>OK</v>
      </c>
      <c r="S63" s="26">
        <v>1015000</v>
      </c>
      <c r="T63" s="27">
        <f t="shared" si="9"/>
        <v>1015000</v>
      </c>
      <c r="U63" s="28" t="str">
        <f t="shared" si="10"/>
        <v>OK</v>
      </c>
      <c r="V63" s="26">
        <v>976840</v>
      </c>
      <c r="W63" s="27">
        <f t="shared" si="11"/>
        <v>976840</v>
      </c>
      <c r="X63" s="28" t="str">
        <f t="shared" si="12"/>
        <v>OK</v>
      </c>
      <c r="Y63" s="26">
        <v>1001980</v>
      </c>
      <c r="Z63" s="27">
        <f t="shared" si="13"/>
        <v>1001980</v>
      </c>
      <c r="AA63" s="28" t="str">
        <f t="shared" si="14"/>
        <v>OK</v>
      </c>
      <c r="AB63" s="26">
        <v>1039162</v>
      </c>
      <c r="AC63" s="27">
        <f t="shared" si="15"/>
        <v>1039162</v>
      </c>
      <c r="AD63" s="28" t="str">
        <f t="shared" si="16"/>
        <v>OK</v>
      </c>
      <c r="AE63" s="26">
        <v>1012788</v>
      </c>
      <c r="AF63" s="27">
        <f t="shared" si="17"/>
        <v>1012788</v>
      </c>
      <c r="AG63" s="28" t="str">
        <f t="shared" si="18"/>
        <v>OK</v>
      </c>
      <c r="AH63" s="26">
        <v>1033887</v>
      </c>
      <c r="AI63" s="27">
        <f t="shared" si="19"/>
        <v>1033887</v>
      </c>
      <c r="AJ63" s="28" t="str">
        <f t="shared" si="20"/>
        <v>OK</v>
      </c>
      <c r="AK63" s="26">
        <v>1054987</v>
      </c>
      <c r="AL63" s="27">
        <f t="shared" si="21"/>
        <v>1054987</v>
      </c>
      <c r="AM63" s="28" t="str">
        <f t="shared" si="22"/>
        <v>OK</v>
      </c>
      <c r="AN63" s="26">
        <v>1033887</v>
      </c>
      <c r="AO63" s="27">
        <f t="shared" si="23"/>
        <v>1033887</v>
      </c>
      <c r="AP63" s="28" t="str">
        <f t="shared" si="24"/>
        <v>OK</v>
      </c>
      <c r="AQ63" s="26">
        <v>970588</v>
      </c>
      <c r="AR63" s="27">
        <f t="shared" si="25"/>
        <v>970588</v>
      </c>
      <c r="AS63" s="28" t="str">
        <f t="shared" si="26"/>
        <v>OK</v>
      </c>
      <c r="AT63" s="26">
        <v>1023337</v>
      </c>
      <c r="AU63" s="27">
        <f t="shared" si="27"/>
        <v>1023337</v>
      </c>
      <c r="AV63" s="28" t="str">
        <f t="shared" si="28"/>
        <v>OK</v>
      </c>
      <c r="AW63" s="26">
        <v>1035258</v>
      </c>
      <c r="AX63" s="27">
        <f t="shared" si="29"/>
        <v>1035258</v>
      </c>
      <c r="AY63" s="28" t="str">
        <f t="shared" si="30"/>
        <v>OK</v>
      </c>
      <c r="AZ63" s="26">
        <v>800000</v>
      </c>
      <c r="BA63" s="27">
        <f t="shared" si="31"/>
        <v>800000</v>
      </c>
      <c r="BB63" s="28" t="str">
        <f t="shared" si="32"/>
        <v>OK</v>
      </c>
      <c r="BC63" s="26">
        <v>900000</v>
      </c>
      <c r="BD63" s="27">
        <f t="shared" si="33"/>
        <v>900000</v>
      </c>
      <c r="BE63" s="28" t="str">
        <f t="shared" si="34"/>
        <v>OK</v>
      </c>
    </row>
    <row r="64" spans="1:57" s="29" customFormat="1" ht="16.5" x14ac:dyDescent="0.2">
      <c r="A64" s="20">
        <v>60</v>
      </c>
      <c r="B64" s="21" t="s">
        <v>88</v>
      </c>
      <c r="C64" s="22">
        <v>1</v>
      </c>
      <c r="D64" s="23" t="s">
        <v>29</v>
      </c>
      <c r="E64" s="24">
        <v>126809</v>
      </c>
      <c r="F64" s="25">
        <f t="shared" si="0"/>
        <v>126809</v>
      </c>
      <c r="G64" s="26">
        <v>126800</v>
      </c>
      <c r="H64" s="27">
        <f t="shared" si="1"/>
        <v>126800</v>
      </c>
      <c r="I64" s="28" t="str">
        <f t="shared" si="2"/>
        <v>OK</v>
      </c>
      <c r="J64" s="26">
        <v>125541</v>
      </c>
      <c r="K64" s="27">
        <f t="shared" si="3"/>
        <v>125541</v>
      </c>
      <c r="L64" s="28" t="str">
        <f t="shared" si="4"/>
        <v>OK</v>
      </c>
      <c r="M64" s="26">
        <v>124019</v>
      </c>
      <c r="N64" s="27">
        <f t="shared" si="5"/>
        <v>124019</v>
      </c>
      <c r="O64" s="28" t="str">
        <f t="shared" si="6"/>
        <v>OK</v>
      </c>
      <c r="P64" s="26">
        <v>115000</v>
      </c>
      <c r="Q64" s="27">
        <f t="shared" si="7"/>
        <v>115000</v>
      </c>
      <c r="R64" s="28" t="str">
        <f t="shared" si="8"/>
        <v>OK</v>
      </c>
      <c r="S64" s="26">
        <v>106000</v>
      </c>
      <c r="T64" s="27">
        <f t="shared" si="9"/>
        <v>106000</v>
      </c>
      <c r="U64" s="28" t="str">
        <f t="shared" si="10"/>
        <v>OK</v>
      </c>
      <c r="V64" s="26">
        <v>117416</v>
      </c>
      <c r="W64" s="27">
        <f t="shared" si="11"/>
        <v>117416</v>
      </c>
      <c r="X64" s="28" t="str">
        <f t="shared" si="12"/>
        <v>OK</v>
      </c>
      <c r="Y64" s="26">
        <v>120190</v>
      </c>
      <c r="Z64" s="27">
        <f t="shared" si="13"/>
        <v>120190</v>
      </c>
      <c r="AA64" s="28" t="str">
        <f t="shared" si="14"/>
        <v>OK</v>
      </c>
      <c r="AB64" s="26">
        <v>124907</v>
      </c>
      <c r="AC64" s="27">
        <f t="shared" si="15"/>
        <v>124907</v>
      </c>
      <c r="AD64" s="28" t="str">
        <f t="shared" si="16"/>
        <v>OK</v>
      </c>
      <c r="AE64" s="26">
        <v>121737</v>
      </c>
      <c r="AF64" s="27">
        <f t="shared" si="17"/>
        <v>121737</v>
      </c>
      <c r="AG64" s="28" t="str">
        <f t="shared" si="18"/>
        <v>OK</v>
      </c>
      <c r="AH64" s="26">
        <v>124273</v>
      </c>
      <c r="AI64" s="27">
        <f t="shared" si="19"/>
        <v>124273</v>
      </c>
      <c r="AJ64" s="28" t="str">
        <f t="shared" si="20"/>
        <v>OK</v>
      </c>
      <c r="AK64" s="26">
        <v>126809</v>
      </c>
      <c r="AL64" s="27">
        <f t="shared" si="21"/>
        <v>126809</v>
      </c>
      <c r="AM64" s="28" t="str">
        <f t="shared" si="22"/>
        <v>OK</v>
      </c>
      <c r="AN64" s="26">
        <v>124273</v>
      </c>
      <c r="AO64" s="27">
        <f t="shared" si="23"/>
        <v>124273</v>
      </c>
      <c r="AP64" s="28" t="str">
        <f t="shared" si="24"/>
        <v>OK</v>
      </c>
      <c r="AQ64" s="26">
        <v>116664</v>
      </c>
      <c r="AR64" s="27">
        <f t="shared" si="25"/>
        <v>116664</v>
      </c>
      <c r="AS64" s="28" t="str">
        <f t="shared" si="26"/>
        <v>OK</v>
      </c>
      <c r="AT64" s="26">
        <v>123005</v>
      </c>
      <c r="AU64" s="27">
        <f t="shared" si="27"/>
        <v>123005</v>
      </c>
      <c r="AV64" s="28" t="str">
        <f t="shared" si="28"/>
        <v>OK</v>
      </c>
      <c r="AW64" s="26">
        <v>124437</v>
      </c>
      <c r="AX64" s="27">
        <f t="shared" si="29"/>
        <v>124437</v>
      </c>
      <c r="AY64" s="28" t="str">
        <f t="shared" si="30"/>
        <v>OK</v>
      </c>
      <c r="AZ64" s="26">
        <v>110000</v>
      </c>
      <c r="BA64" s="27">
        <f t="shared" si="31"/>
        <v>110000</v>
      </c>
      <c r="BB64" s="28" t="str">
        <f t="shared" si="32"/>
        <v>OK</v>
      </c>
      <c r="BC64" s="26">
        <v>120000</v>
      </c>
      <c r="BD64" s="27">
        <f t="shared" si="33"/>
        <v>120000</v>
      </c>
      <c r="BE64" s="28" t="str">
        <f t="shared" si="34"/>
        <v>OK</v>
      </c>
    </row>
    <row r="65" spans="1:57" s="29" customFormat="1" ht="16.5" x14ac:dyDescent="0.2">
      <c r="A65" s="20">
        <v>61</v>
      </c>
      <c r="B65" s="21" t="s">
        <v>89</v>
      </c>
      <c r="C65" s="22">
        <v>1</v>
      </c>
      <c r="D65" s="23" t="s">
        <v>29</v>
      </c>
      <c r="E65" s="24">
        <v>160032</v>
      </c>
      <c r="F65" s="25">
        <f t="shared" si="0"/>
        <v>160032</v>
      </c>
      <c r="G65" s="26">
        <v>160000</v>
      </c>
      <c r="H65" s="27">
        <f t="shared" si="1"/>
        <v>160000</v>
      </c>
      <c r="I65" s="28" t="str">
        <f t="shared" si="2"/>
        <v>OK</v>
      </c>
      <c r="J65" s="26">
        <v>158432</v>
      </c>
      <c r="K65" s="27">
        <f t="shared" si="3"/>
        <v>158432</v>
      </c>
      <c r="L65" s="28" t="str">
        <f t="shared" si="4"/>
        <v>OK</v>
      </c>
      <c r="M65" s="26">
        <v>156511</v>
      </c>
      <c r="N65" s="27">
        <f t="shared" si="5"/>
        <v>156511</v>
      </c>
      <c r="O65" s="28" t="str">
        <f t="shared" si="6"/>
        <v>OK</v>
      </c>
      <c r="P65" s="26">
        <v>158000</v>
      </c>
      <c r="Q65" s="27">
        <f t="shared" si="7"/>
        <v>158000</v>
      </c>
      <c r="R65" s="28" t="str">
        <f t="shared" si="8"/>
        <v>OK</v>
      </c>
      <c r="S65" s="26">
        <v>142000</v>
      </c>
      <c r="T65" s="27">
        <f t="shared" si="9"/>
        <v>142000</v>
      </c>
      <c r="U65" s="28" t="str">
        <f t="shared" si="10"/>
        <v>OK</v>
      </c>
      <c r="V65" s="26">
        <v>148178</v>
      </c>
      <c r="W65" s="27">
        <f t="shared" si="11"/>
        <v>148178</v>
      </c>
      <c r="X65" s="28" t="str">
        <f t="shared" si="12"/>
        <v>OK</v>
      </c>
      <c r="Y65" s="26">
        <v>151130</v>
      </c>
      <c r="Z65" s="27">
        <f t="shared" si="13"/>
        <v>151130</v>
      </c>
      <c r="AA65" s="28" t="str">
        <f t="shared" si="14"/>
        <v>OK</v>
      </c>
      <c r="AB65" s="26">
        <v>157632</v>
      </c>
      <c r="AC65" s="27">
        <f t="shared" si="15"/>
        <v>157632</v>
      </c>
      <c r="AD65" s="28" t="str">
        <f t="shared" si="16"/>
        <v>OK</v>
      </c>
      <c r="AE65" s="26">
        <v>153631</v>
      </c>
      <c r="AF65" s="27">
        <f t="shared" si="17"/>
        <v>153631</v>
      </c>
      <c r="AG65" s="28" t="str">
        <f t="shared" si="18"/>
        <v>OK</v>
      </c>
      <c r="AH65" s="26">
        <v>156831</v>
      </c>
      <c r="AI65" s="27">
        <f t="shared" si="19"/>
        <v>156831</v>
      </c>
      <c r="AJ65" s="28" t="str">
        <f t="shared" si="20"/>
        <v>OK</v>
      </c>
      <c r="AK65" s="26">
        <v>160032</v>
      </c>
      <c r="AL65" s="27">
        <f t="shared" si="21"/>
        <v>160032</v>
      </c>
      <c r="AM65" s="28" t="str">
        <f t="shared" si="22"/>
        <v>OK</v>
      </c>
      <c r="AN65" s="26">
        <v>156831</v>
      </c>
      <c r="AO65" s="27">
        <f t="shared" si="23"/>
        <v>156831</v>
      </c>
      <c r="AP65" s="28" t="str">
        <f t="shared" si="24"/>
        <v>OK</v>
      </c>
      <c r="AQ65" s="26">
        <v>147229</v>
      </c>
      <c r="AR65" s="27">
        <f t="shared" si="25"/>
        <v>147229</v>
      </c>
      <c r="AS65" s="28" t="str">
        <f t="shared" si="26"/>
        <v>OK</v>
      </c>
      <c r="AT65" s="26">
        <v>155231</v>
      </c>
      <c r="AU65" s="27">
        <f t="shared" si="27"/>
        <v>155231</v>
      </c>
      <c r="AV65" s="28" t="str">
        <f t="shared" si="28"/>
        <v>OK</v>
      </c>
      <c r="AW65" s="26">
        <v>157039</v>
      </c>
      <c r="AX65" s="27">
        <f t="shared" si="29"/>
        <v>157039</v>
      </c>
      <c r="AY65" s="28" t="str">
        <f t="shared" si="30"/>
        <v>OK</v>
      </c>
      <c r="AZ65" s="26">
        <v>80000</v>
      </c>
      <c r="BA65" s="27">
        <f t="shared" si="31"/>
        <v>80000</v>
      </c>
      <c r="BB65" s="28" t="str">
        <f t="shared" si="32"/>
        <v>OK</v>
      </c>
      <c r="BC65" s="26">
        <v>100000</v>
      </c>
      <c r="BD65" s="27">
        <f t="shared" si="33"/>
        <v>100000</v>
      </c>
      <c r="BE65" s="28" t="str">
        <f t="shared" si="34"/>
        <v>OK</v>
      </c>
    </row>
    <row r="66" spans="1:57" s="29" customFormat="1" ht="16.5" x14ac:dyDescent="0.2">
      <c r="A66" s="20">
        <v>62</v>
      </c>
      <c r="B66" s="21" t="s">
        <v>90</v>
      </c>
      <c r="C66" s="22">
        <v>1</v>
      </c>
      <c r="D66" s="23" t="s">
        <v>29</v>
      </c>
      <c r="E66" s="24">
        <v>68295</v>
      </c>
      <c r="F66" s="25">
        <f t="shared" si="0"/>
        <v>68295</v>
      </c>
      <c r="G66" s="26">
        <v>68200</v>
      </c>
      <c r="H66" s="27">
        <f t="shared" si="1"/>
        <v>68200</v>
      </c>
      <c r="I66" s="28" t="str">
        <f t="shared" si="2"/>
        <v>OK</v>
      </c>
      <c r="J66" s="26">
        <v>67612</v>
      </c>
      <c r="K66" s="27">
        <f t="shared" si="3"/>
        <v>67612</v>
      </c>
      <c r="L66" s="28" t="str">
        <f t="shared" si="4"/>
        <v>OK</v>
      </c>
      <c r="M66" s="26">
        <v>66793</v>
      </c>
      <c r="N66" s="27">
        <f t="shared" si="5"/>
        <v>66793</v>
      </c>
      <c r="O66" s="28" t="str">
        <f t="shared" si="6"/>
        <v>OK</v>
      </c>
      <c r="P66" s="26">
        <v>59000</v>
      </c>
      <c r="Q66" s="27">
        <f t="shared" si="7"/>
        <v>59000</v>
      </c>
      <c r="R66" s="28" t="str">
        <f t="shared" si="8"/>
        <v>OK</v>
      </c>
      <c r="S66" s="26">
        <v>48000</v>
      </c>
      <c r="T66" s="27">
        <f t="shared" si="9"/>
        <v>48000</v>
      </c>
      <c r="U66" s="28" t="str">
        <f t="shared" si="10"/>
        <v>OK</v>
      </c>
      <c r="V66" s="26">
        <v>63236</v>
      </c>
      <c r="W66" s="27">
        <f t="shared" si="11"/>
        <v>63236</v>
      </c>
      <c r="X66" s="28" t="str">
        <f t="shared" si="12"/>
        <v>OK</v>
      </c>
      <c r="Y66" s="26">
        <v>64260</v>
      </c>
      <c r="Z66" s="27">
        <f t="shared" si="13"/>
        <v>64260</v>
      </c>
      <c r="AA66" s="28" t="str">
        <f t="shared" si="14"/>
        <v>OK</v>
      </c>
      <c r="AB66" s="26">
        <v>67271</v>
      </c>
      <c r="AC66" s="27">
        <f t="shared" si="15"/>
        <v>67271</v>
      </c>
      <c r="AD66" s="28" t="str">
        <f t="shared" si="16"/>
        <v>OK</v>
      </c>
      <c r="AE66" s="26">
        <v>65563</v>
      </c>
      <c r="AF66" s="27">
        <f t="shared" si="17"/>
        <v>65563</v>
      </c>
      <c r="AG66" s="28" t="str">
        <f t="shared" si="18"/>
        <v>OK</v>
      </c>
      <c r="AH66" s="26">
        <v>66929</v>
      </c>
      <c r="AI66" s="27">
        <f t="shared" si="19"/>
        <v>66929</v>
      </c>
      <c r="AJ66" s="28" t="str">
        <f t="shared" si="20"/>
        <v>OK</v>
      </c>
      <c r="AK66" s="26">
        <v>68295</v>
      </c>
      <c r="AL66" s="27">
        <f t="shared" si="21"/>
        <v>68295</v>
      </c>
      <c r="AM66" s="28" t="str">
        <f t="shared" si="22"/>
        <v>OK</v>
      </c>
      <c r="AN66" s="26">
        <v>66929</v>
      </c>
      <c r="AO66" s="27">
        <f t="shared" si="23"/>
        <v>66929</v>
      </c>
      <c r="AP66" s="28" t="str">
        <f t="shared" si="24"/>
        <v>OK</v>
      </c>
      <c r="AQ66" s="26">
        <v>62831</v>
      </c>
      <c r="AR66" s="27">
        <f t="shared" si="25"/>
        <v>62831</v>
      </c>
      <c r="AS66" s="28" t="str">
        <f t="shared" si="26"/>
        <v>OK</v>
      </c>
      <c r="AT66" s="26">
        <v>66246</v>
      </c>
      <c r="AU66" s="27">
        <f t="shared" si="27"/>
        <v>66246</v>
      </c>
      <c r="AV66" s="28" t="str">
        <f t="shared" si="28"/>
        <v>OK</v>
      </c>
      <c r="AW66" s="26">
        <v>67017</v>
      </c>
      <c r="AX66" s="27">
        <f t="shared" si="29"/>
        <v>67017</v>
      </c>
      <c r="AY66" s="28" t="str">
        <f t="shared" si="30"/>
        <v>OK</v>
      </c>
      <c r="AZ66" s="26">
        <v>35000</v>
      </c>
      <c r="BA66" s="27">
        <f t="shared" si="31"/>
        <v>35000</v>
      </c>
      <c r="BB66" s="28" t="str">
        <f t="shared" si="32"/>
        <v>OK</v>
      </c>
      <c r="BC66" s="26">
        <v>50000</v>
      </c>
      <c r="BD66" s="27">
        <f t="shared" si="33"/>
        <v>50000</v>
      </c>
      <c r="BE66" s="28" t="str">
        <f t="shared" si="34"/>
        <v>OK</v>
      </c>
    </row>
    <row r="67" spans="1:57" s="29" customFormat="1" ht="16.5" x14ac:dyDescent="0.2">
      <c r="A67" s="20">
        <v>63</v>
      </c>
      <c r="B67" s="21" t="s">
        <v>91</v>
      </c>
      <c r="C67" s="22">
        <v>1</v>
      </c>
      <c r="D67" s="23" t="s">
        <v>29</v>
      </c>
      <c r="E67" s="24">
        <v>535500</v>
      </c>
      <c r="F67" s="25">
        <f t="shared" si="0"/>
        <v>535500</v>
      </c>
      <c r="G67" s="26">
        <v>535500</v>
      </c>
      <c r="H67" s="27">
        <f t="shared" si="1"/>
        <v>535500</v>
      </c>
      <c r="I67" s="28" t="str">
        <f t="shared" si="2"/>
        <v>OK</v>
      </c>
      <c r="J67" s="26">
        <v>530145</v>
      </c>
      <c r="K67" s="27">
        <f t="shared" si="3"/>
        <v>530145</v>
      </c>
      <c r="L67" s="28" t="str">
        <f t="shared" si="4"/>
        <v>OK</v>
      </c>
      <c r="M67" s="26">
        <v>523719</v>
      </c>
      <c r="N67" s="27">
        <f t="shared" si="5"/>
        <v>523719</v>
      </c>
      <c r="O67" s="28" t="str">
        <f t="shared" si="6"/>
        <v>OK</v>
      </c>
      <c r="P67" s="26">
        <v>530000</v>
      </c>
      <c r="Q67" s="27">
        <f t="shared" si="7"/>
        <v>530000</v>
      </c>
      <c r="R67" s="28" t="str">
        <f t="shared" si="8"/>
        <v>OK</v>
      </c>
      <c r="S67" s="26">
        <v>501000</v>
      </c>
      <c r="T67" s="27">
        <f t="shared" si="9"/>
        <v>501000</v>
      </c>
      <c r="U67" s="28" t="str">
        <f t="shared" si="10"/>
        <v>OK</v>
      </c>
      <c r="V67" s="26">
        <v>495833</v>
      </c>
      <c r="W67" s="27">
        <f t="shared" si="11"/>
        <v>495833</v>
      </c>
      <c r="X67" s="28" t="str">
        <f t="shared" si="12"/>
        <v>OK</v>
      </c>
      <c r="Y67" s="26">
        <v>508130</v>
      </c>
      <c r="Z67" s="27">
        <f t="shared" si="13"/>
        <v>508130</v>
      </c>
      <c r="AA67" s="28" t="str">
        <f t="shared" si="14"/>
        <v>OK</v>
      </c>
      <c r="AB67" s="26">
        <v>527468</v>
      </c>
      <c r="AC67" s="27">
        <f t="shared" si="15"/>
        <v>527468</v>
      </c>
      <c r="AD67" s="28" t="str">
        <f t="shared" si="16"/>
        <v>OK</v>
      </c>
      <c r="AE67" s="26">
        <v>514080</v>
      </c>
      <c r="AF67" s="27">
        <f t="shared" si="17"/>
        <v>514080</v>
      </c>
      <c r="AG67" s="28" t="str">
        <f t="shared" si="18"/>
        <v>OK</v>
      </c>
      <c r="AH67" s="26">
        <v>524790</v>
      </c>
      <c r="AI67" s="27">
        <f t="shared" si="19"/>
        <v>524790</v>
      </c>
      <c r="AJ67" s="28" t="str">
        <f t="shared" si="20"/>
        <v>OK</v>
      </c>
      <c r="AK67" s="26">
        <v>535500</v>
      </c>
      <c r="AL67" s="27">
        <f t="shared" si="21"/>
        <v>535500</v>
      </c>
      <c r="AM67" s="28" t="str">
        <f t="shared" si="22"/>
        <v>OK</v>
      </c>
      <c r="AN67" s="26">
        <v>524790</v>
      </c>
      <c r="AO67" s="27">
        <f t="shared" si="23"/>
        <v>524790</v>
      </c>
      <c r="AP67" s="28" t="str">
        <f t="shared" si="24"/>
        <v>OK</v>
      </c>
      <c r="AQ67" s="26">
        <v>481620</v>
      </c>
      <c r="AR67" s="27">
        <f t="shared" si="25"/>
        <v>481620</v>
      </c>
      <c r="AS67" s="28" t="str">
        <f t="shared" si="26"/>
        <v>OK</v>
      </c>
      <c r="AT67" s="26">
        <v>519435</v>
      </c>
      <c r="AU67" s="27">
        <f t="shared" si="27"/>
        <v>519435</v>
      </c>
      <c r="AV67" s="28" t="str">
        <f t="shared" si="28"/>
        <v>OK</v>
      </c>
      <c r="AW67" s="26">
        <v>525486</v>
      </c>
      <c r="AX67" s="27">
        <f t="shared" si="29"/>
        <v>525486</v>
      </c>
      <c r="AY67" s="28" t="str">
        <f t="shared" si="30"/>
        <v>OK</v>
      </c>
      <c r="AZ67" s="26">
        <v>390000</v>
      </c>
      <c r="BA67" s="27">
        <f t="shared" si="31"/>
        <v>390000</v>
      </c>
      <c r="BB67" s="28" t="str">
        <f t="shared" si="32"/>
        <v>OK</v>
      </c>
      <c r="BC67" s="26">
        <v>350000</v>
      </c>
      <c r="BD67" s="27">
        <f t="shared" si="33"/>
        <v>350000</v>
      </c>
      <c r="BE67" s="28" t="str">
        <f t="shared" si="34"/>
        <v>OK</v>
      </c>
    </row>
    <row r="68" spans="1:57" s="29" customFormat="1" ht="16.5" x14ac:dyDescent="0.2">
      <c r="A68" s="20">
        <v>64</v>
      </c>
      <c r="B68" s="21" t="s">
        <v>92</v>
      </c>
      <c r="C68" s="22">
        <v>1</v>
      </c>
      <c r="D68" s="23" t="s">
        <v>29</v>
      </c>
      <c r="E68" s="24">
        <v>300475</v>
      </c>
      <c r="F68" s="25">
        <f t="shared" si="0"/>
        <v>300475</v>
      </c>
      <c r="G68" s="26">
        <v>300400</v>
      </c>
      <c r="H68" s="27">
        <f t="shared" si="1"/>
        <v>300400</v>
      </c>
      <c r="I68" s="28" t="str">
        <f t="shared" si="2"/>
        <v>OK</v>
      </c>
      <c r="J68" s="26">
        <v>297470</v>
      </c>
      <c r="K68" s="27">
        <f t="shared" si="3"/>
        <v>297470</v>
      </c>
      <c r="L68" s="28" t="str">
        <f t="shared" si="4"/>
        <v>OK</v>
      </c>
      <c r="M68" s="26">
        <v>293865</v>
      </c>
      <c r="N68" s="27">
        <f t="shared" si="5"/>
        <v>293865</v>
      </c>
      <c r="O68" s="28" t="str">
        <f t="shared" si="6"/>
        <v>OK</v>
      </c>
      <c r="P68" s="26">
        <v>295000</v>
      </c>
      <c r="Q68" s="27">
        <f t="shared" si="7"/>
        <v>295000</v>
      </c>
      <c r="R68" s="28" t="str">
        <f t="shared" si="8"/>
        <v>OK</v>
      </c>
      <c r="S68" s="26">
        <v>282000</v>
      </c>
      <c r="T68" s="27">
        <f t="shared" si="9"/>
        <v>282000</v>
      </c>
      <c r="U68" s="28" t="str">
        <f t="shared" si="10"/>
        <v>OK</v>
      </c>
      <c r="V68" s="26">
        <v>278218</v>
      </c>
      <c r="W68" s="27">
        <f t="shared" si="11"/>
        <v>278218</v>
      </c>
      <c r="X68" s="28" t="str">
        <f t="shared" si="12"/>
        <v>OK</v>
      </c>
      <c r="Y68" s="26">
        <v>284410</v>
      </c>
      <c r="Z68" s="27">
        <f t="shared" si="13"/>
        <v>284410</v>
      </c>
      <c r="AA68" s="28" t="str">
        <f t="shared" si="14"/>
        <v>OK</v>
      </c>
      <c r="AB68" s="26">
        <v>295968</v>
      </c>
      <c r="AC68" s="27">
        <f t="shared" si="15"/>
        <v>295968</v>
      </c>
      <c r="AD68" s="28" t="str">
        <f t="shared" si="16"/>
        <v>OK</v>
      </c>
      <c r="AE68" s="26">
        <v>288456</v>
      </c>
      <c r="AF68" s="27">
        <f t="shared" si="17"/>
        <v>288456</v>
      </c>
      <c r="AG68" s="28" t="str">
        <f t="shared" si="18"/>
        <v>OK</v>
      </c>
      <c r="AH68" s="26">
        <v>294466</v>
      </c>
      <c r="AI68" s="27">
        <f t="shared" si="19"/>
        <v>294466</v>
      </c>
      <c r="AJ68" s="28" t="str">
        <f t="shared" si="20"/>
        <v>OK</v>
      </c>
      <c r="AK68" s="26">
        <v>300475</v>
      </c>
      <c r="AL68" s="27">
        <f t="shared" si="21"/>
        <v>300475</v>
      </c>
      <c r="AM68" s="28" t="str">
        <f t="shared" si="22"/>
        <v>OK</v>
      </c>
      <c r="AN68" s="26">
        <v>294466</v>
      </c>
      <c r="AO68" s="27">
        <f t="shared" si="23"/>
        <v>294466</v>
      </c>
      <c r="AP68" s="28" t="str">
        <f t="shared" si="24"/>
        <v>OK</v>
      </c>
      <c r="AQ68" s="26">
        <v>276437</v>
      </c>
      <c r="AR68" s="27">
        <f t="shared" si="25"/>
        <v>276437</v>
      </c>
      <c r="AS68" s="28" t="str">
        <f t="shared" si="26"/>
        <v>OK</v>
      </c>
      <c r="AT68" s="26">
        <v>291461</v>
      </c>
      <c r="AU68" s="27">
        <f t="shared" si="27"/>
        <v>291461</v>
      </c>
      <c r="AV68" s="28" t="str">
        <f t="shared" si="28"/>
        <v>OK</v>
      </c>
      <c r="AW68" s="26">
        <v>294856</v>
      </c>
      <c r="AX68" s="27">
        <f t="shared" si="29"/>
        <v>294856</v>
      </c>
      <c r="AY68" s="28" t="str">
        <f t="shared" si="30"/>
        <v>OK</v>
      </c>
      <c r="AZ68" s="26">
        <v>200000</v>
      </c>
      <c r="BA68" s="27">
        <f t="shared" si="31"/>
        <v>200000</v>
      </c>
      <c r="BB68" s="28" t="str">
        <f t="shared" si="32"/>
        <v>OK</v>
      </c>
      <c r="BC68" s="26">
        <v>250000</v>
      </c>
      <c r="BD68" s="27">
        <f t="shared" si="33"/>
        <v>250000</v>
      </c>
      <c r="BE68" s="28" t="str">
        <f t="shared" si="34"/>
        <v>OK</v>
      </c>
    </row>
    <row r="69" spans="1:57" s="29" customFormat="1" ht="16.5" x14ac:dyDescent="0.2">
      <c r="A69" s="20">
        <v>65</v>
      </c>
      <c r="B69" s="21" t="s">
        <v>93</v>
      </c>
      <c r="C69" s="22">
        <v>1</v>
      </c>
      <c r="D69" s="23" t="s">
        <v>29</v>
      </c>
      <c r="E69" s="24">
        <v>1595668</v>
      </c>
      <c r="F69" s="25">
        <f t="shared" si="0"/>
        <v>1595668</v>
      </c>
      <c r="G69" s="26">
        <v>1595600</v>
      </c>
      <c r="H69" s="27">
        <f t="shared" si="1"/>
        <v>1595600</v>
      </c>
      <c r="I69" s="28" t="str">
        <f t="shared" si="2"/>
        <v>OK</v>
      </c>
      <c r="J69" s="26">
        <v>1579711</v>
      </c>
      <c r="K69" s="27">
        <f t="shared" si="3"/>
        <v>1579711</v>
      </c>
      <c r="L69" s="28" t="str">
        <f t="shared" si="4"/>
        <v>OK</v>
      </c>
      <c r="M69" s="26">
        <v>1560563</v>
      </c>
      <c r="N69" s="27">
        <f t="shared" si="5"/>
        <v>1560563</v>
      </c>
      <c r="O69" s="28" t="str">
        <f t="shared" si="6"/>
        <v>OK</v>
      </c>
      <c r="P69" s="26">
        <v>1500000</v>
      </c>
      <c r="Q69" s="27">
        <f t="shared" si="7"/>
        <v>1500000</v>
      </c>
      <c r="R69" s="28" t="str">
        <f t="shared" si="8"/>
        <v>OK</v>
      </c>
      <c r="S69" s="26">
        <v>1540000</v>
      </c>
      <c r="T69" s="27">
        <f t="shared" si="9"/>
        <v>1540000</v>
      </c>
      <c r="U69" s="28" t="str">
        <f t="shared" si="10"/>
        <v>OK</v>
      </c>
      <c r="V69" s="26">
        <v>1477470</v>
      </c>
      <c r="W69" s="27">
        <f t="shared" si="11"/>
        <v>1477470</v>
      </c>
      <c r="X69" s="28" t="str">
        <f t="shared" si="12"/>
        <v>OK</v>
      </c>
      <c r="Y69" s="26">
        <v>1514870</v>
      </c>
      <c r="Z69" s="27">
        <f t="shared" si="13"/>
        <v>1514870</v>
      </c>
      <c r="AA69" s="28" t="str">
        <f t="shared" si="14"/>
        <v>OK</v>
      </c>
      <c r="AB69" s="26">
        <v>1571733</v>
      </c>
      <c r="AC69" s="27">
        <f t="shared" si="15"/>
        <v>1571733</v>
      </c>
      <c r="AD69" s="28" t="str">
        <f t="shared" si="16"/>
        <v>OK</v>
      </c>
      <c r="AE69" s="26">
        <v>1531841</v>
      </c>
      <c r="AF69" s="27">
        <f t="shared" si="17"/>
        <v>1531841</v>
      </c>
      <c r="AG69" s="28" t="str">
        <f t="shared" si="18"/>
        <v>OK</v>
      </c>
      <c r="AH69" s="26">
        <v>1563755</v>
      </c>
      <c r="AI69" s="27">
        <f t="shared" si="19"/>
        <v>1563755</v>
      </c>
      <c r="AJ69" s="28" t="str">
        <f t="shared" si="20"/>
        <v>OK</v>
      </c>
      <c r="AK69" s="26">
        <v>1595668</v>
      </c>
      <c r="AL69" s="27">
        <f t="shared" si="21"/>
        <v>1595668</v>
      </c>
      <c r="AM69" s="28" t="str">
        <f t="shared" si="22"/>
        <v>OK</v>
      </c>
      <c r="AN69" s="26">
        <v>1563755</v>
      </c>
      <c r="AO69" s="27">
        <f t="shared" si="23"/>
        <v>1563755</v>
      </c>
      <c r="AP69" s="28" t="str">
        <f t="shared" si="24"/>
        <v>OK</v>
      </c>
      <c r="AQ69" s="26">
        <v>1468014</v>
      </c>
      <c r="AR69" s="27">
        <f t="shared" si="25"/>
        <v>1468014</v>
      </c>
      <c r="AS69" s="28" t="str">
        <f t="shared" si="26"/>
        <v>OK</v>
      </c>
      <c r="AT69" s="26">
        <v>1547798</v>
      </c>
      <c r="AU69" s="27">
        <f t="shared" si="27"/>
        <v>1547798</v>
      </c>
      <c r="AV69" s="28" t="str">
        <f t="shared" si="28"/>
        <v>OK</v>
      </c>
      <c r="AW69" s="26">
        <v>1565829</v>
      </c>
      <c r="AX69" s="27">
        <f t="shared" si="29"/>
        <v>1565829</v>
      </c>
      <c r="AY69" s="28" t="str">
        <f t="shared" si="30"/>
        <v>OK</v>
      </c>
      <c r="AZ69" s="26">
        <v>900000</v>
      </c>
      <c r="BA69" s="27">
        <f t="shared" si="31"/>
        <v>900000</v>
      </c>
      <c r="BB69" s="28" t="str">
        <f t="shared" si="32"/>
        <v>OK</v>
      </c>
      <c r="BC69" s="26">
        <v>1200000</v>
      </c>
      <c r="BD69" s="27">
        <f t="shared" si="33"/>
        <v>1200000</v>
      </c>
      <c r="BE69" s="28" t="str">
        <f t="shared" si="34"/>
        <v>OK</v>
      </c>
    </row>
    <row r="70" spans="1:57" s="29" customFormat="1" ht="16.5" x14ac:dyDescent="0.2">
      <c r="A70" s="20">
        <v>66</v>
      </c>
      <c r="B70" s="21" t="s">
        <v>94</v>
      </c>
      <c r="C70" s="22">
        <v>1</v>
      </c>
      <c r="D70" s="23" t="s">
        <v>29</v>
      </c>
      <c r="E70" s="24">
        <v>297500</v>
      </c>
      <c r="F70" s="25">
        <f t="shared" si="0"/>
        <v>297500</v>
      </c>
      <c r="G70" s="26">
        <v>297500</v>
      </c>
      <c r="H70" s="27">
        <f t="shared" si="1"/>
        <v>297500</v>
      </c>
      <c r="I70" s="28" t="str">
        <f t="shared" si="2"/>
        <v>OK</v>
      </c>
      <c r="J70" s="26">
        <v>294525</v>
      </c>
      <c r="K70" s="27">
        <f t="shared" si="3"/>
        <v>294525</v>
      </c>
      <c r="L70" s="28" t="str">
        <f t="shared" si="4"/>
        <v>OK</v>
      </c>
      <c r="M70" s="26">
        <v>290955</v>
      </c>
      <c r="N70" s="27">
        <f t="shared" si="5"/>
        <v>290955</v>
      </c>
      <c r="O70" s="28" t="str">
        <f t="shared" si="6"/>
        <v>OK</v>
      </c>
      <c r="P70" s="26">
        <v>280000</v>
      </c>
      <c r="Q70" s="27">
        <f t="shared" si="7"/>
        <v>280000</v>
      </c>
      <c r="R70" s="28" t="str">
        <f t="shared" si="8"/>
        <v>OK</v>
      </c>
      <c r="S70" s="26">
        <v>267000</v>
      </c>
      <c r="T70" s="27">
        <f t="shared" si="9"/>
        <v>267000</v>
      </c>
      <c r="U70" s="28" t="str">
        <f t="shared" si="10"/>
        <v>OK</v>
      </c>
      <c r="V70" s="26">
        <v>275463</v>
      </c>
      <c r="W70" s="27">
        <f t="shared" si="11"/>
        <v>275463</v>
      </c>
      <c r="X70" s="28" t="str">
        <f t="shared" si="12"/>
        <v>OK</v>
      </c>
      <c r="Y70" s="26">
        <v>282030</v>
      </c>
      <c r="Z70" s="27">
        <f t="shared" si="13"/>
        <v>282030</v>
      </c>
      <c r="AA70" s="28" t="str">
        <f t="shared" si="14"/>
        <v>OK</v>
      </c>
      <c r="AB70" s="26">
        <v>293038</v>
      </c>
      <c r="AC70" s="27">
        <f t="shared" si="15"/>
        <v>293038</v>
      </c>
      <c r="AD70" s="28" t="str">
        <f t="shared" si="16"/>
        <v>OK</v>
      </c>
      <c r="AE70" s="26">
        <v>285600</v>
      </c>
      <c r="AF70" s="27">
        <f t="shared" si="17"/>
        <v>285600</v>
      </c>
      <c r="AG70" s="28" t="str">
        <f t="shared" si="18"/>
        <v>OK</v>
      </c>
      <c r="AH70" s="26">
        <v>291550</v>
      </c>
      <c r="AI70" s="27">
        <f t="shared" si="19"/>
        <v>291550</v>
      </c>
      <c r="AJ70" s="28" t="str">
        <f t="shared" si="20"/>
        <v>OK</v>
      </c>
      <c r="AK70" s="26">
        <v>297500</v>
      </c>
      <c r="AL70" s="27">
        <f t="shared" si="21"/>
        <v>297500</v>
      </c>
      <c r="AM70" s="28" t="str">
        <f t="shared" si="22"/>
        <v>OK</v>
      </c>
      <c r="AN70" s="26">
        <v>291550</v>
      </c>
      <c r="AO70" s="27">
        <f t="shared" si="23"/>
        <v>291550</v>
      </c>
      <c r="AP70" s="28" t="str">
        <f t="shared" si="24"/>
        <v>OK</v>
      </c>
      <c r="AQ70" s="26">
        <v>273700</v>
      </c>
      <c r="AR70" s="27">
        <f t="shared" si="25"/>
        <v>273700</v>
      </c>
      <c r="AS70" s="28" t="str">
        <f t="shared" si="26"/>
        <v>OK</v>
      </c>
      <c r="AT70" s="26">
        <v>288575</v>
      </c>
      <c r="AU70" s="27">
        <f t="shared" si="27"/>
        <v>288575</v>
      </c>
      <c r="AV70" s="28" t="str">
        <f t="shared" si="28"/>
        <v>OK</v>
      </c>
      <c r="AW70" s="26">
        <v>291936</v>
      </c>
      <c r="AX70" s="27">
        <f t="shared" si="29"/>
        <v>291936</v>
      </c>
      <c r="AY70" s="28" t="str">
        <f t="shared" si="30"/>
        <v>OK</v>
      </c>
      <c r="AZ70" s="26">
        <v>180000</v>
      </c>
      <c r="BA70" s="27">
        <f t="shared" si="31"/>
        <v>180000</v>
      </c>
      <c r="BB70" s="28" t="str">
        <f t="shared" si="32"/>
        <v>OK</v>
      </c>
      <c r="BC70" s="26">
        <v>200000</v>
      </c>
      <c r="BD70" s="27">
        <f t="shared" si="33"/>
        <v>200000</v>
      </c>
      <c r="BE70" s="28" t="str">
        <f t="shared" si="34"/>
        <v>OK</v>
      </c>
    </row>
    <row r="71" spans="1:57" s="29" customFormat="1" ht="16.5" x14ac:dyDescent="0.2">
      <c r="A71" s="20">
        <v>67</v>
      </c>
      <c r="B71" s="21" t="s">
        <v>95</v>
      </c>
      <c r="C71" s="22">
        <v>1</v>
      </c>
      <c r="D71" s="23" t="s">
        <v>29</v>
      </c>
      <c r="E71" s="24">
        <v>201838</v>
      </c>
      <c r="F71" s="25">
        <f t="shared" si="0"/>
        <v>201838</v>
      </c>
      <c r="G71" s="26">
        <v>201800</v>
      </c>
      <c r="H71" s="27">
        <f t="shared" si="1"/>
        <v>201800</v>
      </c>
      <c r="I71" s="28" t="str">
        <f t="shared" si="2"/>
        <v>OK</v>
      </c>
      <c r="J71" s="26">
        <v>199820</v>
      </c>
      <c r="K71" s="27">
        <f t="shared" si="3"/>
        <v>199820</v>
      </c>
      <c r="L71" s="28" t="str">
        <f t="shared" si="4"/>
        <v>OK</v>
      </c>
      <c r="M71" s="26">
        <v>197398</v>
      </c>
      <c r="N71" s="27">
        <f t="shared" si="5"/>
        <v>197398</v>
      </c>
      <c r="O71" s="28" t="str">
        <f t="shared" si="6"/>
        <v>OK</v>
      </c>
      <c r="P71" s="26">
        <v>196000</v>
      </c>
      <c r="Q71" s="27">
        <f t="shared" si="7"/>
        <v>196000</v>
      </c>
      <c r="R71" s="28" t="str">
        <f t="shared" si="8"/>
        <v>OK</v>
      </c>
      <c r="S71" s="26">
        <v>182000</v>
      </c>
      <c r="T71" s="27">
        <f t="shared" si="9"/>
        <v>182000</v>
      </c>
      <c r="U71" s="28" t="str">
        <f t="shared" si="10"/>
        <v>OK</v>
      </c>
      <c r="V71" s="26">
        <v>186887</v>
      </c>
      <c r="W71" s="27">
        <f t="shared" si="11"/>
        <v>186887</v>
      </c>
      <c r="X71" s="28" t="str">
        <f t="shared" si="12"/>
        <v>OK</v>
      </c>
      <c r="Y71" s="26">
        <v>191590</v>
      </c>
      <c r="Z71" s="27">
        <f t="shared" si="13"/>
        <v>191590</v>
      </c>
      <c r="AA71" s="28" t="str">
        <f t="shared" si="14"/>
        <v>OK</v>
      </c>
      <c r="AB71" s="26">
        <v>198810</v>
      </c>
      <c r="AC71" s="27">
        <f t="shared" si="15"/>
        <v>198810</v>
      </c>
      <c r="AD71" s="28" t="str">
        <f t="shared" si="16"/>
        <v>OK</v>
      </c>
      <c r="AE71" s="26">
        <v>193764</v>
      </c>
      <c r="AF71" s="27">
        <f t="shared" si="17"/>
        <v>193764</v>
      </c>
      <c r="AG71" s="28" t="str">
        <f t="shared" si="18"/>
        <v>OK</v>
      </c>
      <c r="AH71" s="26">
        <v>197801</v>
      </c>
      <c r="AI71" s="27">
        <f t="shared" si="19"/>
        <v>197801</v>
      </c>
      <c r="AJ71" s="28" t="str">
        <f t="shared" si="20"/>
        <v>OK</v>
      </c>
      <c r="AK71" s="26">
        <v>201838</v>
      </c>
      <c r="AL71" s="27">
        <f t="shared" si="21"/>
        <v>201838</v>
      </c>
      <c r="AM71" s="28" t="str">
        <f t="shared" si="22"/>
        <v>OK</v>
      </c>
      <c r="AN71" s="26">
        <v>197801</v>
      </c>
      <c r="AO71" s="27">
        <f t="shared" si="23"/>
        <v>197801</v>
      </c>
      <c r="AP71" s="28" t="str">
        <f t="shared" si="24"/>
        <v>OK</v>
      </c>
      <c r="AQ71" s="26">
        <v>185690</v>
      </c>
      <c r="AR71" s="27">
        <f t="shared" si="25"/>
        <v>185690</v>
      </c>
      <c r="AS71" s="28" t="str">
        <f t="shared" si="26"/>
        <v>OK</v>
      </c>
      <c r="AT71" s="26">
        <v>195783</v>
      </c>
      <c r="AU71" s="27">
        <f t="shared" si="27"/>
        <v>195783</v>
      </c>
      <c r="AV71" s="28" t="str">
        <f t="shared" si="28"/>
        <v>OK</v>
      </c>
      <c r="AW71" s="26">
        <v>198063</v>
      </c>
      <c r="AX71" s="27">
        <f t="shared" si="29"/>
        <v>198063</v>
      </c>
      <c r="AY71" s="28" t="str">
        <f t="shared" si="30"/>
        <v>OK</v>
      </c>
      <c r="AZ71" s="26">
        <v>110000</v>
      </c>
      <c r="BA71" s="27">
        <f t="shared" si="31"/>
        <v>110000</v>
      </c>
      <c r="BB71" s="28" t="str">
        <f t="shared" si="32"/>
        <v>OK</v>
      </c>
      <c r="BC71" s="26">
        <v>100000</v>
      </c>
      <c r="BD71" s="27">
        <f t="shared" si="33"/>
        <v>100000</v>
      </c>
      <c r="BE71" s="28" t="str">
        <f t="shared" si="34"/>
        <v>OK</v>
      </c>
    </row>
    <row r="72" spans="1:57" s="29" customFormat="1" ht="16.5" x14ac:dyDescent="0.2">
      <c r="A72" s="20">
        <v>68</v>
      </c>
      <c r="B72" s="21" t="s">
        <v>96</v>
      </c>
      <c r="C72" s="22">
        <v>1</v>
      </c>
      <c r="D72" s="23" t="s">
        <v>29</v>
      </c>
      <c r="E72" s="24">
        <v>214200</v>
      </c>
      <c r="F72" s="25">
        <f t="shared" ref="F72:F91" si="35">+C72*E72</f>
        <v>214200</v>
      </c>
      <c r="G72" s="26">
        <v>214200</v>
      </c>
      <c r="H72" s="27">
        <f t="shared" ref="H72:H91" si="36">+G72*$C72</f>
        <v>214200</v>
      </c>
      <c r="I72" s="28" t="str">
        <f t="shared" ref="I72:I91" si="37">IF(G72&gt;$E72,"ERROR","OK")</f>
        <v>OK</v>
      </c>
      <c r="J72" s="26">
        <v>212058</v>
      </c>
      <c r="K72" s="27">
        <f t="shared" ref="K72:K91" si="38">+J72*$C72</f>
        <v>212058</v>
      </c>
      <c r="L72" s="28" t="str">
        <f t="shared" ref="L72:L91" si="39">IF(J72&gt;$E72,"ERROR","OK")</f>
        <v>OK</v>
      </c>
      <c r="M72" s="26">
        <v>209488</v>
      </c>
      <c r="N72" s="27">
        <f t="shared" ref="N72:N91" si="40">+M72*$C72</f>
        <v>209488</v>
      </c>
      <c r="O72" s="28" t="str">
        <f t="shared" ref="O72:O91" si="41">IF(M72&gt;$E72,"ERROR","OK")</f>
        <v>OK</v>
      </c>
      <c r="P72" s="26">
        <v>190000</v>
      </c>
      <c r="Q72" s="27">
        <f t="shared" ref="Q72:Q91" si="42">+P72*$C72</f>
        <v>190000</v>
      </c>
      <c r="R72" s="28" t="str">
        <f t="shared" ref="R72:R91" si="43">IF(P72&gt;$E72,"ERROR","OK")</f>
        <v>OK</v>
      </c>
      <c r="S72" s="26">
        <v>190000</v>
      </c>
      <c r="T72" s="27">
        <f t="shared" ref="T72:T91" si="44">+S72*$C72</f>
        <v>190000</v>
      </c>
      <c r="U72" s="28" t="str">
        <f t="shared" ref="U72:U91" si="45">IF(S72&gt;$E72,"ERROR","OK")</f>
        <v>OK</v>
      </c>
      <c r="V72" s="26">
        <v>198333</v>
      </c>
      <c r="W72" s="27">
        <f t="shared" ref="W72:W91" si="46">+V72*$C72</f>
        <v>198333</v>
      </c>
      <c r="X72" s="28" t="str">
        <f t="shared" ref="X72:X91" si="47">IF(V72&gt;$E72,"ERROR","OK")</f>
        <v>OK</v>
      </c>
      <c r="Y72" s="26">
        <v>203490</v>
      </c>
      <c r="Z72" s="27">
        <f t="shared" ref="Z72:Z91" si="48">+Y72*$C72</f>
        <v>203490</v>
      </c>
      <c r="AA72" s="28" t="str">
        <f t="shared" ref="AA72:AA91" si="49">IF(Y72&gt;$E72,"ERROR","OK")</f>
        <v>OK</v>
      </c>
      <c r="AB72" s="26">
        <v>210987</v>
      </c>
      <c r="AC72" s="27">
        <f t="shared" ref="AC72:AC91" si="50">+AB72*$C72</f>
        <v>210987</v>
      </c>
      <c r="AD72" s="28" t="str">
        <f t="shared" ref="AD72:AD91" si="51">IF(AB72&gt;$E72,"ERROR","OK")</f>
        <v>OK</v>
      </c>
      <c r="AE72" s="26">
        <v>205632</v>
      </c>
      <c r="AF72" s="27">
        <f t="shared" ref="AF72:AF91" si="52">+AE72*$C72</f>
        <v>205632</v>
      </c>
      <c r="AG72" s="28" t="str">
        <f t="shared" ref="AG72:AG91" si="53">IF(AE72&gt;$E72,"ERROR","OK")</f>
        <v>OK</v>
      </c>
      <c r="AH72" s="26">
        <v>209916</v>
      </c>
      <c r="AI72" s="27">
        <f t="shared" ref="AI72:AI91" si="54">+AH72*$C72</f>
        <v>209916</v>
      </c>
      <c r="AJ72" s="28" t="str">
        <f t="shared" ref="AJ72:AJ91" si="55">IF(AH72&gt;$E72,"ERROR","OK")</f>
        <v>OK</v>
      </c>
      <c r="AK72" s="26">
        <v>214200</v>
      </c>
      <c r="AL72" s="27">
        <f t="shared" ref="AL72:AL91" si="56">+AK72*$C72</f>
        <v>214200</v>
      </c>
      <c r="AM72" s="28" t="str">
        <f t="shared" ref="AM72:AM91" si="57">IF(AK72&gt;$E72,"ERROR","OK")</f>
        <v>OK</v>
      </c>
      <c r="AN72" s="26">
        <v>209916</v>
      </c>
      <c r="AO72" s="27">
        <f t="shared" ref="AO72:AO91" si="58">+AN72*$C72</f>
        <v>209916</v>
      </c>
      <c r="AP72" s="28" t="str">
        <f t="shared" ref="AP72:AP91" si="59">IF(AN72&gt;$E72,"ERROR","OK")</f>
        <v>OK</v>
      </c>
      <c r="AQ72" s="26">
        <v>197064</v>
      </c>
      <c r="AR72" s="27">
        <f t="shared" ref="AR72:AR91" si="60">+AQ72*$C72</f>
        <v>197064</v>
      </c>
      <c r="AS72" s="28" t="str">
        <f t="shared" ref="AS72:AS91" si="61">IF(AQ72&gt;$E72,"ERROR","OK")</f>
        <v>OK</v>
      </c>
      <c r="AT72" s="26">
        <v>207774</v>
      </c>
      <c r="AU72" s="27">
        <f t="shared" ref="AU72:AU91" si="62">+AT72*$C72</f>
        <v>207774</v>
      </c>
      <c r="AV72" s="28" t="str">
        <f t="shared" ref="AV72:AV91" si="63">IF(AT72&gt;$E72,"ERROR","OK")</f>
        <v>OK</v>
      </c>
      <c r="AW72" s="26">
        <v>210194</v>
      </c>
      <c r="AX72" s="27">
        <f t="shared" ref="AX72:AX91" si="64">+AW72*$C72</f>
        <v>210194</v>
      </c>
      <c r="AY72" s="28" t="str">
        <f t="shared" ref="AY72:AY91" si="65">IF(AW72&gt;$E72,"ERROR","OK")</f>
        <v>OK</v>
      </c>
      <c r="AZ72" s="26">
        <v>150000</v>
      </c>
      <c r="BA72" s="27">
        <f t="shared" ref="BA72:BA91" si="66">+AZ72*$C72</f>
        <v>150000</v>
      </c>
      <c r="BB72" s="28" t="str">
        <f t="shared" ref="BB72:BB91" si="67">IF(AZ72&gt;$E72,"ERROR","OK")</f>
        <v>OK</v>
      </c>
      <c r="BC72" s="26">
        <v>180000</v>
      </c>
      <c r="BD72" s="27">
        <f t="shared" ref="BD72:BD91" si="68">+BC72*$C72</f>
        <v>180000</v>
      </c>
      <c r="BE72" s="28" t="str">
        <f t="shared" ref="BE72:BE91" si="69">IF(BC72&gt;$E72,"ERROR","OK")</f>
        <v>OK</v>
      </c>
    </row>
    <row r="73" spans="1:57" s="29" customFormat="1" ht="16.5" x14ac:dyDescent="0.2">
      <c r="A73" s="20">
        <v>69</v>
      </c>
      <c r="B73" s="21" t="s">
        <v>97</v>
      </c>
      <c r="C73" s="22">
        <v>1</v>
      </c>
      <c r="D73" s="23" t="s">
        <v>29</v>
      </c>
      <c r="E73" s="24">
        <v>497637</v>
      </c>
      <c r="F73" s="25">
        <f t="shared" si="35"/>
        <v>497637</v>
      </c>
      <c r="G73" s="26">
        <v>497600</v>
      </c>
      <c r="H73" s="27">
        <f t="shared" si="36"/>
        <v>497600</v>
      </c>
      <c r="I73" s="28" t="str">
        <f t="shared" si="37"/>
        <v>OK</v>
      </c>
      <c r="J73" s="26">
        <v>492661</v>
      </c>
      <c r="K73" s="27">
        <f t="shared" si="38"/>
        <v>492661</v>
      </c>
      <c r="L73" s="28" t="str">
        <f t="shared" si="39"/>
        <v>OK</v>
      </c>
      <c r="M73" s="26">
        <v>486689</v>
      </c>
      <c r="N73" s="27">
        <f t="shared" si="40"/>
        <v>486689</v>
      </c>
      <c r="O73" s="28" t="str">
        <f t="shared" si="41"/>
        <v>OK</v>
      </c>
      <c r="P73" s="26">
        <v>490000</v>
      </c>
      <c r="Q73" s="27">
        <f t="shared" si="42"/>
        <v>490000</v>
      </c>
      <c r="R73" s="28" t="str">
        <f t="shared" si="43"/>
        <v>OK</v>
      </c>
      <c r="S73" s="26">
        <v>447000</v>
      </c>
      <c r="T73" s="27">
        <f t="shared" si="44"/>
        <v>447000</v>
      </c>
      <c r="U73" s="28" t="str">
        <f t="shared" si="45"/>
        <v>OK</v>
      </c>
      <c r="V73" s="26">
        <v>460775</v>
      </c>
      <c r="W73" s="27">
        <f t="shared" si="46"/>
        <v>460775</v>
      </c>
      <c r="X73" s="28" t="str">
        <f t="shared" si="47"/>
        <v>OK</v>
      </c>
      <c r="Y73" s="26">
        <v>472434</v>
      </c>
      <c r="Z73" s="27">
        <f t="shared" si="48"/>
        <v>472434</v>
      </c>
      <c r="AA73" s="28" t="str">
        <f t="shared" si="49"/>
        <v>OK</v>
      </c>
      <c r="AB73" s="26">
        <v>490172</v>
      </c>
      <c r="AC73" s="27">
        <f t="shared" si="50"/>
        <v>490172</v>
      </c>
      <c r="AD73" s="28" t="str">
        <f t="shared" si="51"/>
        <v>OK</v>
      </c>
      <c r="AE73" s="26">
        <v>477732</v>
      </c>
      <c r="AF73" s="27">
        <f t="shared" si="52"/>
        <v>477732</v>
      </c>
      <c r="AG73" s="28" t="str">
        <f t="shared" si="53"/>
        <v>OK</v>
      </c>
      <c r="AH73" s="26">
        <v>487684</v>
      </c>
      <c r="AI73" s="27">
        <f t="shared" si="54"/>
        <v>487684</v>
      </c>
      <c r="AJ73" s="28" t="str">
        <f t="shared" si="55"/>
        <v>OK</v>
      </c>
      <c r="AK73" s="26">
        <v>497637</v>
      </c>
      <c r="AL73" s="27">
        <f t="shared" si="56"/>
        <v>497637</v>
      </c>
      <c r="AM73" s="28" t="str">
        <f t="shared" si="57"/>
        <v>OK</v>
      </c>
      <c r="AN73" s="26">
        <v>487684</v>
      </c>
      <c r="AO73" s="27">
        <f t="shared" si="58"/>
        <v>487684</v>
      </c>
      <c r="AP73" s="28" t="str">
        <f t="shared" si="59"/>
        <v>OK</v>
      </c>
      <c r="AQ73" s="26">
        <v>457826</v>
      </c>
      <c r="AR73" s="27">
        <f t="shared" si="60"/>
        <v>457826</v>
      </c>
      <c r="AS73" s="28" t="str">
        <f t="shared" si="61"/>
        <v>OK</v>
      </c>
      <c r="AT73" s="26">
        <v>482708</v>
      </c>
      <c r="AU73" s="27">
        <f t="shared" si="62"/>
        <v>482708</v>
      </c>
      <c r="AV73" s="28" t="str">
        <f t="shared" si="63"/>
        <v>OK</v>
      </c>
      <c r="AW73" s="26">
        <v>488331</v>
      </c>
      <c r="AX73" s="27">
        <f t="shared" si="64"/>
        <v>488331</v>
      </c>
      <c r="AY73" s="28" t="str">
        <f t="shared" si="65"/>
        <v>OK</v>
      </c>
      <c r="AZ73" s="26">
        <v>350000</v>
      </c>
      <c r="BA73" s="27">
        <f t="shared" si="66"/>
        <v>350000</v>
      </c>
      <c r="BB73" s="28" t="str">
        <f t="shared" si="67"/>
        <v>OK</v>
      </c>
      <c r="BC73" s="26">
        <v>400000</v>
      </c>
      <c r="BD73" s="27">
        <f t="shared" si="68"/>
        <v>400000</v>
      </c>
      <c r="BE73" s="28" t="str">
        <f t="shared" si="69"/>
        <v>OK</v>
      </c>
    </row>
    <row r="74" spans="1:57" s="29" customFormat="1" ht="16.5" x14ac:dyDescent="0.2">
      <c r="A74" s="20">
        <v>70</v>
      </c>
      <c r="B74" s="21" t="s">
        <v>98</v>
      </c>
      <c r="C74" s="22">
        <v>1</v>
      </c>
      <c r="D74" s="23" t="s">
        <v>29</v>
      </c>
      <c r="E74" s="24">
        <v>164248</v>
      </c>
      <c r="F74" s="25">
        <f t="shared" si="35"/>
        <v>164248</v>
      </c>
      <c r="G74" s="26">
        <v>164200</v>
      </c>
      <c r="H74" s="27">
        <f t="shared" si="36"/>
        <v>164200</v>
      </c>
      <c r="I74" s="28" t="str">
        <f t="shared" si="37"/>
        <v>OK</v>
      </c>
      <c r="J74" s="26">
        <v>162606</v>
      </c>
      <c r="K74" s="27">
        <f t="shared" si="38"/>
        <v>162606</v>
      </c>
      <c r="L74" s="28" t="str">
        <f t="shared" si="39"/>
        <v>OK</v>
      </c>
      <c r="M74" s="26">
        <v>160635</v>
      </c>
      <c r="N74" s="27">
        <f t="shared" si="40"/>
        <v>160635</v>
      </c>
      <c r="O74" s="28" t="str">
        <f t="shared" si="41"/>
        <v>OK</v>
      </c>
      <c r="P74" s="26">
        <v>160000</v>
      </c>
      <c r="Q74" s="27">
        <f t="shared" si="42"/>
        <v>160000</v>
      </c>
      <c r="R74" s="28" t="str">
        <f t="shared" si="43"/>
        <v>OK</v>
      </c>
      <c r="S74" s="26">
        <v>134000</v>
      </c>
      <c r="T74" s="27">
        <f t="shared" si="44"/>
        <v>134000</v>
      </c>
      <c r="U74" s="28" t="str">
        <f t="shared" si="45"/>
        <v>OK</v>
      </c>
      <c r="V74" s="26">
        <v>152081</v>
      </c>
      <c r="W74" s="27">
        <f t="shared" si="46"/>
        <v>152081</v>
      </c>
      <c r="X74" s="28" t="str">
        <f t="shared" si="47"/>
        <v>OK</v>
      </c>
      <c r="Y74" s="26">
        <v>155890</v>
      </c>
      <c r="Z74" s="27">
        <f t="shared" si="48"/>
        <v>155890</v>
      </c>
      <c r="AA74" s="28" t="str">
        <f t="shared" si="49"/>
        <v>OK</v>
      </c>
      <c r="AB74" s="26">
        <v>161784</v>
      </c>
      <c r="AC74" s="27">
        <f t="shared" si="50"/>
        <v>161784</v>
      </c>
      <c r="AD74" s="28" t="str">
        <f t="shared" si="51"/>
        <v>OK</v>
      </c>
      <c r="AE74" s="26">
        <v>157678</v>
      </c>
      <c r="AF74" s="27">
        <f t="shared" si="52"/>
        <v>157678</v>
      </c>
      <c r="AG74" s="28" t="str">
        <f t="shared" si="53"/>
        <v>OK</v>
      </c>
      <c r="AH74" s="26">
        <v>160963</v>
      </c>
      <c r="AI74" s="27">
        <f t="shared" si="54"/>
        <v>160963</v>
      </c>
      <c r="AJ74" s="28" t="str">
        <f t="shared" si="55"/>
        <v>OK</v>
      </c>
      <c r="AK74" s="26">
        <v>164248</v>
      </c>
      <c r="AL74" s="27">
        <f t="shared" si="56"/>
        <v>164248</v>
      </c>
      <c r="AM74" s="28" t="str">
        <f t="shared" si="57"/>
        <v>OK</v>
      </c>
      <c r="AN74" s="26">
        <v>160963</v>
      </c>
      <c r="AO74" s="27">
        <f t="shared" si="58"/>
        <v>160963</v>
      </c>
      <c r="AP74" s="28" t="str">
        <f t="shared" si="59"/>
        <v>OK</v>
      </c>
      <c r="AQ74" s="26">
        <v>151108</v>
      </c>
      <c r="AR74" s="27">
        <f t="shared" si="60"/>
        <v>151108</v>
      </c>
      <c r="AS74" s="28" t="str">
        <f t="shared" si="61"/>
        <v>OK</v>
      </c>
      <c r="AT74" s="26">
        <v>159321</v>
      </c>
      <c r="AU74" s="27">
        <f t="shared" si="62"/>
        <v>159321</v>
      </c>
      <c r="AV74" s="28" t="str">
        <f t="shared" si="63"/>
        <v>OK</v>
      </c>
      <c r="AW74" s="26">
        <v>161176</v>
      </c>
      <c r="AX74" s="27">
        <f t="shared" si="64"/>
        <v>161176</v>
      </c>
      <c r="AY74" s="28" t="str">
        <f t="shared" si="65"/>
        <v>OK</v>
      </c>
      <c r="AZ74" s="26">
        <v>40000</v>
      </c>
      <c r="BA74" s="27">
        <f t="shared" si="66"/>
        <v>40000</v>
      </c>
      <c r="BB74" s="28" t="str">
        <f t="shared" si="67"/>
        <v>OK</v>
      </c>
      <c r="BC74" s="26">
        <v>50000</v>
      </c>
      <c r="BD74" s="27">
        <f t="shared" si="68"/>
        <v>50000</v>
      </c>
      <c r="BE74" s="28" t="str">
        <f t="shared" si="69"/>
        <v>OK</v>
      </c>
    </row>
    <row r="75" spans="1:57" s="29" customFormat="1" ht="16.5" x14ac:dyDescent="0.2">
      <c r="A75" s="20">
        <v>71</v>
      </c>
      <c r="B75" s="21" t="s">
        <v>99</v>
      </c>
      <c r="C75" s="22">
        <v>1</v>
      </c>
      <c r="D75" s="23" t="s">
        <v>29</v>
      </c>
      <c r="E75" s="24">
        <v>70521</v>
      </c>
      <c r="F75" s="25">
        <f t="shared" si="35"/>
        <v>70521</v>
      </c>
      <c r="G75" s="26">
        <v>70500</v>
      </c>
      <c r="H75" s="27">
        <f t="shared" si="36"/>
        <v>70500</v>
      </c>
      <c r="I75" s="28" t="str">
        <f t="shared" si="37"/>
        <v>OK</v>
      </c>
      <c r="J75" s="26">
        <v>69816</v>
      </c>
      <c r="K75" s="27">
        <f t="shared" si="38"/>
        <v>69816</v>
      </c>
      <c r="L75" s="28" t="str">
        <f t="shared" si="39"/>
        <v>OK</v>
      </c>
      <c r="M75" s="26">
        <v>68970</v>
      </c>
      <c r="N75" s="27">
        <f t="shared" si="40"/>
        <v>68970</v>
      </c>
      <c r="O75" s="28" t="str">
        <f t="shared" si="41"/>
        <v>OK</v>
      </c>
      <c r="P75" s="26">
        <v>65000</v>
      </c>
      <c r="Q75" s="27">
        <f t="shared" si="42"/>
        <v>65000</v>
      </c>
      <c r="R75" s="28" t="str">
        <f t="shared" si="43"/>
        <v>OK</v>
      </c>
      <c r="S75" s="26">
        <v>50000</v>
      </c>
      <c r="T75" s="27">
        <f t="shared" si="44"/>
        <v>50000</v>
      </c>
      <c r="U75" s="28" t="str">
        <f t="shared" si="45"/>
        <v>OK</v>
      </c>
      <c r="V75" s="26">
        <v>65297</v>
      </c>
      <c r="W75" s="27">
        <f t="shared" si="46"/>
        <v>65297</v>
      </c>
      <c r="X75" s="28" t="str">
        <f t="shared" si="47"/>
        <v>OK</v>
      </c>
      <c r="Y75" s="26">
        <v>66640</v>
      </c>
      <c r="Z75" s="27">
        <f t="shared" si="48"/>
        <v>66640</v>
      </c>
      <c r="AA75" s="28" t="str">
        <f t="shared" si="49"/>
        <v>OK</v>
      </c>
      <c r="AB75" s="26">
        <v>69463</v>
      </c>
      <c r="AC75" s="27">
        <f t="shared" si="50"/>
        <v>69463</v>
      </c>
      <c r="AD75" s="28" t="str">
        <f t="shared" si="51"/>
        <v>OK</v>
      </c>
      <c r="AE75" s="26">
        <v>67700</v>
      </c>
      <c r="AF75" s="27">
        <f t="shared" si="52"/>
        <v>67700</v>
      </c>
      <c r="AG75" s="28" t="str">
        <f t="shared" si="53"/>
        <v>OK</v>
      </c>
      <c r="AH75" s="26">
        <v>69111</v>
      </c>
      <c r="AI75" s="27">
        <f t="shared" si="54"/>
        <v>69111</v>
      </c>
      <c r="AJ75" s="28" t="str">
        <f t="shared" si="55"/>
        <v>OK</v>
      </c>
      <c r="AK75" s="26">
        <v>70521</v>
      </c>
      <c r="AL75" s="27">
        <f t="shared" si="56"/>
        <v>70521</v>
      </c>
      <c r="AM75" s="28" t="str">
        <f t="shared" si="57"/>
        <v>OK</v>
      </c>
      <c r="AN75" s="26">
        <v>69111</v>
      </c>
      <c r="AO75" s="27">
        <f t="shared" si="58"/>
        <v>69111</v>
      </c>
      <c r="AP75" s="28" t="str">
        <f t="shared" si="59"/>
        <v>OK</v>
      </c>
      <c r="AQ75" s="26">
        <v>64879</v>
      </c>
      <c r="AR75" s="27">
        <f t="shared" si="60"/>
        <v>64879</v>
      </c>
      <c r="AS75" s="28" t="str">
        <f t="shared" si="61"/>
        <v>OK</v>
      </c>
      <c r="AT75" s="26">
        <v>68405</v>
      </c>
      <c r="AU75" s="27">
        <f t="shared" si="62"/>
        <v>68405</v>
      </c>
      <c r="AV75" s="28" t="str">
        <f t="shared" si="63"/>
        <v>OK</v>
      </c>
      <c r="AW75" s="26">
        <v>69202</v>
      </c>
      <c r="AX75" s="27">
        <f t="shared" si="64"/>
        <v>69202</v>
      </c>
      <c r="AY75" s="28" t="str">
        <f t="shared" si="65"/>
        <v>OK</v>
      </c>
      <c r="AZ75" s="26">
        <v>40000</v>
      </c>
      <c r="BA75" s="27">
        <f t="shared" si="66"/>
        <v>40000</v>
      </c>
      <c r="BB75" s="28" t="str">
        <f t="shared" si="67"/>
        <v>OK</v>
      </c>
      <c r="BC75" s="26">
        <v>50000</v>
      </c>
      <c r="BD75" s="27">
        <f t="shared" si="68"/>
        <v>50000</v>
      </c>
      <c r="BE75" s="28" t="str">
        <f t="shared" si="69"/>
        <v>OK</v>
      </c>
    </row>
    <row r="76" spans="1:57" s="29" customFormat="1" ht="16.5" x14ac:dyDescent="0.2">
      <c r="A76" s="20">
        <v>72</v>
      </c>
      <c r="B76" s="21" t="s">
        <v>100</v>
      </c>
      <c r="C76" s="22">
        <v>1</v>
      </c>
      <c r="D76" s="23" t="s">
        <v>29</v>
      </c>
      <c r="E76" s="24">
        <v>191343</v>
      </c>
      <c r="F76" s="25">
        <f t="shared" si="35"/>
        <v>191343</v>
      </c>
      <c r="G76" s="26">
        <v>191300</v>
      </c>
      <c r="H76" s="27">
        <f t="shared" si="36"/>
        <v>191300</v>
      </c>
      <c r="I76" s="28" t="str">
        <f t="shared" si="37"/>
        <v>OK</v>
      </c>
      <c r="J76" s="26">
        <v>189430</v>
      </c>
      <c r="K76" s="27">
        <f t="shared" si="38"/>
        <v>189430</v>
      </c>
      <c r="L76" s="28" t="str">
        <f t="shared" si="39"/>
        <v>OK</v>
      </c>
      <c r="M76" s="26">
        <v>187133</v>
      </c>
      <c r="N76" s="27">
        <f t="shared" si="40"/>
        <v>187133</v>
      </c>
      <c r="O76" s="28" t="str">
        <f t="shared" si="41"/>
        <v>OK</v>
      </c>
      <c r="P76" s="26">
        <v>186000</v>
      </c>
      <c r="Q76" s="27">
        <f t="shared" si="42"/>
        <v>186000</v>
      </c>
      <c r="R76" s="28" t="str">
        <f t="shared" si="43"/>
        <v>OK</v>
      </c>
      <c r="S76" s="26">
        <v>176000</v>
      </c>
      <c r="T76" s="27">
        <f t="shared" si="44"/>
        <v>176000</v>
      </c>
      <c r="U76" s="28" t="str">
        <f t="shared" si="45"/>
        <v>OK</v>
      </c>
      <c r="V76" s="26">
        <v>177169</v>
      </c>
      <c r="W76" s="27">
        <f t="shared" si="46"/>
        <v>177169</v>
      </c>
      <c r="X76" s="28" t="str">
        <f t="shared" si="47"/>
        <v>OK</v>
      </c>
      <c r="Y76" s="26">
        <v>180880</v>
      </c>
      <c r="Z76" s="27">
        <f t="shared" si="48"/>
        <v>180880</v>
      </c>
      <c r="AA76" s="28" t="str">
        <f t="shared" si="49"/>
        <v>OK</v>
      </c>
      <c r="AB76" s="26">
        <v>188473</v>
      </c>
      <c r="AC76" s="27">
        <f t="shared" si="50"/>
        <v>188473</v>
      </c>
      <c r="AD76" s="28" t="str">
        <f t="shared" si="51"/>
        <v>OK</v>
      </c>
      <c r="AE76" s="26">
        <v>183689</v>
      </c>
      <c r="AF76" s="27">
        <f t="shared" si="52"/>
        <v>183689</v>
      </c>
      <c r="AG76" s="28" t="str">
        <f t="shared" si="53"/>
        <v>OK</v>
      </c>
      <c r="AH76" s="26">
        <v>187516</v>
      </c>
      <c r="AI76" s="27">
        <f t="shared" si="54"/>
        <v>187516</v>
      </c>
      <c r="AJ76" s="28" t="str">
        <f t="shared" si="55"/>
        <v>OK</v>
      </c>
      <c r="AK76" s="26">
        <v>191343</v>
      </c>
      <c r="AL76" s="27">
        <f t="shared" si="56"/>
        <v>191343</v>
      </c>
      <c r="AM76" s="28" t="str">
        <f t="shared" si="57"/>
        <v>OK</v>
      </c>
      <c r="AN76" s="26">
        <v>187516</v>
      </c>
      <c r="AO76" s="27">
        <f t="shared" si="58"/>
        <v>187516</v>
      </c>
      <c r="AP76" s="28" t="str">
        <f t="shared" si="59"/>
        <v>OK</v>
      </c>
      <c r="AQ76" s="26">
        <v>176035</v>
      </c>
      <c r="AR76" s="27">
        <f t="shared" si="60"/>
        <v>176035</v>
      </c>
      <c r="AS76" s="28" t="str">
        <f t="shared" si="61"/>
        <v>OK</v>
      </c>
      <c r="AT76" s="26">
        <v>185603</v>
      </c>
      <c r="AU76" s="27">
        <f t="shared" si="62"/>
        <v>185603</v>
      </c>
      <c r="AV76" s="28" t="str">
        <f t="shared" si="63"/>
        <v>OK</v>
      </c>
      <c r="AW76" s="26">
        <v>187764</v>
      </c>
      <c r="AX76" s="27">
        <f t="shared" si="64"/>
        <v>187764</v>
      </c>
      <c r="AY76" s="28" t="str">
        <f t="shared" si="65"/>
        <v>OK</v>
      </c>
      <c r="AZ76" s="26">
        <v>100000</v>
      </c>
      <c r="BA76" s="27">
        <f t="shared" si="66"/>
        <v>100000</v>
      </c>
      <c r="BB76" s="28" t="str">
        <f t="shared" si="67"/>
        <v>OK</v>
      </c>
      <c r="BC76" s="26">
        <v>150000</v>
      </c>
      <c r="BD76" s="27">
        <f t="shared" si="68"/>
        <v>150000</v>
      </c>
      <c r="BE76" s="28" t="str">
        <f t="shared" si="69"/>
        <v>OK</v>
      </c>
    </row>
    <row r="77" spans="1:57" s="29" customFormat="1" ht="16.5" x14ac:dyDescent="0.2">
      <c r="A77" s="20">
        <v>73</v>
      </c>
      <c r="B77" s="21" t="s">
        <v>101</v>
      </c>
      <c r="C77" s="22">
        <v>1</v>
      </c>
      <c r="D77" s="23" t="s">
        <v>29</v>
      </c>
      <c r="E77" s="24">
        <v>184847</v>
      </c>
      <c r="F77" s="25">
        <f t="shared" si="35"/>
        <v>184847</v>
      </c>
      <c r="G77" s="26">
        <v>184800</v>
      </c>
      <c r="H77" s="27">
        <f t="shared" si="36"/>
        <v>184800</v>
      </c>
      <c r="I77" s="28" t="str">
        <f t="shared" si="37"/>
        <v>OK</v>
      </c>
      <c r="J77" s="26">
        <v>182999</v>
      </c>
      <c r="K77" s="27">
        <f t="shared" si="38"/>
        <v>182999</v>
      </c>
      <c r="L77" s="28" t="str">
        <f t="shared" si="39"/>
        <v>OK</v>
      </c>
      <c r="M77" s="26">
        <v>180780</v>
      </c>
      <c r="N77" s="27">
        <f t="shared" si="40"/>
        <v>180780</v>
      </c>
      <c r="O77" s="28" t="str">
        <f t="shared" si="41"/>
        <v>OK</v>
      </c>
      <c r="P77" s="26">
        <v>180000</v>
      </c>
      <c r="Q77" s="27">
        <f t="shared" si="42"/>
        <v>180000</v>
      </c>
      <c r="R77" s="28" t="str">
        <f t="shared" si="43"/>
        <v>OK</v>
      </c>
      <c r="S77" s="26">
        <v>154000</v>
      </c>
      <c r="T77" s="27">
        <f t="shared" si="44"/>
        <v>154000</v>
      </c>
      <c r="U77" s="28" t="str">
        <f t="shared" si="45"/>
        <v>OK</v>
      </c>
      <c r="V77" s="26">
        <v>171155</v>
      </c>
      <c r="W77" s="27">
        <f t="shared" si="46"/>
        <v>171155</v>
      </c>
      <c r="X77" s="28" t="str">
        <f t="shared" si="47"/>
        <v>OK</v>
      </c>
      <c r="Y77" s="26">
        <v>174930</v>
      </c>
      <c r="Z77" s="27">
        <f t="shared" si="48"/>
        <v>174930</v>
      </c>
      <c r="AA77" s="28" t="str">
        <f t="shared" si="49"/>
        <v>OK</v>
      </c>
      <c r="AB77" s="26">
        <v>182074</v>
      </c>
      <c r="AC77" s="27">
        <f t="shared" si="50"/>
        <v>182074</v>
      </c>
      <c r="AD77" s="28" t="str">
        <f t="shared" si="51"/>
        <v>OK</v>
      </c>
      <c r="AE77" s="26">
        <v>177453</v>
      </c>
      <c r="AF77" s="27">
        <f t="shared" si="52"/>
        <v>177453</v>
      </c>
      <c r="AG77" s="28" t="str">
        <f t="shared" si="53"/>
        <v>OK</v>
      </c>
      <c r="AH77" s="26">
        <v>181150</v>
      </c>
      <c r="AI77" s="27">
        <f t="shared" si="54"/>
        <v>181150</v>
      </c>
      <c r="AJ77" s="28" t="str">
        <f t="shared" si="55"/>
        <v>OK</v>
      </c>
      <c r="AK77" s="26">
        <v>184847</v>
      </c>
      <c r="AL77" s="27">
        <f t="shared" si="56"/>
        <v>184847</v>
      </c>
      <c r="AM77" s="28" t="str">
        <f t="shared" si="57"/>
        <v>OK</v>
      </c>
      <c r="AN77" s="26">
        <v>181150</v>
      </c>
      <c r="AO77" s="27">
        <f t="shared" si="58"/>
        <v>181150</v>
      </c>
      <c r="AP77" s="28" t="str">
        <f t="shared" si="59"/>
        <v>OK</v>
      </c>
      <c r="AQ77" s="26">
        <v>170059</v>
      </c>
      <c r="AR77" s="27">
        <f t="shared" si="60"/>
        <v>170059</v>
      </c>
      <c r="AS77" s="28" t="str">
        <f t="shared" si="61"/>
        <v>OK</v>
      </c>
      <c r="AT77" s="26">
        <v>179302</v>
      </c>
      <c r="AU77" s="27">
        <f t="shared" si="62"/>
        <v>179302</v>
      </c>
      <c r="AV77" s="28" t="str">
        <f t="shared" si="63"/>
        <v>OK</v>
      </c>
      <c r="AW77" s="26">
        <v>181390</v>
      </c>
      <c r="AX77" s="27">
        <f t="shared" si="64"/>
        <v>181390</v>
      </c>
      <c r="AY77" s="28" t="str">
        <f t="shared" si="65"/>
        <v>OK</v>
      </c>
      <c r="AZ77" s="26">
        <v>180000</v>
      </c>
      <c r="BA77" s="27">
        <f t="shared" si="66"/>
        <v>180000</v>
      </c>
      <c r="BB77" s="28" t="str">
        <f t="shared" si="67"/>
        <v>OK</v>
      </c>
      <c r="BC77" s="26">
        <v>184000</v>
      </c>
      <c r="BD77" s="27">
        <f t="shared" si="68"/>
        <v>184000</v>
      </c>
      <c r="BE77" s="28" t="str">
        <f t="shared" si="69"/>
        <v>OK</v>
      </c>
    </row>
    <row r="78" spans="1:57" s="29" customFormat="1" ht="16.5" x14ac:dyDescent="0.2">
      <c r="A78" s="20">
        <v>74</v>
      </c>
      <c r="B78" s="21" t="s">
        <v>102</v>
      </c>
      <c r="C78" s="22">
        <v>1</v>
      </c>
      <c r="D78" s="23" t="s">
        <v>29</v>
      </c>
      <c r="E78" s="24">
        <v>90097</v>
      </c>
      <c r="F78" s="25">
        <f t="shared" si="35"/>
        <v>90097</v>
      </c>
      <c r="G78" s="26">
        <v>90000</v>
      </c>
      <c r="H78" s="27">
        <f t="shared" si="36"/>
        <v>90000</v>
      </c>
      <c r="I78" s="28" t="str">
        <f t="shared" si="37"/>
        <v>OK</v>
      </c>
      <c r="J78" s="26">
        <v>89196</v>
      </c>
      <c r="K78" s="27">
        <f t="shared" si="38"/>
        <v>89196</v>
      </c>
      <c r="L78" s="28" t="str">
        <f t="shared" si="39"/>
        <v>OK</v>
      </c>
      <c r="M78" s="26">
        <v>88115</v>
      </c>
      <c r="N78" s="27">
        <f t="shared" si="40"/>
        <v>88115</v>
      </c>
      <c r="O78" s="28" t="str">
        <f t="shared" si="41"/>
        <v>OK</v>
      </c>
      <c r="P78" s="26">
        <v>90000</v>
      </c>
      <c r="Q78" s="27">
        <f t="shared" si="42"/>
        <v>90000</v>
      </c>
      <c r="R78" s="28" t="str">
        <f t="shared" si="43"/>
        <v>OK</v>
      </c>
      <c r="S78" s="26">
        <v>70000</v>
      </c>
      <c r="T78" s="27">
        <f t="shared" si="44"/>
        <v>70000</v>
      </c>
      <c r="U78" s="28" t="str">
        <f t="shared" si="45"/>
        <v>OK</v>
      </c>
      <c r="V78" s="26">
        <v>83423</v>
      </c>
      <c r="W78" s="27">
        <f t="shared" si="46"/>
        <v>83423</v>
      </c>
      <c r="X78" s="28" t="str">
        <f t="shared" si="47"/>
        <v>OK</v>
      </c>
      <c r="Y78" s="26">
        <v>84490</v>
      </c>
      <c r="Z78" s="27">
        <f t="shared" si="48"/>
        <v>84490</v>
      </c>
      <c r="AA78" s="28" t="str">
        <f t="shared" si="49"/>
        <v>OK</v>
      </c>
      <c r="AB78" s="26">
        <v>88746</v>
      </c>
      <c r="AC78" s="27">
        <f t="shared" si="50"/>
        <v>88746</v>
      </c>
      <c r="AD78" s="28" t="str">
        <f t="shared" si="51"/>
        <v>OK</v>
      </c>
      <c r="AE78" s="26">
        <v>86493</v>
      </c>
      <c r="AF78" s="27">
        <f t="shared" si="52"/>
        <v>86493</v>
      </c>
      <c r="AG78" s="28" t="str">
        <f t="shared" si="53"/>
        <v>OK</v>
      </c>
      <c r="AH78" s="26">
        <v>88295</v>
      </c>
      <c r="AI78" s="27">
        <f t="shared" si="54"/>
        <v>88295</v>
      </c>
      <c r="AJ78" s="28" t="str">
        <f t="shared" si="55"/>
        <v>OK</v>
      </c>
      <c r="AK78" s="26">
        <v>90097</v>
      </c>
      <c r="AL78" s="27">
        <f t="shared" si="56"/>
        <v>90097</v>
      </c>
      <c r="AM78" s="28" t="str">
        <f t="shared" si="57"/>
        <v>OK</v>
      </c>
      <c r="AN78" s="26">
        <v>88295</v>
      </c>
      <c r="AO78" s="27">
        <f t="shared" si="58"/>
        <v>88295</v>
      </c>
      <c r="AP78" s="28" t="str">
        <f t="shared" si="59"/>
        <v>OK</v>
      </c>
      <c r="AQ78" s="26">
        <v>82889</v>
      </c>
      <c r="AR78" s="27">
        <f t="shared" si="60"/>
        <v>82889</v>
      </c>
      <c r="AS78" s="28" t="str">
        <f t="shared" si="61"/>
        <v>OK</v>
      </c>
      <c r="AT78" s="26">
        <v>87394</v>
      </c>
      <c r="AU78" s="27">
        <f t="shared" si="62"/>
        <v>87394</v>
      </c>
      <c r="AV78" s="28" t="str">
        <f t="shared" si="63"/>
        <v>OK</v>
      </c>
      <c r="AW78" s="26">
        <v>88412</v>
      </c>
      <c r="AX78" s="27">
        <f t="shared" si="64"/>
        <v>88412</v>
      </c>
      <c r="AY78" s="28" t="str">
        <f t="shared" si="65"/>
        <v>OK</v>
      </c>
      <c r="AZ78" s="26">
        <v>60000</v>
      </c>
      <c r="BA78" s="27">
        <f t="shared" si="66"/>
        <v>60000</v>
      </c>
      <c r="BB78" s="28" t="str">
        <f t="shared" si="67"/>
        <v>OK</v>
      </c>
      <c r="BC78" s="26">
        <v>69000</v>
      </c>
      <c r="BD78" s="27">
        <f t="shared" si="68"/>
        <v>69000</v>
      </c>
      <c r="BE78" s="28" t="str">
        <f t="shared" si="69"/>
        <v>OK</v>
      </c>
    </row>
    <row r="79" spans="1:57" s="29" customFormat="1" ht="16.5" x14ac:dyDescent="0.2">
      <c r="A79" s="20">
        <v>75</v>
      </c>
      <c r="B79" s="21" t="s">
        <v>103</v>
      </c>
      <c r="C79" s="22">
        <v>1</v>
      </c>
      <c r="D79" s="23" t="s">
        <v>29</v>
      </c>
      <c r="E79" s="24">
        <v>57768</v>
      </c>
      <c r="F79" s="25">
        <f t="shared" si="35"/>
        <v>57768</v>
      </c>
      <c r="G79" s="26">
        <v>57700</v>
      </c>
      <c r="H79" s="27">
        <f t="shared" si="36"/>
        <v>57700</v>
      </c>
      <c r="I79" s="28" t="str">
        <f t="shared" si="37"/>
        <v>OK</v>
      </c>
      <c r="J79" s="26">
        <v>57190</v>
      </c>
      <c r="K79" s="27">
        <f t="shared" si="38"/>
        <v>57190</v>
      </c>
      <c r="L79" s="28" t="str">
        <f t="shared" si="39"/>
        <v>OK</v>
      </c>
      <c r="M79" s="26">
        <v>56497</v>
      </c>
      <c r="N79" s="27">
        <f t="shared" si="40"/>
        <v>56497</v>
      </c>
      <c r="O79" s="28" t="str">
        <f t="shared" si="41"/>
        <v>OK</v>
      </c>
      <c r="P79" s="26">
        <v>55000</v>
      </c>
      <c r="Q79" s="27">
        <f t="shared" si="42"/>
        <v>55000</v>
      </c>
      <c r="R79" s="28" t="str">
        <f t="shared" si="43"/>
        <v>OK</v>
      </c>
      <c r="S79" s="26">
        <v>37000</v>
      </c>
      <c r="T79" s="27">
        <f t="shared" si="44"/>
        <v>37000</v>
      </c>
      <c r="U79" s="28" t="str">
        <f t="shared" si="45"/>
        <v>OK</v>
      </c>
      <c r="V79" s="26">
        <v>53489</v>
      </c>
      <c r="W79" s="27">
        <f t="shared" si="46"/>
        <v>53489</v>
      </c>
      <c r="X79" s="28" t="str">
        <f t="shared" si="47"/>
        <v>OK</v>
      </c>
      <c r="Y79" s="26">
        <v>54740</v>
      </c>
      <c r="Z79" s="27">
        <f t="shared" si="48"/>
        <v>54740</v>
      </c>
      <c r="AA79" s="28" t="str">
        <f t="shared" si="49"/>
        <v>OK</v>
      </c>
      <c r="AB79" s="26">
        <v>56901</v>
      </c>
      <c r="AC79" s="27">
        <f t="shared" si="50"/>
        <v>56901</v>
      </c>
      <c r="AD79" s="28" t="str">
        <f t="shared" si="51"/>
        <v>OK</v>
      </c>
      <c r="AE79" s="26">
        <v>55457</v>
      </c>
      <c r="AF79" s="27">
        <f t="shared" si="52"/>
        <v>55457</v>
      </c>
      <c r="AG79" s="28" t="str">
        <f t="shared" si="53"/>
        <v>OK</v>
      </c>
      <c r="AH79" s="26">
        <v>56613</v>
      </c>
      <c r="AI79" s="27">
        <f t="shared" si="54"/>
        <v>56613</v>
      </c>
      <c r="AJ79" s="28" t="str">
        <f t="shared" si="55"/>
        <v>OK</v>
      </c>
      <c r="AK79" s="26">
        <v>57768</v>
      </c>
      <c r="AL79" s="27">
        <f t="shared" si="56"/>
        <v>57768</v>
      </c>
      <c r="AM79" s="28" t="str">
        <f t="shared" si="57"/>
        <v>OK</v>
      </c>
      <c r="AN79" s="26">
        <v>56613</v>
      </c>
      <c r="AO79" s="27">
        <f t="shared" si="58"/>
        <v>56613</v>
      </c>
      <c r="AP79" s="28" t="str">
        <f t="shared" si="59"/>
        <v>OK</v>
      </c>
      <c r="AQ79" s="26">
        <v>53146</v>
      </c>
      <c r="AR79" s="27">
        <f t="shared" si="60"/>
        <v>53146</v>
      </c>
      <c r="AS79" s="28" t="str">
        <f t="shared" si="61"/>
        <v>OK</v>
      </c>
      <c r="AT79" s="26">
        <v>56035</v>
      </c>
      <c r="AU79" s="27">
        <f t="shared" si="62"/>
        <v>56035</v>
      </c>
      <c r="AV79" s="28" t="str">
        <f t="shared" si="63"/>
        <v>OK</v>
      </c>
      <c r="AW79" s="26">
        <v>56687</v>
      </c>
      <c r="AX79" s="27">
        <f t="shared" si="64"/>
        <v>56687</v>
      </c>
      <c r="AY79" s="28" t="str">
        <f t="shared" si="65"/>
        <v>OK</v>
      </c>
      <c r="AZ79" s="26">
        <v>45000</v>
      </c>
      <c r="BA79" s="27">
        <f t="shared" si="66"/>
        <v>45000</v>
      </c>
      <c r="BB79" s="28" t="str">
        <f t="shared" si="67"/>
        <v>OK</v>
      </c>
      <c r="BC79" s="26">
        <v>50000</v>
      </c>
      <c r="BD79" s="27">
        <f t="shared" si="68"/>
        <v>50000</v>
      </c>
      <c r="BE79" s="28" t="str">
        <f t="shared" si="69"/>
        <v>OK</v>
      </c>
    </row>
    <row r="80" spans="1:57" s="29" customFormat="1" ht="16.5" x14ac:dyDescent="0.2">
      <c r="A80" s="20">
        <v>76</v>
      </c>
      <c r="B80" s="21" t="s">
        <v>104</v>
      </c>
      <c r="C80" s="22">
        <v>1</v>
      </c>
      <c r="D80" s="23" t="s">
        <v>29</v>
      </c>
      <c r="E80" s="24">
        <v>364140</v>
      </c>
      <c r="F80" s="25">
        <f t="shared" si="35"/>
        <v>364140</v>
      </c>
      <c r="G80" s="26">
        <v>364100</v>
      </c>
      <c r="H80" s="27">
        <f t="shared" si="36"/>
        <v>364100</v>
      </c>
      <c r="I80" s="28" t="str">
        <f t="shared" si="37"/>
        <v>OK</v>
      </c>
      <c r="J80" s="26">
        <v>360499</v>
      </c>
      <c r="K80" s="27">
        <f t="shared" si="38"/>
        <v>360499</v>
      </c>
      <c r="L80" s="28" t="str">
        <f t="shared" si="39"/>
        <v>OK</v>
      </c>
      <c r="M80" s="26">
        <v>356129</v>
      </c>
      <c r="N80" s="27">
        <f t="shared" si="40"/>
        <v>356129</v>
      </c>
      <c r="O80" s="28" t="str">
        <f t="shared" si="41"/>
        <v>OK</v>
      </c>
      <c r="P80" s="26">
        <v>350000</v>
      </c>
      <c r="Q80" s="27">
        <f t="shared" si="42"/>
        <v>350000</v>
      </c>
      <c r="R80" s="28" t="str">
        <f t="shared" si="43"/>
        <v>OK</v>
      </c>
      <c r="S80" s="26">
        <v>324000</v>
      </c>
      <c r="T80" s="27">
        <f t="shared" si="44"/>
        <v>324000</v>
      </c>
      <c r="U80" s="28" t="str">
        <f t="shared" si="45"/>
        <v>OK</v>
      </c>
      <c r="V80" s="26">
        <v>337167</v>
      </c>
      <c r="W80" s="27">
        <f t="shared" si="46"/>
        <v>337167</v>
      </c>
      <c r="X80" s="28" t="str">
        <f t="shared" si="47"/>
        <v>OK</v>
      </c>
      <c r="Y80" s="26">
        <v>345100</v>
      </c>
      <c r="Z80" s="27">
        <f t="shared" si="48"/>
        <v>345100</v>
      </c>
      <c r="AA80" s="28" t="str">
        <f t="shared" si="49"/>
        <v>OK</v>
      </c>
      <c r="AB80" s="26">
        <v>358678</v>
      </c>
      <c r="AC80" s="27">
        <f t="shared" si="50"/>
        <v>358678</v>
      </c>
      <c r="AD80" s="28" t="str">
        <f t="shared" si="51"/>
        <v>OK</v>
      </c>
      <c r="AE80" s="26">
        <v>349574</v>
      </c>
      <c r="AF80" s="27">
        <f t="shared" si="52"/>
        <v>349574</v>
      </c>
      <c r="AG80" s="28" t="str">
        <f t="shared" si="53"/>
        <v>OK</v>
      </c>
      <c r="AH80" s="26">
        <v>356857</v>
      </c>
      <c r="AI80" s="27">
        <f t="shared" si="54"/>
        <v>356857</v>
      </c>
      <c r="AJ80" s="28" t="str">
        <f t="shared" si="55"/>
        <v>OK</v>
      </c>
      <c r="AK80" s="26">
        <v>364140</v>
      </c>
      <c r="AL80" s="27">
        <f t="shared" si="56"/>
        <v>364140</v>
      </c>
      <c r="AM80" s="28" t="str">
        <f t="shared" si="57"/>
        <v>OK</v>
      </c>
      <c r="AN80" s="26">
        <v>356857</v>
      </c>
      <c r="AO80" s="27">
        <f t="shared" si="58"/>
        <v>356857</v>
      </c>
      <c r="AP80" s="28" t="str">
        <f t="shared" si="59"/>
        <v>OK</v>
      </c>
      <c r="AQ80" s="26">
        <v>335008</v>
      </c>
      <c r="AR80" s="27">
        <f t="shared" si="60"/>
        <v>335008</v>
      </c>
      <c r="AS80" s="28" t="str">
        <f t="shared" si="61"/>
        <v>OK</v>
      </c>
      <c r="AT80" s="26">
        <v>353216</v>
      </c>
      <c r="AU80" s="27">
        <f t="shared" si="62"/>
        <v>353216</v>
      </c>
      <c r="AV80" s="28" t="str">
        <f t="shared" si="63"/>
        <v>OK</v>
      </c>
      <c r="AW80" s="26">
        <v>357330</v>
      </c>
      <c r="AX80" s="27">
        <f t="shared" si="64"/>
        <v>357330</v>
      </c>
      <c r="AY80" s="28" t="str">
        <f t="shared" si="65"/>
        <v>OK</v>
      </c>
      <c r="AZ80" s="26">
        <v>180000</v>
      </c>
      <c r="BA80" s="27">
        <f t="shared" si="66"/>
        <v>180000</v>
      </c>
      <c r="BB80" s="28" t="str">
        <f t="shared" si="67"/>
        <v>OK</v>
      </c>
      <c r="BC80" s="26">
        <v>200000</v>
      </c>
      <c r="BD80" s="27">
        <f t="shared" si="68"/>
        <v>200000</v>
      </c>
      <c r="BE80" s="28" t="str">
        <f t="shared" si="69"/>
        <v>OK</v>
      </c>
    </row>
    <row r="81" spans="1:57" s="29" customFormat="1" ht="16.5" x14ac:dyDescent="0.2">
      <c r="A81" s="20">
        <v>77</v>
      </c>
      <c r="B81" s="21" t="s">
        <v>105</v>
      </c>
      <c r="C81" s="22">
        <v>1</v>
      </c>
      <c r="D81" s="23" t="s">
        <v>29</v>
      </c>
      <c r="E81" s="24">
        <v>1616020</v>
      </c>
      <c r="F81" s="25">
        <f t="shared" si="35"/>
        <v>1616020</v>
      </c>
      <c r="G81" s="26">
        <v>1616000</v>
      </c>
      <c r="H81" s="27">
        <f t="shared" si="36"/>
        <v>1616000</v>
      </c>
      <c r="I81" s="28" t="str">
        <f t="shared" si="37"/>
        <v>OK</v>
      </c>
      <c r="J81" s="26">
        <v>1599860</v>
      </c>
      <c r="K81" s="27">
        <f t="shared" si="38"/>
        <v>1599860</v>
      </c>
      <c r="L81" s="28" t="str">
        <f t="shared" si="39"/>
        <v>OK</v>
      </c>
      <c r="M81" s="26">
        <v>1580468</v>
      </c>
      <c r="N81" s="27">
        <f t="shared" si="40"/>
        <v>1580468</v>
      </c>
      <c r="O81" s="28" t="str">
        <f t="shared" si="41"/>
        <v>OK</v>
      </c>
      <c r="P81" s="26">
        <v>1590000</v>
      </c>
      <c r="Q81" s="27">
        <f t="shared" si="42"/>
        <v>1590000</v>
      </c>
      <c r="R81" s="28" t="str">
        <f t="shared" si="43"/>
        <v>OK</v>
      </c>
      <c r="S81" s="26">
        <v>1550000</v>
      </c>
      <c r="T81" s="27">
        <f t="shared" si="44"/>
        <v>1550000</v>
      </c>
      <c r="U81" s="28" t="str">
        <f t="shared" si="45"/>
        <v>OK</v>
      </c>
      <c r="V81" s="26">
        <v>1496315</v>
      </c>
      <c r="W81" s="27">
        <f t="shared" si="46"/>
        <v>1496315</v>
      </c>
      <c r="X81" s="28" t="str">
        <f t="shared" si="47"/>
        <v>OK</v>
      </c>
      <c r="Y81" s="26">
        <v>1535100</v>
      </c>
      <c r="Z81" s="27">
        <f t="shared" si="48"/>
        <v>1535100</v>
      </c>
      <c r="AA81" s="28" t="str">
        <f t="shared" si="49"/>
        <v>OK</v>
      </c>
      <c r="AB81" s="26">
        <v>1591780</v>
      </c>
      <c r="AC81" s="27">
        <f t="shared" si="50"/>
        <v>1591780</v>
      </c>
      <c r="AD81" s="28" t="str">
        <f t="shared" si="51"/>
        <v>OK</v>
      </c>
      <c r="AE81" s="26">
        <v>1551379</v>
      </c>
      <c r="AF81" s="27">
        <f t="shared" si="52"/>
        <v>1551379</v>
      </c>
      <c r="AG81" s="28" t="str">
        <f t="shared" si="53"/>
        <v>OK</v>
      </c>
      <c r="AH81" s="26">
        <v>1583700</v>
      </c>
      <c r="AI81" s="27">
        <f t="shared" si="54"/>
        <v>1583700</v>
      </c>
      <c r="AJ81" s="28" t="str">
        <f t="shared" si="55"/>
        <v>OK</v>
      </c>
      <c r="AK81" s="26">
        <v>1616020</v>
      </c>
      <c r="AL81" s="27">
        <f t="shared" si="56"/>
        <v>1616020</v>
      </c>
      <c r="AM81" s="28" t="str">
        <f t="shared" si="57"/>
        <v>OK</v>
      </c>
      <c r="AN81" s="26">
        <v>1583700</v>
      </c>
      <c r="AO81" s="27">
        <f t="shared" si="58"/>
        <v>1583700</v>
      </c>
      <c r="AP81" s="28" t="str">
        <f t="shared" si="59"/>
        <v>OK</v>
      </c>
      <c r="AQ81" s="26">
        <v>1486738</v>
      </c>
      <c r="AR81" s="27">
        <f t="shared" si="60"/>
        <v>1486738</v>
      </c>
      <c r="AS81" s="28" t="str">
        <f t="shared" si="61"/>
        <v>OK</v>
      </c>
      <c r="AT81" s="26">
        <v>1567539</v>
      </c>
      <c r="AU81" s="27">
        <f t="shared" si="62"/>
        <v>1567539</v>
      </c>
      <c r="AV81" s="28" t="str">
        <f t="shared" si="63"/>
        <v>OK</v>
      </c>
      <c r="AW81" s="26">
        <v>1585800</v>
      </c>
      <c r="AX81" s="27">
        <f t="shared" si="64"/>
        <v>1585800</v>
      </c>
      <c r="AY81" s="28" t="str">
        <f t="shared" si="65"/>
        <v>OK</v>
      </c>
      <c r="AZ81" s="26">
        <v>120000</v>
      </c>
      <c r="BA81" s="27">
        <f t="shared" si="66"/>
        <v>120000</v>
      </c>
      <c r="BB81" s="28" t="str">
        <f t="shared" si="67"/>
        <v>OK</v>
      </c>
      <c r="BC81" s="26">
        <v>1300000</v>
      </c>
      <c r="BD81" s="27">
        <f t="shared" si="68"/>
        <v>1300000</v>
      </c>
      <c r="BE81" s="28" t="str">
        <f t="shared" si="69"/>
        <v>OK</v>
      </c>
    </row>
    <row r="82" spans="1:57" s="29" customFormat="1" ht="16.5" x14ac:dyDescent="0.2">
      <c r="A82" s="20">
        <v>78</v>
      </c>
      <c r="B82" s="21" t="s">
        <v>106</v>
      </c>
      <c r="C82" s="22">
        <v>1</v>
      </c>
      <c r="D82" s="23" t="s">
        <v>29</v>
      </c>
      <c r="E82" s="24">
        <v>58173</v>
      </c>
      <c r="F82" s="25">
        <f t="shared" si="35"/>
        <v>58173</v>
      </c>
      <c r="G82" s="26">
        <v>58100</v>
      </c>
      <c r="H82" s="27">
        <f t="shared" si="36"/>
        <v>58100</v>
      </c>
      <c r="I82" s="28" t="str">
        <f t="shared" si="37"/>
        <v>OK</v>
      </c>
      <c r="J82" s="26">
        <v>57591</v>
      </c>
      <c r="K82" s="27">
        <f t="shared" si="38"/>
        <v>57591</v>
      </c>
      <c r="L82" s="28" t="str">
        <f t="shared" si="39"/>
        <v>OK</v>
      </c>
      <c r="M82" s="26">
        <v>56893</v>
      </c>
      <c r="N82" s="27">
        <f t="shared" si="40"/>
        <v>56893</v>
      </c>
      <c r="O82" s="28" t="str">
        <f t="shared" si="41"/>
        <v>OK</v>
      </c>
      <c r="P82" s="26">
        <v>55000</v>
      </c>
      <c r="Q82" s="27">
        <f t="shared" si="42"/>
        <v>55000</v>
      </c>
      <c r="R82" s="28" t="str">
        <f t="shared" si="43"/>
        <v>OK</v>
      </c>
      <c r="S82" s="26">
        <v>48000</v>
      </c>
      <c r="T82" s="27">
        <f t="shared" si="44"/>
        <v>48000</v>
      </c>
      <c r="U82" s="28" t="str">
        <f t="shared" si="45"/>
        <v>OK</v>
      </c>
      <c r="V82" s="26">
        <v>53864</v>
      </c>
      <c r="W82" s="27">
        <f t="shared" si="46"/>
        <v>53864</v>
      </c>
      <c r="X82" s="28" t="str">
        <f t="shared" si="47"/>
        <v>OK</v>
      </c>
      <c r="Y82" s="26">
        <v>54740</v>
      </c>
      <c r="Z82" s="27">
        <f t="shared" si="48"/>
        <v>54740</v>
      </c>
      <c r="AA82" s="28" t="str">
        <f t="shared" si="49"/>
        <v>OK</v>
      </c>
      <c r="AB82" s="26">
        <v>57300</v>
      </c>
      <c r="AC82" s="27">
        <f t="shared" si="50"/>
        <v>57300</v>
      </c>
      <c r="AD82" s="28" t="str">
        <f t="shared" si="51"/>
        <v>OK</v>
      </c>
      <c r="AE82" s="26">
        <v>55846</v>
      </c>
      <c r="AF82" s="27">
        <f t="shared" si="52"/>
        <v>55846</v>
      </c>
      <c r="AG82" s="28" t="str">
        <f t="shared" si="53"/>
        <v>OK</v>
      </c>
      <c r="AH82" s="26">
        <v>57010</v>
      </c>
      <c r="AI82" s="27">
        <f t="shared" si="54"/>
        <v>57010</v>
      </c>
      <c r="AJ82" s="28" t="str">
        <f t="shared" si="55"/>
        <v>OK</v>
      </c>
      <c r="AK82" s="26">
        <v>58173</v>
      </c>
      <c r="AL82" s="27">
        <f t="shared" si="56"/>
        <v>58173</v>
      </c>
      <c r="AM82" s="28" t="str">
        <f t="shared" si="57"/>
        <v>OK</v>
      </c>
      <c r="AN82" s="26">
        <v>57010</v>
      </c>
      <c r="AO82" s="27">
        <f t="shared" si="58"/>
        <v>57010</v>
      </c>
      <c r="AP82" s="28" t="str">
        <f t="shared" si="59"/>
        <v>OK</v>
      </c>
      <c r="AQ82" s="26">
        <v>53519</v>
      </c>
      <c r="AR82" s="27">
        <f t="shared" si="60"/>
        <v>53519</v>
      </c>
      <c r="AS82" s="28" t="str">
        <f t="shared" si="61"/>
        <v>OK</v>
      </c>
      <c r="AT82" s="26">
        <v>56428</v>
      </c>
      <c r="AU82" s="27">
        <f t="shared" si="62"/>
        <v>56428</v>
      </c>
      <c r="AV82" s="28" t="str">
        <f t="shared" si="63"/>
        <v>OK</v>
      </c>
      <c r="AW82" s="26">
        <v>57085</v>
      </c>
      <c r="AX82" s="27">
        <f t="shared" si="64"/>
        <v>57085</v>
      </c>
      <c r="AY82" s="28" t="str">
        <f t="shared" si="65"/>
        <v>OK</v>
      </c>
      <c r="AZ82" s="26">
        <v>40000</v>
      </c>
      <c r="BA82" s="27">
        <f t="shared" si="66"/>
        <v>40000</v>
      </c>
      <c r="BB82" s="28" t="str">
        <f t="shared" si="67"/>
        <v>OK</v>
      </c>
      <c r="BC82" s="26">
        <v>50000</v>
      </c>
      <c r="BD82" s="27">
        <f t="shared" si="68"/>
        <v>50000</v>
      </c>
      <c r="BE82" s="28" t="str">
        <f t="shared" si="69"/>
        <v>OK</v>
      </c>
    </row>
    <row r="83" spans="1:57" s="29" customFormat="1" ht="16.5" x14ac:dyDescent="0.2">
      <c r="A83" s="20">
        <v>79</v>
      </c>
      <c r="B83" s="21" t="s">
        <v>107</v>
      </c>
      <c r="C83" s="22">
        <v>1</v>
      </c>
      <c r="D83" s="23" t="s">
        <v>29</v>
      </c>
      <c r="E83" s="24">
        <v>67845</v>
      </c>
      <c r="F83" s="25">
        <f t="shared" si="35"/>
        <v>67845</v>
      </c>
      <c r="G83" s="26">
        <v>67800</v>
      </c>
      <c r="H83" s="27">
        <f t="shared" si="36"/>
        <v>67800</v>
      </c>
      <c r="I83" s="28" t="str">
        <f t="shared" si="37"/>
        <v>OK</v>
      </c>
      <c r="J83" s="26">
        <v>67167</v>
      </c>
      <c r="K83" s="27">
        <f t="shared" si="38"/>
        <v>67167</v>
      </c>
      <c r="L83" s="28" t="str">
        <f t="shared" si="39"/>
        <v>OK</v>
      </c>
      <c r="M83" s="26">
        <v>66352</v>
      </c>
      <c r="N83" s="27">
        <f t="shared" si="40"/>
        <v>66352</v>
      </c>
      <c r="O83" s="28" t="str">
        <f t="shared" si="41"/>
        <v>OK</v>
      </c>
      <c r="P83" s="26">
        <v>62000</v>
      </c>
      <c r="Q83" s="27">
        <f t="shared" si="42"/>
        <v>62000</v>
      </c>
      <c r="R83" s="28" t="str">
        <f t="shared" si="43"/>
        <v>OK</v>
      </c>
      <c r="S83" s="26">
        <v>47000</v>
      </c>
      <c r="T83" s="27">
        <f t="shared" si="44"/>
        <v>47000</v>
      </c>
      <c r="U83" s="28" t="str">
        <f t="shared" si="45"/>
        <v>OK</v>
      </c>
      <c r="V83" s="26">
        <v>62819</v>
      </c>
      <c r="W83" s="27">
        <f t="shared" si="46"/>
        <v>62819</v>
      </c>
      <c r="X83" s="28" t="str">
        <f t="shared" si="47"/>
        <v>OK</v>
      </c>
      <c r="Y83" s="26">
        <v>64260</v>
      </c>
      <c r="Z83" s="27">
        <f t="shared" si="48"/>
        <v>64260</v>
      </c>
      <c r="AA83" s="28" t="str">
        <f t="shared" si="49"/>
        <v>OK</v>
      </c>
      <c r="AB83" s="26">
        <v>66827</v>
      </c>
      <c r="AC83" s="27">
        <f t="shared" si="50"/>
        <v>66827</v>
      </c>
      <c r="AD83" s="28" t="str">
        <f t="shared" si="51"/>
        <v>OK</v>
      </c>
      <c r="AE83" s="26">
        <v>65131</v>
      </c>
      <c r="AF83" s="27">
        <f t="shared" si="52"/>
        <v>65131</v>
      </c>
      <c r="AG83" s="28" t="str">
        <f t="shared" si="53"/>
        <v>OK</v>
      </c>
      <c r="AH83" s="26">
        <v>66488</v>
      </c>
      <c r="AI83" s="27">
        <f t="shared" si="54"/>
        <v>66488</v>
      </c>
      <c r="AJ83" s="28" t="str">
        <f t="shared" si="55"/>
        <v>OK</v>
      </c>
      <c r="AK83" s="26">
        <v>67845</v>
      </c>
      <c r="AL83" s="27">
        <f t="shared" si="56"/>
        <v>67845</v>
      </c>
      <c r="AM83" s="28" t="str">
        <f t="shared" si="57"/>
        <v>OK</v>
      </c>
      <c r="AN83" s="26">
        <v>66488</v>
      </c>
      <c r="AO83" s="27">
        <f t="shared" si="58"/>
        <v>66488</v>
      </c>
      <c r="AP83" s="28" t="str">
        <f t="shared" si="59"/>
        <v>OK</v>
      </c>
      <c r="AQ83" s="26">
        <v>62417</v>
      </c>
      <c r="AR83" s="27">
        <f t="shared" si="60"/>
        <v>62417</v>
      </c>
      <c r="AS83" s="28" t="str">
        <f t="shared" si="61"/>
        <v>OK</v>
      </c>
      <c r="AT83" s="26">
        <v>65810</v>
      </c>
      <c r="AU83" s="27">
        <f t="shared" si="62"/>
        <v>65810</v>
      </c>
      <c r="AV83" s="28" t="str">
        <f t="shared" si="63"/>
        <v>OK</v>
      </c>
      <c r="AW83" s="26">
        <v>66576</v>
      </c>
      <c r="AX83" s="27">
        <f t="shared" si="64"/>
        <v>66576</v>
      </c>
      <c r="AY83" s="28" t="str">
        <f t="shared" si="65"/>
        <v>OK</v>
      </c>
      <c r="AZ83" s="26">
        <v>35000</v>
      </c>
      <c r="BA83" s="27">
        <f t="shared" si="66"/>
        <v>35000</v>
      </c>
      <c r="BB83" s="28" t="str">
        <f t="shared" si="67"/>
        <v>OK</v>
      </c>
      <c r="BC83" s="26">
        <v>50000</v>
      </c>
      <c r="BD83" s="27">
        <f t="shared" si="68"/>
        <v>50000</v>
      </c>
      <c r="BE83" s="28" t="str">
        <f t="shared" si="69"/>
        <v>OK</v>
      </c>
    </row>
    <row r="84" spans="1:57" s="29" customFormat="1" ht="16.5" x14ac:dyDescent="0.2">
      <c r="A84" s="20">
        <v>80</v>
      </c>
      <c r="B84" s="21" t="s">
        <v>108</v>
      </c>
      <c r="C84" s="22">
        <v>1</v>
      </c>
      <c r="D84" s="23" t="s">
        <v>29</v>
      </c>
      <c r="E84" s="24">
        <v>78599</v>
      </c>
      <c r="F84" s="25">
        <f t="shared" si="35"/>
        <v>78599</v>
      </c>
      <c r="G84" s="26">
        <v>78500</v>
      </c>
      <c r="H84" s="27">
        <f t="shared" si="36"/>
        <v>78500</v>
      </c>
      <c r="I84" s="28" t="str">
        <f t="shared" si="37"/>
        <v>OK</v>
      </c>
      <c r="J84" s="26">
        <v>77813</v>
      </c>
      <c r="K84" s="27">
        <f t="shared" si="38"/>
        <v>77813</v>
      </c>
      <c r="L84" s="28" t="str">
        <f t="shared" si="39"/>
        <v>OK</v>
      </c>
      <c r="M84" s="26">
        <v>76870</v>
      </c>
      <c r="N84" s="27">
        <f t="shared" si="40"/>
        <v>76870</v>
      </c>
      <c r="O84" s="28" t="str">
        <f t="shared" si="41"/>
        <v>OK</v>
      </c>
      <c r="P84" s="26">
        <v>73000</v>
      </c>
      <c r="Q84" s="27">
        <f t="shared" si="42"/>
        <v>73000</v>
      </c>
      <c r="R84" s="28" t="str">
        <f t="shared" si="43"/>
        <v>OK</v>
      </c>
      <c r="S84" s="26">
        <v>58000</v>
      </c>
      <c r="T84" s="27">
        <f t="shared" si="44"/>
        <v>58000</v>
      </c>
      <c r="U84" s="28" t="str">
        <f t="shared" si="45"/>
        <v>OK</v>
      </c>
      <c r="V84" s="26">
        <v>72777</v>
      </c>
      <c r="W84" s="27">
        <f t="shared" si="46"/>
        <v>72777</v>
      </c>
      <c r="X84" s="28" t="str">
        <f t="shared" si="47"/>
        <v>OK</v>
      </c>
      <c r="Y84" s="26">
        <v>73780</v>
      </c>
      <c r="Z84" s="27">
        <f t="shared" si="48"/>
        <v>73780</v>
      </c>
      <c r="AA84" s="28" t="str">
        <f t="shared" si="49"/>
        <v>OK</v>
      </c>
      <c r="AB84" s="26">
        <v>77420</v>
      </c>
      <c r="AC84" s="27">
        <f t="shared" si="50"/>
        <v>77420</v>
      </c>
      <c r="AD84" s="28" t="str">
        <f t="shared" si="51"/>
        <v>OK</v>
      </c>
      <c r="AE84" s="26">
        <v>75455</v>
      </c>
      <c r="AF84" s="27">
        <f t="shared" si="52"/>
        <v>75455</v>
      </c>
      <c r="AG84" s="28" t="str">
        <f t="shared" si="53"/>
        <v>OK</v>
      </c>
      <c r="AH84" s="26">
        <v>77027</v>
      </c>
      <c r="AI84" s="27">
        <f t="shared" si="54"/>
        <v>77027</v>
      </c>
      <c r="AJ84" s="28" t="str">
        <f t="shared" si="55"/>
        <v>OK</v>
      </c>
      <c r="AK84" s="26">
        <v>78599</v>
      </c>
      <c r="AL84" s="27">
        <f t="shared" si="56"/>
        <v>78599</v>
      </c>
      <c r="AM84" s="28" t="str">
        <f t="shared" si="57"/>
        <v>OK</v>
      </c>
      <c r="AN84" s="26">
        <v>77027</v>
      </c>
      <c r="AO84" s="27">
        <f t="shared" si="58"/>
        <v>77027</v>
      </c>
      <c r="AP84" s="28" t="str">
        <f t="shared" si="59"/>
        <v>OK</v>
      </c>
      <c r="AQ84" s="26">
        <v>72311</v>
      </c>
      <c r="AR84" s="27">
        <f t="shared" si="60"/>
        <v>72311</v>
      </c>
      <c r="AS84" s="28" t="str">
        <f t="shared" si="61"/>
        <v>OK</v>
      </c>
      <c r="AT84" s="26">
        <v>76241</v>
      </c>
      <c r="AU84" s="27">
        <f t="shared" si="62"/>
        <v>76241</v>
      </c>
      <c r="AV84" s="28" t="str">
        <f t="shared" si="63"/>
        <v>OK</v>
      </c>
      <c r="AW84" s="26">
        <v>77129</v>
      </c>
      <c r="AX84" s="27">
        <f t="shared" si="64"/>
        <v>77129</v>
      </c>
      <c r="AY84" s="28" t="str">
        <f t="shared" si="65"/>
        <v>OK</v>
      </c>
      <c r="AZ84" s="26">
        <v>50000</v>
      </c>
      <c r="BA84" s="27">
        <f t="shared" si="66"/>
        <v>50000</v>
      </c>
      <c r="BB84" s="28" t="str">
        <f t="shared" si="67"/>
        <v>OK</v>
      </c>
      <c r="BC84" s="26">
        <v>65000</v>
      </c>
      <c r="BD84" s="27">
        <f t="shared" si="68"/>
        <v>65000</v>
      </c>
      <c r="BE84" s="28" t="str">
        <f t="shared" si="69"/>
        <v>OK</v>
      </c>
    </row>
    <row r="85" spans="1:57" s="29" customFormat="1" ht="16.5" x14ac:dyDescent="0.2">
      <c r="A85" s="20">
        <v>81</v>
      </c>
      <c r="B85" s="21" t="s">
        <v>109</v>
      </c>
      <c r="C85" s="22">
        <v>1</v>
      </c>
      <c r="D85" s="23" t="s">
        <v>29</v>
      </c>
      <c r="E85" s="24">
        <v>270149</v>
      </c>
      <c r="F85" s="25">
        <f t="shared" si="35"/>
        <v>270149</v>
      </c>
      <c r="G85" s="26">
        <v>270100</v>
      </c>
      <c r="H85" s="27">
        <f t="shared" si="36"/>
        <v>270100</v>
      </c>
      <c r="I85" s="28" t="str">
        <f t="shared" si="37"/>
        <v>OK</v>
      </c>
      <c r="J85" s="26">
        <v>267448</v>
      </c>
      <c r="K85" s="27">
        <f t="shared" si="38"/>
        <v>267448</v>
      </c>
      <c r="L85" s="28" t="str">
        <f t="shared" si="39"/>
        <v>OK</v>
      </c>
      <c r="M85" s="26">
        <v>264206</v>
      </c>
      <c r="N85" s="27">
        <f t="shared" si="40"/>
        <v>264206</v>
      </c>
      <c r="O85" s="28" t="str">
        <f t="shared" si="41"/>
        <v>OK</v>
      </c>
      <c r="P85" s="26">
        <v>245000</v>
      </c>
      <c r="Q85" s="27">
        <f t="shared" si="42"/>
        <v>245000</v>
      </c>
      <c r="R85" s="28" t="str">
        <f t="shared" si="43"/>
        <v>OK</v>
      </c>
      <c r="S85" s="26">
        <v>242000</v>
      </c>
      <c r="T85" s="27">
        <f t="shared" si="44"/>
        <v>242000</v>
      </c>
      <c r="U85" s="28" t="str">
        <f t="shared" si="45"/>
        <v>OK</v>
      </c>
      <c r="V85" s="26">
        <v>250138</v>
      </c>
      <c r="W85" s="27">
        <f t="shared" si="46"/>
        <v>250138</v>
      </c>
      <c r="X85" s="28" t="str">
        <f t="shared" si="47"/>
        <v>OK</v>
      </c>
      <c r="Y85" s="26">
        <v>255850</v>
      </c>
      <c r="Z85" s="27">
        <f t="shared" si="48"/>
        <v>255850</v>
      </c>
      <c r="AA85" s="28" t="str">
        <f t="shared" si="49"/>
        <v>OK</v>
      </c>
      <c r="AB85" s="26">
        <v>266097</v>
      </c>
      <c r="AC85" s="27">
        <f t="shared" si="50"/>
        <v>266097</v>
      </c>
      <c r="AD85" s="28" t="str">
        <f t="shared" si="51"/>
        <v>OK</v>
      </c>
      <c r="AE85" s="26">
        <v>259343</v>
      </c>
      <c r="AF85" s="27">
        <f t="shared" si="52"/>
        <v>259343</v>
      </c>
      <c r="AG85" s="28" t="str">
        <f t="shared" si="53"/>
        <v>OK</v>
      </c>
      <c r="AH85" s="26">
        <v>264746</v>
      </c>
      <c r="AI85" s="27">
        <f t="shared" si="54"/>
        <v>264746</v>
      </c>
      <c r="AJ85" s="28" t="str">
        <f t="shared" si="55"/>
        <v>OK</v>
      </c>
      <c r="AK85" s="26">
        <v>270149</v>
      </c>
      <c r="AL85" s="27">
        <f t="shared" si="56"/>
        <v>270149</v>
      </c>
      <c r="AM85" s="28" t="str">
        <f t="shared" si="57"/>
        <v>OK</v>
      </c>
      <c r="AN85" s="26">
        <v>264746</v>
      </c>
      <c r="AO85" s="27">
        <f t="shared" si="58"/>
        <v>264746</v>
      </c>
      <c r="AP85" s="28" t="str">
        <f t="shared" si="59"/>
        <v>OK</v>
      </c>
      <c r="AQ85" s="26">
        <v>248537</v>
      </c>
      <c r="AR85" s="27">
        <f t="shared" si="60"/>
        <v>248537</v>
      </c>
      <c r="AS85" s="28" t="str">
        <f t="shared" si="61"/>
        <v>OK</v>
      </c>
      <c r="AT85" s="26">
        <v>262045</v>
      </c>
      <c r="AU85" s="27">
        <f t="shared" si="62"/>
        <v>262045</v>
      </c>
      <c r="AV85" s="28" t="str">
        <f t="shared" si="63"/>
        <v>OK</v>
      </c>
      <c r="AW85" s="26">
        <v>265097</v>
      </c>
      <c r="AX85" s="27">
        <f t="shared" si="64"/>
        <v>265097</v>
      </c>
      <c r="AY85" s="28" t="str">
        <f t="shared" si="65"/>
        <v>OK</v>
      </c>
      <c r="AZ85" s="26">
        <v>200000</v>
      </c>
      <c r="BA85" s="27">
        <f t="shared" si="66"/>
        <v>200000</v>
      </c>
      <c r="BB85" s="28" t="str">
        <f t="shared" si="67"/>
        <v>OK</v>
      </c>
      <c r="BC85" s="26">
        <v>250000</v>
      </c>
      <c r="BD85" s="27">
        <f t="shared" si="68"/>
        <v>250000</v>
      </c>
      <c r="BE85" s="28" t="str">
        <f t="shared" si="69"/>
        <v>OK</v>
      </c>
    </row>
    <row r="86" spans="1:57" s="29" customFormat="1" ht="16.5" x14ac:dyDescent="0.2">
      <c r="A86" s="20">
        <v>82</v>
      </c>
      <c r="B86" s="21" t="s">
        <v>110</v>
      </c>
      <c r="C86" s="22">
        <v>1</v>
      </c>
      <c r="D86" s="23" t="s">
        <v>29</v>
      </c>
      <c r="E86" s="24">
        <v>320129</v>
      </c>
      <c r="F86" s="25">
        <f t="shared" si="35"/>
        <v>320129</v>
      </c>
      <c r="G86" s="26">
        <v>320100</v>
      </c>
      <c r="H86" s="27">
        <f t="shared" si="36"/>
        <v>320100</v>
      </c>
      <c r="I86" s="28" t="str">
        <f t="shared" si="37"/>
        <v>OK</v>
      </c>
      <c r="J86" s="26">
        <v>316928</v>
      </c>
      <c r="K86" s="27">
        <f t="shared" si="38"/>
        <v>316928</v>
      </c>
      <c r="L86" s="28" t="str">
        <f t="shared" si="39"/>
        <v>OK</v>
      </c>
      <c r="M86" s="26">
        <v>313086</v>
      </c>
      <c r="N86" s="27">
        <f t="shared" si="40"/>
        <v>313086</v>
      </c>
      <c r="O86" s="28" t="str">
        <f t="shared" si="41"/>
        <v>OK</v>
      </c>
      <c r="P86" s="26">
        <v>300000</v>
      </c>
      <c r="Q86" s="27">
        <f t="shared" si="42"/>
        <v>300000</v>
      </c>
      <c r="R86" s="28" t="str">
        <f t="shared" si="43"/>
        <v>OK</v>
      </c>
      <c r="S86" s="26">
        <v>292000</v>
      </c>
      <c r="T86" s="27">
        <f t="shared" si="44"/>
        <v>292000</v>
      </c>
      <c r="U86" s="28" t="str">
        <f t="shared" si="45"/>
        <v>OK</v>
      </c>
      <c r="V86" s="26">
        <v>296416</v>
      </c>
      <c r="W86" s="27">
        <f t="shared" si="46"/>
        <v>296416</v>
      </c>
      <c r="X86" s="28" t="str">
        <f t="shared" si="47"/>
        <v>OK</v>
      </c>
      <c r="Y86" s="26">
        <v>303450</v>
      </c>
      <c r="Z86" s="27">
        <f t="shared" si="48"/>
        <v>303450</v>
      </c>
      <c r="AA86" s="28" t="str">
        <f t="shared" si="49"/>
        <v>OK</v>
      </c>
      <c r="AB86" s="26">
        <v>315327</v>
      </c>
      <c r="AC86" s="27">
        <f t="shared" si="50"/>
        <v>315327</v>
      </c>
      <c r="AD86" s="28" t="str">
        <f t="shared" si="51"/>
        <v>OK</v>
      </c>
      <c r="AE86" s="26">
        <v>307324</v>
      </c>
      <c r="AF86" s="27">
        <f t="shared" si="52"/>
        <v>307324</v>
      </c>
      <c r="AG86" s="28" t="str">
        <f t="shared" si="53"/>
        <v>OK</v>
      </c>
      <c r="AH86" s="26">
        <v>313726</v>
      </c>
      <c r="AI86" s="27">
        <f t="shared" si="54"/>
        <v>313726</v>
      </c>
      <c r="AJ86" s="28" t="str">
        <f t="shared" si="55"/>
        <v>OK</v>
      </c>
      <c r="AK86" s="26">
        <v>320129</v>
      </c>
      <c r="AL86" s="27">
        <f t="shared" si="56"/>
        <v>320129</v>
      </c>
      <c r="AM86" s="28" t="str">
        <f t="shared" si="57"/>
        <v>OK</v>
      </c>
      <c r="AN86" s="26">
        <v>313726</v>
      </c>
      <c r="AO86" s="27">
        <f t="shared" si="58"/>
        <v>313726</v>
      </c>
      <c r="AP86" s="28" t="str">
        <f t="shared" si="59"/>
        <v>OK</v>
      </c>
      <c r="AQ86" s="26">
        <v>294518</v>
      </c>
      <c r="AR86" s="27">
        <f t="shared" si="60"/>
        <v>294518</v>
      </c>
      <c r="AS86" s="28" t="str">
        <f t="shared" si="61"/>
        <v>OK</v>
      </c>
      <c r="AT86" s="26">
        <v>310525</v>
      </c>
      <c r="AU86" s="27">
        <f t="shared" si="62"/>
        <v>310525</v>
      </c>
      <c r="AV86" s="28" t="str">
        <f t="shared" si="63"/>
        <v>OK</v>
      </c>
      <c r="AW86" s="26">
        <v>314142</v>
      </c>
      <c r="AX86" s="27">
        <f t="shared" si="64"/>
        <v>314142</v>
      </c>
      <c r="AY86" s="28" t="str">
        <f t="shared" si="65"/>
        <v>OK</v>
      </c>
      <c r="AZ86" s="26">
        <v>205000</v>
      </c>
      <c r="BA86" s="27">
        <f t="shared" si="66"/>
        <v>205000</v>
      </c>
      <c r="BB86" s="28" t="str">
        <f t="shared" si="67"/>
        <v>OK</v>
      </c>
      <c r="BC86" s="26">
        <v>250000</v>
      </c>
      <c r="BD86" s="27">
        <f t="shared" si="68"/>
        <v>250000</v>
      </c>
      <c r="BE86" s="28" t="str">
        <f t="shared" si="69"/>
        <v>OK</v>
      </c>
    </row>
    <row r="87" spans="1:57" s="29" customFormat="1" ht="16.5" x14ac:dyDescent="0.2">
      <c r="A87" s="20">
        <v>83</v>
      </c>
      <c r="B87" s="21" t="s">
        <v>111</v>
      </c>
      <c r="C87" s="22">
        <v>1</v>
      </c>
      <c r="D87" s="23" t="s">
        <v>29</v>
      </c>
      <c r="E87" s="24">
        <v>394187</v>
      </c>
      <c r="F87" s="25">
        <f t="shared" si="35"/>
        <v>394187</v>
      </c>
      <c r="G87" s="26">
        <v>394100</v>
      </c>
      <c r="H87" s="27">
        <f t="shared" si="36"/>
        <v>394100</v>
      </c>
      <c r="I87" s="28" t="str">
        <f t="shared" si="37"/>
        <v>OK</v>
      </c>
      <c r="J87" s="26">
        <v>390245</v>
      </c>
      <c r="K87" s="27">
        <f t="shared" si="38"/>
        <v>390245</v>
      </c>
      <c r="L87" s="28" t="str">
        <f t="shared" si="39"/>
        <v>OK</v>
      </c>
      <c r="M87" s="26">
        <v>385515</v>
      </c>
      <c r="N87" s="27">
        <f t="shared" si="40"/>
        <v>385515</v>
      </c>
      <c r="O87" s="28" t="str">
        <f t="shared" si="41"/>
        <v>OK</v>
      </c>
      <c r="P87" s="26">
        <v>370000</v>
      </c>
      <c r="Q87" s="27">
        <f t="shared" si="42"/>
        <v>370000</v>
      </c>
      <c r="R87" s="28" t="str">
        <f t="shared" si="43"/>
        <v>OK</v>
      </c>
      <c r="S87" s="26">
        <v>364000</v>
      </c>
      <c r="T87" s="27">
        <f t="shared" si="44"/>
        <v>364000</v>
      </c>
      <c r="U87" s="28" t="str">
        <f t="shared" si="45"/>
        <v>OK</v>
      </c>
      <c r="V87" s="26">
        <v>364988</v>
      </c>
      <c r="W87" s="27">
        <f t="shared" si="46"/>
        <v>364988</v>
      </c>
      <c r="X87" s="28" t="str">
        <f t="shared" si="47"/>
        <v>OK</v>
      </c>
      <c r="Y87" s="26">
        <v>373660</v>
      </c>
      <c r="Z87" s="27">
        <f t="shared" si="48"/>
        <v>373660</v>
      </c>
      <c r="AA87" s="28" t="str">
        <f t="shared" si="49"/>
        <v>OK</v>
      </c>
      <c r="AB87" s="26">
        <v>388274</v>
      </c>
      <c r="AC87" s="27">
        <f t="shared" si="50"/>
        <v>388274</v>
      </c>
      <c r="AD87" s="28" t="str">
        <f t="shared" si="51"/>
        <v>OK</v>
      </c>
      <c r="AE87" s="26">
        <v>378420</v>
      </c>
      <c r="AF87" s="27">
        <f t="shared" si="52"/>
        <v>378420</v>
      </c>
      <c r="AG87" s="28" t="str">
        <f t="shared" si="53"/>
        <v>OK</v>
      </c>
      <c r="AH87" s="26">
        <v>386303</v>
      </c>
      <c r="AI87" s="27">
        <f t="shared" si="54"/>
        <v>386303</v>
      </c>
      <c r="AJ87" s="28" t="str">
        <f t="shared" si="55"/>
        <v>OK</v>
      </c>
      <c r="AK87" s="26">
        <v>394187</v>
      </c>
      <c r="AL87" s="27">
        <f t="shared" si="56"/>
        <v>394187</v>
      </c>
      <c r="AM87" s="28" t="str">
        <f t="shared" si="57"/>
        <v>OK</v>
      </c>
      <c r="AN87" s="26">
        <v>386303</v>
      </c>
      <c r="AO87" s="27">
        <f t="shared" si="58"/>
        <v>386303</v>
      </c>
      <c r="AP87" s="28" t="str">
        <f t="shared" si="59"/>
        <v>OK</v>
      </c>
      <c r="AQ87" s="26">
        <v>362652</v>
      </c>
      <c r="AR87" s="27">
        <f t="shared" si="60"/>
        <v>362652</v>
      </c>
      <c r="AS87" s="28" t="str">
        <f t="shared" si="61"/>
        <v>OK</v>
      </c>
      <c r="AT87" s="26">
        <v>382361</v>
      </c>
      <c r="AU87" s="27">
        <f t="shared" si="62"/>
        <v>382361</v>
      </c>
      <c r="AV87" s="28" t="str">
        <f t="shared" si="63"/>
        <v>OK</v>
      </c>
      <c r="AW87" s="26">
        <v>386815</v>
      </c>
      <c r="AX87" s="27">
        <f t="shared" si="64"/>
        <v>386815</v>
      </c>
      <c r="AY87" s="28" t="str">
        <f t="shared" si="65"/>
        <v>OK</v>
      </c>
      <c r="AZ87" s="26">
        <v>200000</v>
      </c>
      <c r="BA87" s="27">
        <f t="shared" si="66"/>
        <v>200000</v>
      </c>
      <c r="BB87" s="28" t="str">
        <f t="shared" si="67"/>
        <v>OK</v>
      </c>
      <c r="BC87" s="26">
        <v>250000</v>
      </c>
      <c r="BD87" s="27">
        <f t="shared" si="68"/>
        <v>250000</v>
      </c>
      <c r="BE87" s="28" t="str">
        <f t="shared" si="69"/>
        <v>OK</v>
      </c>
    </row>
    <row r="88" spans="1:57" s="29" customFormat="1" ht="16.5" x14ac:dyDescent="0.2">
      <c r="A88" s="20">
        <v>84</v>
      </c>
      <c r="B88" s="21" t="s">
        <v>112</v>
      </c>
      <c r="C88" s="22">
        <v>1</v>
      </c>
      <c r="D88" s="23" t="s">
        <v>29</v>
      </c>
      <c r="E88" s="24">
        <v>409558</v>
      </c>
      <c r="F88" s="25">
        <f t="shared" si="35"/>
        <v>409558</v>
      </c>
      <c r="G88" s="26">
        <v>409500</v>
      </c>
      <c r="H88" s="27">
        <f t="shared" si="36"/>
        <v>409500</v>
      </c>
      <c r="I88" s="28" t="str">
        <f t="shared" si="37"/>
        <v>OK</v>
      </c>
      <c r="J88" s="26">
        <v>405462</v>
      </c>
      <c r="K88" s="27">
        <f t="shared" si="38"/>
        <v>405462</v>
      </c>
      <c r="L88" s="28" t="str">
        <f t="shared" si="39"/>
        <v>OK</v>
      </c>
      <c r="M88" s="26">
        <v>400548</v>
      </c>
      <c r="N88" s="27">
        <f t="shared" si="40"/>
        <v>400548</v>
      </c>
      <c r="O88" s="28" t="str">
        <f t="shared" si="41"/>
        <v>OK</v>
      </c>
      <c r="P88" s="26">
        <v>390000</v>
      </c>
      <c r="Q88" s="27">
        <f t="shared" si="42"/>
        <v>390000</v>
      </c>
      <c r="R88" s="28" t="str">
        <f t="shared" si="43"/>
        <v>OK</v>
      </c>
      <c r="S88" s="26">
        <v>380000</v>
      </c>
      <c r="T88" s="27">
        <f t="shared" si="44"/>
        <v>380000</v>
      </c>
      <c r="U88" s="28" t="str">
        <f t="shared" si="45"/>
        <v>OK</v>
      </c>
      <c r="V88" s="26">
        <v>379220</v>
      </c>
      <c r="W88" s="27">
        <f t="shared" si="46"/>
        <v>379220</v>
      </c>
      <c r="X88" s="28" t="str">
        <f t="shared" si="47"/>
        <v>OK</v>
      </c>
      <c r="Y88" s="26">
        <v>387940</v>
      </c>
      <c r="Z88" s="27">
        <f t="shared" si="48"/>
        <v>387940</v>
      </c>
      <c r="AA88" s="28" t="str">
        <f t="shared" si="49"/>
        <v>OK</v>
      </c>
      <c r="AB88" s="26">
        <v>403415</v>
      </c>
      <c r="AC88" s="27">
        <f t="shared" si="50"/>
        <v>403415</v>
      </c>
      <c r="AD88" s="28" t="str">
        <f t="shared" si="51"/>
        <v>OK</v>
      </c>
      <c r="AE88" s="26">
        <v>393176</v>
      </c>
      <c r="AF88" s="27">
        <f t="shared" si="52"/>
        <v>393176</v>
      </c>
      <c r="AG88" s="28" t="str">
        <f t="shared" si="53"/>
        <v>OK</v>
      </c>
      <c r="AH88" s="26">
        <v>401367</v>
      </c>
      <c r="AI88" s="27">
        <f t="shared" si="54"/>
        <v>401367</v>
      </c>
      <c r="AJ88" s="28" t="str">
        <f t="shared" si="55"/>
        <v>OK</v>
      </c>
      <c r="AK88" s="26">
        <v>409558</v>
      </c>
      <c r="AL88" s="27">
        <f t="shared" si="56"/>
        <v>409558</v>
      </c>
      <c r="AM88" s="28" t="str">
        <f t="shared" si="57"/>
        <v>OK</v>
      </c>
      <c r="AN88" s="26">
        <v>401367</v>
      </c>
      <c r="AO88" s="27">
        <f t="shared" si="58"/>
        <v>401367</v>
      </c>
      <c r="AP88" s="28" t="str">
        <f t="shared" si="59"/>
        <v>OK</v>
      </c>
      <c r="AQ88" s="26">
        <v>376793</v>
      </c>
      <c r="AR88" s="27">
        <f t="shared" si="60"/>
        <v>376793</v>
      </c>
      <c r="AS88" s="28" t="str">
        <f t="shared" si="61"/>
        <v>OK</v>
      </c>
      <c r="AT88" s="26">
        <v>397271</v>
      </c>
      <c r="AU88" s="27">
        <f t="shared" si="62"/>
        <v>397271</v>
      </c>
      <c r="AV88" s="28" t="str">
        <f t="shared" si="63"/>
        <v>OK</v>
      </c>
      <c r="AW88" s="26">
        <v>401899.88</v>
      </c>
      <c r="AX88" s="27">
        <f t="shared" si="64"/>
        <v>401899.88</v>
      </c>
      <c r="AY88" s="28" t="str">
        <f t="shared" si="65"/>
        <v>OK</v>
      </c>
      <c r="AZ88" s="26">
        <v>205000</v>
      </c>
      <c r="BA88" s="27">
        <f t="shared" si="66"/>
        <v>205000</v>
      </c>
      <c r="BB88" s="28" t="str">
        <f t="shared" si="67"/>
        <v>OK</v>
      </c>
      <c r="BC88" s="26">
        <v>250000</v>
      </c>
      <c r="BD88" s="27">
        <f t="shared" si="68"/>
        <v>250000</v>
      </c>
      <c r="BE88" s="28" t="str">
        <f t="shared" si="69"/>
        <v>OK</v>
      </c>
    </row>
    <row r="89" spans="1:57" s="42" customFormat="1" ht="31.5" customHeight="1" x14ac:dyDescent="0.2">
      <c r="A89" s="30">
        <v>85</v>
      </c>
      <c r="B89" s="31" t="s">
        <v>113</v>
      </c>
      <c r="C89" s="32">
        <v>1</v>
      </c>
      <c r="D89" s="33" t="s">
        <v>29</v>
      </c>
      <c r="E89" s="34">
        <v>31653250</v>
      </c>
      <c r="F89" s="35">
        <f t="shared" si="35"/>
        <v>31653250</v>
      </c>
      <c r="G89" s="36">
        <v>31653250</v>
      </c>
      <c r="H89" s="37">
        <f t="shared" si="36"/>
        <v>31653250</v>
      </c>
      <c r="I89" s="38" t="str">
        <f t="shared" si="37"/>
        <v>OK</v>
      </c>
      <c r="J89" s="39">
        <v>31653250</v>
      </c>
      <c r="K89" s="40">
        <f t="shared" si="38"/>
        <v>31653250</v>
      </c>
      <c r="L89" s="41" t="str">
        <f t="shared" si="39"/>
        <v>OK</v>
      </c>
      <c r="M89" s="39">
        <v>31653250</v>
      </c>
      <c r="N89" s="40">
        <f t="shared" si="40"/>
        <v>31653250</v>
      </c>
      <c r="O89" s="41" t="str">
        <f t="shared" si="41"/>
        <v>OK</v>
      </c>
      <c r="P89" s="39">
        <v>26599369</v>
      </c>
      <c r="Q89" s="40">
        <f t="shared" si="42"/>
        <v>26599369</v>
      </c>
      <c r="R89" s="41" t="str">
        <f t="shared" si="43"/>
        <v>OK</v>
      </c>
      <c r="S89" s="39">
        <v>31653250</v>
      </c>
      <c r="T89" s="40">
        <f t="shared" si="44"/>
        <v>31653250</v>
      </c>
      <c r="U89" s="41" t="str">
        <f t="shared" si="45"/>
        <v>OK</v>
      </c>
      <c r="V89" s="39">
        <v>31653250</v>
      </c>
      <c r="W89" s="40">
        <f t="shared" si="46"/>
        <v>31653250</v>
      </c>
      <c r="X89" s="41" t="str">
        <f t="shared" si="47"/>
        <v>OK</v>
      </c>
      <c r="Y89" s="39">
        <v>31653250</v>
      </c>
      <c r="Z89" s="40">
        <f t="shared" si="48"/>
        <v>31653250</v>
      </c>
      <c r="AA89" s="41" t="str">
        <f t="shared" si="49"/>
        <v>OK</v>
      </c>
      <c r="AB89" s="39">
        <v>31653250</v>
      </c>
      <c r="AC89" s="40">
        <f t="shared" si="50"/>
        <v>31653250</v>
      </c>
      <c r="AD89" s="41" t="str">
        <f t="shared" si="51"/>
        <v>OK</v>
      </c>
      <c r="AE89" s="39">
        <v>31653250</v>
      </c>
      <c r="AF89" s="40">
        <f t="shared" si="52"/>
        <v>31653250</v>
      </c>
      <c r="AG89" s="41" t="str">
        <f t="shared" si="53"/>
        <v>OK</v>
      </c>
      <c r="AH89" s="39">
        <v>31653250</v>
      </c>
      <c r="AI89" s="40">
        <f t="shared" si="54"/>
        <v>31653250</v>
      </c>
      <c r="AJ89" s="41" t="str">
        <f t="shared" si="55"/>
        <v>OK</v>
      </c>
      <c r="AK89" s="39">
        <v>31653250</v>
      </c>
      <c r="AL89" s="40">
        <f t="shared" si="56"/>
        <v>31653250</v>
      </c>
      <c r="AM89" s="41" t="str">
        <f t="shared" si="57"/>
        <v>OK</v>
      </c>
      <c r="AN89" s="39">
        <v>31653250</v>
      </c>
      <c r="AO89" s="40">
        <f t="shared" si="58"/>
        <v>31653250</v>
      </c>
      <c r="AP89" s="41" t="str">
        <f t="shared" si="59"/>
        <v>OK</v>
      </c>
      <c r="AQ89" s="39">
        <v>13324471</v>
      </c>
      <c r="AR89" s="40">
        <f t="shared" si="60"/>
        <v>13324471</v>
      </c>
      <c r="AS89" s="41" t="str">
        <f t="shared" si="61"/>
        <v>OK</v>
      </c>
      <c r="AT89" s="39">
        <v>31653250</v>
      </c>
      <c r="AU89" s="40">
        <f t="shared" si="62"/>
        <v>31653250</v>
      </c>
      <c r="AV89" s="41" t="str">
        <f t="shared" si="63"/>
        <v>OK</v>
      </c>
      <c r="AW89" s="39">
        <v>31061334.23</v>
      </c>
      <c r="AX89" s="40">
        <f t="shared" si="64"/>
        <v>31061334.23</v>
      </c>
      <c r="AY89" s="41" t="str">
        <f t="shared" si="65"/>
        <v>OK</v>
      </c>
      <c r="AZ89" s="39">
        <v>31653250</v>
      </c>
      <c r="BA89" s="40">
        <f t="shared" si="66"/>
        <v>31653250</v>
      </c>
      <c r="BB89" s="41" t="str">
        <f t="shared" si="67"/>
        <v>OK</v>
      </c>
      <c r="BC89" s="39">
        <v>31653250</v>
      </c>
      <c r="BD89" s="40">
        <f t="shared" si="68"/>
        <v>31653250</v>
      </c>
      <c r="BE89" s="41" t="str">
        <f t="shared" si="69"/>
        <v>OK</v>
      </c>
    </row>
    <row r="90" spans="1:57" ht="16.5" x14ac:dyDescent="0.2">
      <c r="A90" s="9">
        <v>86</v>
      </c>
      <c r="B90" s="18"/>
      <c r="C90" s="11"/>
      <c r="D90" s="19" t="s">
        <v>29</v>
      </c>
      <c r="E90" s="13"/>
      <c r="F90" s="14">
        <f t="shared" si="35"/>
        <v>0</v>
      </c>
      <c r="G90" s="15"/>
      <c r="H90" s="16">
        <f t="shared" si="36"/>
        <v>0</v>
      </c>
      <c r="I90" s="17" t="str">
        <f t="shared" si="37"/>
        <v>OK</v>
      </c>
      <c r="J90" s="15"/>
      <c r="K90" s="16">
        <f t="shared" si="38"/>
        <v>0</v>
      </c>
      <c r="L90" s="17" t="str">
        <f t="shared" si="39"/>
        <v>OK</v>
      </c>
      <c r="M90" s="15"/>
      <c r="N90" s="16">
        <f t="shared" si="40"/>
        <v>0</v>
      </c>
      <c r="O90" s="17" t="str">
        <f t="shared" si="41"/>
        <v>OK</v>
      </c>
      <c r="P90" s="15"/>
      <c r="Q90" s="16">
        <f t="shared" si="42"/>
        <v>0</v>
      </c>
      <c r="R90" s="17" t="str">
        <f t="shared" si="43"/>
        <v>OK</v>
      </c>
      <c r="S90" s="15"/>
      <c r="T90" s="16">
        <f t="shared" si="44"/>
        <v>0</v>
      </c>
      <c r="U90" s="17" t="str">
        <f t="shared" si="45"/>
        <v>OK</v>
      </c>
      <c r="V90" s="15"/>
      <c r="W90" s="16">
        <f t="shared" si="46"/>
        <v>0</v>
      </c>
      <c r="X90" s="17" t="str">
        <f t="shared" si="47"/>
        <v>OK</v>
      </c>
      <c r="Y90" s="15"/>
      <c r="Z90" s="16">
        <f t="shared" si="48"/>
        <v>0</v>
      </c>
      <c r="AA90" s="17" t="str">
        <f t="shared" si="49"/>
        <v>OK</v>
      </c>
      <c r="AB90" s="15"/>
      <c r="AC90" s="16">
        <f t="shared" si="50"/>
        <v>0</v>
      </c>
      <c r="AD90" s="17" t="str">
        <f t="shared" si="51"/>
        <v>OK</v>
      </c>
      <c r="AE90" s="15"/>
      <c r="AF90" s="16">
        <f t="shared" si="52"/>
        <v>0</v>
      </c>
      <c r="AG90" s="17" t="str">
        <f t="shared" si="53"/>
        <v>OK</v>
      </c>
      <c r="AH90" s="15"/>
      <c r="AI90" s="16">
        <f t="shared" si="54"/>
        <v>0</v>
      </c>
      <c r="AJ90" s="17" t="str">
        <f t="shared" si="55"/>
        <v>OK</v>
      </c>
      <c r="AK90" s="15"/>
      <c r="AL90" s="16">
        <f t="shared" si="56"/>
        <v>0</v>
      </c>
      <c r="AM90" s="17" t="str">
        <f t="shared" si="57"/>
        <v>OK</v>
      </c>
      <c r="AN90" s="15"/>
      <c r="AO90" s="16">
        <f t="shared" si="58"/>
        <v>0</v>
      </c>
      <c r="AP90" s="17" t="str">
        <f t="shared" si="59"/>
        <v>OK</v>
      </c>
      <c r="AQ90" s="15"/>
      <c r="AR90" s="16">
        <f t="shared" si="60"/>
        <v>0</v>
      </c>
      <c r="AS90" s="17" t="str">
        <f t="shared" si="61"/>
        <v>OK</v>
      </c>
      <c r="AT90" s="15"/>
      <c r="AU90" s="16">
        <f t="shared" si="62"/>
        <v>0</v>
      </c>
      <c r="AV90" s="17" t="str">
        <f t="shared" si="63"/>
        <v>OK</v>
      </c>
      <c r="AW90" s="15"/>
      <c r="AX90" s="16">
        <f t="shared" si="64"/>
        <v>0</v>
      </c>
      <c r="AY90" s="17" t="str">
        <f t="shared" si="65"/>
        <v>OK</v>
      </c>
      <c r="AZ90" s="15"/>
      <c r="BA90" s="16">
        <f t="shared" si="66"/>
        <v>0</v>
      </c>
      <c r="BB90" s="17" t="str">
        <f t="shared" si="67"/>
        <v>OK</v>
      </c>
      <c r="BC90" s="15"/>
      <c r="BD90" s="16">
        <f t="shared" si="68"/>
        <v>0</v>
      </c>
      <c r="BE90" s="17" t="str">
        <f t="shared" si="69"/>
        <v>OK</v>
      </c>
    </row>
    <row r="91" spans="1:57" ht="16.5" x14ac:dyDescent="0.2">
      <c r="A91" s="9">
        <v>87</v>
      </c>
      <c r="B91" s="10"/>
      <c r="C91" s="11"/>
      <c r="D91" s="19" t="s">
        <v>29</v>
      </c>
      <c r="E91" s="13"/>
      <c r="F91" s="14">
        <f t="shared" si="35"/>
        <v>0</v>
      </c>
      <c r="G91" s="15"/>
      <c r="H91" s="16">
        <f t="shared" si="36"/>
        <v>0</v>
      </c>
      <c r="I91" s="17" t="str">
        <f t="shared" si="37"/>
        <v>OK</v>
      </c>
      <c r="J91" s="15"/>
      <c r="K91" s="16">
        <f t="shared" si="38"/>
        <v>0</v>
      </c>
      <c r="L91" s="17" t="str">
        <f t="shared" si="39"/>
        <v>OK</v>
      </c>
      <c r="M91" s="15"/>
      <c r="N91" s="16">
        <f t="shared" si="40"/>
        <v>0</v>
      </c>
      <c r="O91" s="17" t="str">
        <f t="shared" si="41"/>
        <v>OK</v>
      </c>
      <c r="P91" s="15"/>
      <c r="Q91" s="16">
        <f t="shared" si="42"/>
        <v>0</v>
      </c>
      <c r="R91" s="17" t="str">
        <f t="shared" si="43"/>
        <v>OK</v>
      </c>
      <c r="S91" s="15"/>
      <c r="T91" s="16">
        <f t="shared" si="44"/>
        <v>0</v>
      </c>
      <c r="U91" s="17" t="str">
        <f t="shared" si="45"/>
        <v>OK</v>
      </c>
      <c r="V91" s="15"/>
      <c r="W91" s="16">
        <f t="shared" si="46"/>
        <v>0</v>
      </c>
      <c r="X91" s="17" t="str">
        <f t="shared" si="47"/>
        <v>OK</v>
      </c>
      <c r="Y91" s="15"/>
      <c r="Z91" s="16">
        <f t="shared" si="48"/>
        <v>0</v>
      </c>
      <c r="AA91" s="17" t="str">
        <f t="shared" si="49"/>
        <v>OK</v>
      </c>
      <c r="AB91" s="15"/>
      <c r="AC91" s="16">
        <f t="shared" si="50"/>
        <v>0</v>
      </c>
      <c r="AD91" s="17" t="str">
        <f t="shared" si="51"/>
        <v>OK</v>
      </c>
      <c r="AE91" s="15"/>
      <c r="AF91" s="16">
        <f t="shared" si="52"/>
        <v>0</v>
      </c>
      <c r="AG91" s="17" t="str">
        <f t="shared" si="53"/>
        <v>OK</v>
      </c>
      <c r="AH91" s="15"/>
      <c r="AI91" s="16">
        <f t="shared" si="54"/>
        <v>0</v>
      </c>
      <c r="AJ91" s="17" t="str">
        <f t="shared" si="55"/>
        <v>OK</v>
      </c>
      <c r="AK91" s="15"/>
      <c r="AL91" s="16">
        <f t="shared" si="56"/>
        <v>0</v>
      </c>
      <c r="AM91" s="17" t="str">
        <f t="shared" si="57"/>
        <v>OK</v>
      </c>
      <c r="AN91" s="15"/>
      <c r="AO91" s="16">
        <f t="shared" si="58"/>
        <v>0</v>
      </c>
      <c r="AP91" s="17" t="str">
        <f t="shared" si="59"/>
        <v>OK</v>
      </c>
      <c r="AQ91" s="15"/>
      <c r="AR91" s="16">
        <f t="shared" si="60"/>
        <v>0</v>
      </c>
      <c r="AS91" s="17" t="str">
        <f t="shared" si="61"/>
        <v>OK</v>
      </c>
      <c r="AT91" s="15"/>
      <c r="AU91" s="16">
        <f t="shared" si="62"/>
        <v>0</v>
      </c>
      <c r="AV91" s="17" t="str">
        <f t="shared" si="63"/>
        <v>OK</v>
      </c>
      <c r="AW91" s="15"/>
      <c r="AX91" s="16">
        <f t="shared" si="64"/>
        <v>0</v>
      </c>
      <c r="AY91" s="17" t="str">
        <f t="shared" si="65"/>
        <v>OK</v>
      </c>
      <c r="AZ91" s="15"/>
      <c r="BA91" s="16">
        <f t="shared" si="66"/>
        <v>0</v>
      </c>
      <c r="BB91" s="17" t="str">
        <f t="shared" si="67"/>
        <v>OK</v>
      </c>
      <c r="BC91" s="15"/>
      <c r="BD91" s="16">
        <f t="shared" si="68"/>
        <v>0</v>
      </c>
      <c r="BE91" s="17" t="str">
        <f t="shared" si="69"/>
        <v>OK</v>
      </c>
    </row>
    <row r="92" spans="1:57" ht="13.5" thickBot="1" x14ac:dyDescent="0.25"/>
    <row r="93" spans="1:57" ht="30.75" customHeight="1" thickBot="1" x14ac:dyDescent="0.25">
      <c r="D93" s="184" t="s">
        <v>114</v>
      </c>
      <c r="E93" s="185"/>
      <c r="F93" s="43">
        <f>SUM(F4:F40)</f>
        <v>72386481</v>
      </c>
      <c r="H93" s="43">
        <f>SUM(H4:H40)</f>
        <v>69191400</v>
      </c>
      <c r="I93" s="44" t="str">
        <f>IF(H93&gt;$F$93,"ERROR","OK")</f>
        <v>OK</v>
      </c>
      <c r="K93" s="43">
        <f>SUM(K4:K40)</f>
        <v>71662606</v>
      </c>
      <c r="L93" s="44" t="str">
        <f>IF(K93&gt;$F$93,"ERROR","OK")</f>
        <v>OK</v>
      </c>
      <c r="N93" s="43">
        <f>SUM(N4:N40)</f>
        <v>70793961</v>
      </c>
      <c r="O93" s="44" t="str">
        <f>IF(N93&gt;$F$93,"ERROR","OK")</f>
        <v>OK</v>
      </c>
      <c r="Q93" s="43">
        <f>SUM(Q4:Q40)</f>
        <v>44340000</v>
      </c>
      <c r="R93" s="44" t="str">
        <f>IF(Q93&gt;$F$93,"ERROR","OK")</f>
        <v>OK</v>
      </c>
      <c r="T93" s="43">
        <f>SUM(T4:T40)</f>
        <v>48139000</v>
      </c>
      <c r="U93" s="44" t="str">
        <f>IF(T93&gt;$F$93,"ERROR","OK")</f>
        <v>OK</v>
      </c>
      <c r="W93" s="43">
        <f>SUM(W4:W40)</f>
        <v>68854678</v>
      </c>
      <c r="X93" s="44" t="str">
        <f>IF(W93&gt;$F$93,"ERROR","OK")</f>
        <v>OK</v>
      </c>
      <c r="Z93" s="43">
        <f>SUM(Z4:Z40)</f>
        <v>45293715</v>
      </c>
      <c r="AA93" s="44" t="str">
        <f>IF(Z93&gt;$F$93,"ERROR","OK")</f>
        <v>OK</v>
      </c>
      <c r="AC93" s="43">
        <f>SUM(AC4:AC40)</f>
        <v>71300644</v>
      </c>
      <c r="AD93" s="44" t="str">
        <f>IF(AC93&gt;$F$93,"ERROR","OK")</f>
        <v>OK</v>
      </c>
      <c r="AF93" s="43">
        <f>SUM(AF4:AF40)</f>
        <v>66936781</v>
      </c>
      <c r="AG93" s="44" t="str">
        <f>IF(AF93&gt;$F$93,"ERROR","OK")</f>
        <v>OK</v>
      </c>
      <c r="AI93" s="43">
        <f>SUM(AI4:AI40)</f>
        <v>70938775</v>
      </c>
      <c r="AJ93" s="44" t="str">
        <f>IF(AI93&gt;$F$93,"ERROR","OK")</f>
        <v>OK</v>
      </c>
      <c r="AL93" s="43">
        <f>SUM(AL4:AL40)</f>
        <v>72386481</v>
      </c>
      <c r="AM93" s="44" t="str">
        <f>IF(AL93&gt;$F$93,"ERROR","OK")</f>
        <v>OK</v>
      </c>
      <c r="AO93" s="43">
        <f>SUM(AO4:AO40)</f>
        <v>64153037</v>
      </c>
      <c r="AP93" s="44" t="str">
        <f>IF(AO93&gt;$F$93,"ERROR","OK")</f>
        <v>OK</v>
      </c>
      <c r="AR93" s="43">
        <f>SUM(AR4:AR40)</f>
        <v>66595467.32</v>
      </c>
      <c r="AS93" s="44" t="str">
        <f>IF(AR93&gt;$F$93,"ERROR","OK")</f>
        <v>OK</v>
      </c>
      <c r="AU93" s="43">
        <f>SUM(AU4:AU40)</f>
        <v>70214896</v>
      </c>
      <c r="AV93" s="44" t="str">
        <f>IF(AU93&gt;$F$93,"ERROR","OK")</f>
        <v>OK</v>
      </c>
      <c r="AX93" s="43">
        <f>SUM(AX4:AX40)</f>
        <v>71032726.129999995</v>
      </c>
      <c r="AY93" s="44" t="str">
        <f>IF(AX93&gt;$F$93,"ERROR","OK")</f>
        <v>OK</v>
      </c>
      <c r="BA93" s="43">
        <f>SUM(BA4:BA40)</f>
        <v>62770000</v>
      </c>
      <c r="BB93" s="44" t="str">
        <f>IF(BA93&gt;$F$93,"ERROR","OK")</f>
        <v>OK</v>
      </c>
      <c r="BD93" s="43">
        <f>SUM(BD4:BD40)</f>
        <v>66910000</v>
      </c>
      <c r="BE93" s="44" t="str">
        <f>IF(BD93&gt;$F$93,"ERROR","OK")</f>
        <v>OK</v>
      </c>
    </row>
    <row r="94" spans="1:57" s="45" customFormat="1" ht="13.5" hidden="1" thickBot="1" x14ac:dyDescent="0.25">
      <c r="D94" s="46"/>
      <c r="E94" s="46"/>
      <c r="F94" s="47"/>
    </row>
    <row r="95" spans="1:57" ht="13.5" hidden="1" thickBot="1" x14ac:dyDescent="0.25">
      <c r="D95" s="48"/>
      <c r="E95" s="45"/>
      <c r="F95" s="45"/>
      <c r="H95" s="49" t="str">
        <f>+G2</f>
        <v>FRICON SOLUCIONES SAS</v>
      </c>
      <c r="K95" s="49" t="str">
        <f>+J2</f>
        <v>TCB IMPRESOS SOLUCIONES Y SUMINISTROS SAS</v>
      </c>
      <c r="N95" s="49" t="str">
        <f>+M2</f>
        <v>ASESORIAS Y ACABADOS AVILA SAS</v>
      </c>
      <c r="Q95" s="49" t="str">
        <f>+P2</f>
        <v>AIRES COSTA LTDA</v>
      </c>
      <c r="T95" s="49" t="str">
        <f>+S2</f>
        <v>INGEMET JYS SAS</v>
      </c>
      <c r="W95" s="49" t="str">
        <f>+V2</f>
        <v>Expertos Ingenieros S.A.S</v>
      </c>
      <c r="Z95" s="49" t="str">
        <f>+Y2</f>
        <v>ACONDICLIMA INGENIERIA Y CONSTRUCCION SAS</v>
      </c>
      <c r="AC95" s="49" t="str">
        <f>+AB2</f>
        <v>CONSTRUCCIONES J &amp; LG S.A.S</v>
      </c>
      <c r="AF95" s="49" t="str">
        <f>+AE2</f>
        <v>REFRICESAR  INGENIERIA S.A.S.</v>
      </c>
      <c r="AI95" s="49" t="str">
        <f>+AH2</f>
        <v>GOURIYU SISTEMS S.A.S.</v>
      </c>
      <c r="AL95" s="49" t="str">
        <f>+AK2</f>
        <v>SUBE INGENIERIA</v>
      </c>
      <c r="AO95" s="49" t="str">
        <f>+AN2</f>
        <v>TERMEC LIMITADA</v>
      </c>
      <c r="AR95" s="49" t="str">
        <f>+AQ2</f>
        <v>COMERCIALIZADORA ELECTROMERO S.A.S.</v>
      </c>
      <c r="AU95" s="49" t="str">
        <f>+AT2</f>
        <v>PROSERMAN SAS</v>
      </c>
      <c r="AX95" s="49" t="str">
        <f>+AW2</f>
        <v>CONINCAG SAS</v>
      </c>
      <c r="BA95" s="49" t="str">
        <f>+AZ2</f>
        <v>GRUPO SKY DE COLOMBIA S.A.S</v>
      </c>
      <c r="BD95" s="49" t="str">
        <f>+BC2</f>
        <v>Nicservicio s.a.s</v>
      </c>
    </row>
    <row r="96" spans="1:57" ht="13.5" hidden="1" thickBot="1" x14ac:dyDescent="0.25">
      <c r="B96" s="50" t="s">
        <v>115</v>
      </c>
    </row>
    <row r="97" spans="2:57" ht="20.25" hidden="1" customHeight="1" x14ac:dyDescent="0.2">
      <c r="B97" s="51">
        <f>MIN(G93:BE93)</f>
        <v>44340000</v>
      </c>
    </row>
    <row r="98" spans="2:57" ht="33" hidden="1" customHeight="1" thickBot="1" x14ac:dyDescent="0.25">
      <c r="B98" s="52" t="str">
        <f>IF(B97&gt;0,HLOOKUP(B97,G93:BE95,3,0),0)</f>
        <v>AIRES COSTA LTDA</v>
      </c>
      <c r="H98" s="53">
        <f>SUM(H4:H91)</f>
        <v>115337650</v>
      </c>
      <c r="K98" s="53">
        <f>SUM(K4:K91)</f>
        <v>117666047</v>
      </c>
      <c r="L98" s="53">
        <f t="shared" ref="L98:BE98" si="70">SUM(L4:L91)</f>
        <v>0</v>
      </c>
      <c r="M98" s="53"/>
      <c r="N98" s="53">
        <f t="shared" si="70"/>
        <v>116623459</v>
      </c>
      <c r="O98" s="53">
        <f t="shared" si="70"/>
        <v>0</v>
      </c>
      <c r="P98" s="53"/>
      <c r="Q98" s="53">
        <f t="shared" si="70"/>
        <v>84524869</v>
      </c>
      <c r="R98" s="53">
        <f t="shared" si="70"/>
        <v>0</v>
      </c>
      <c r="S98" s="53"/>
      <c r="T98" s="53">
        <f t="shared" si="70"/>
        <v>93346150</v>
      </c>
      <c r="U98" s="53">
        <f t="shared" si="70"/>
        <v>0</v>
      </c>
      <c r="V98" s="53"/>
      <c r="W98" s="53">
        <f t="shared" si="70"/>
        <v>113928652</v>
      </c>
      <c r="X98" s="53">
        <f t="shared" si="70"/>
        <v>0</v>
      </c>
      <c r="Y98" s="53"/>
      <c r="Z98" s="53">
        <f t="shared" si="70"/>
        <v>90694269</v>
      </c>
      <c r="AA98" s="53">
        <f t="shared" si="70"/>
        <v>0</v>
      </c>
      <c r="AB98" s="53"/>
      <c r="AC98" s="53">
        <f t="shared" si="70"/>
        <v>117231609</v>
      </c>
      <c r="AD98" s="53">
        <f t="shared" si="70"/>
        <v>0</v>
      </c>
      <c r="AE98" s="53"/>
      <c r="AF98" s="53">
        <f t="shared" si="70"/>
        <v>112505363</v>
      </c>
      <c r="AG98" s="53">
        <f t="shared" si="70"/>
        <v>0</v>
      </c>
      <c r="AH98" s="53"/>
      <c r="AI98" s="53">
        <f t="shared" si="70"/>
        <v>116797263</v>
      </c>
      <c r="AJ98" s="53">
        <f t="shared" si="70"/>
        <v>0</v>
      </c>
      <c r="AK98" s="53"/>
      <c r="AL98" s="53">
        <f t="shared" si="70"/>
        <v>118534870</v>
      </c>
      <c r="AM98" s="53">
        <f t="shared" si="70"/>
        <v>0</v>
      </c>
      <c r="AN98" s="53"/>
      <c r="AO98" s="53">
        <f t="shared" si="70"/>
        <v>110011525</v>
      </c>
      <c r="AP98" s="53">
        <f t="shared" si="70"/>
        <v>0</v>
      </c>
      <c r="AQ98" s="53"/>
      <c r="AR98" s="53">
        <f t="shared" si="70"/>
        <v>93244409.319999993</v>
      </c>
      <c r="AS98" s="53">
        <f t="shared" si="70"/>
        <v>0</v>
      </c>
      <c r="AT98" s="53"/>
      <c r="AU98" s="53">
        <f t="shared" si="70"/>
        <v>115928432</v>
      </c>
      <c r="AV98" s="53">
        <f t="shared" si="70"/>
        <v>0</v>
      </c>
      <c r="AW98" s="53"/>
      <c r="AX98" s="53">
        <f t="shared" si="70"/>
        <v>116318119.23999999</v>
      </c>
      <c r="AY98" s="53">
        <f t="shared" si="70"/>
        <v>0</v>
      </c>
      <c r="AZ98" s="53"/>
      <c r="BA98" s="53">
        <f t="shared" si="70"/>
        <v>102698250</v>
      </c>
      <c r="BB98" s="53">
        <f t="shared" si="70"/>
        <v>0</v>
      </c>
      <c r="BC98" s="53"/>
      <c r="BD98" s="53">
        <f t="shared" si="70"/>
        <v>109418250</v>
      </c>
      <c r="BE98" s="53">
        <f t="shared" si="70"/>
        <v>0</v>
      </c>
    </row>
    <row r="99" spans="2:57" hidden="1" x14ac:dyDescent="0.2">
      <c r="B99" s="54"/>
      <c r="H99" s="55">
        <v>115337650</v>
      </c>
      <c r="I99"/>
      <c r="J99"/>
      <c r="K99" s="55">
        <v>117666047</v>
      </c>
      <c r="L99"/>
      <c r="M99"/>
      <c r="N99" s="55">
        <v>116623459</v>
      </c>
      <c r="O99"/>
      <c r="P99"/>
      <c r="Q99" s="55">
        <v>84524869</v>
      </c>
      <c r="R99"/>
      <c r="S99"/>
      <c r="T99" s="55">
        <v>93346150</v>
      </c>
      <c r="U99"/>
      <c r="V99"/>
      <c r="W99" s="55">
        <v>113928652</v>
      </c>
      <c r="X99"/>
      <c r="Y99"/>
      <c r="Z99" s="55">
        <v>90694269</v>
      </c>
      <c r="AA99"/>
      <c r="AB99"/>
      <c r="AC99" s="55">
        <v>117231609</v>
      </c>
      <c r="AD99"/>
      <c r="AE99"/>
      <c r="AF99" s="55">
        <v>112505363</v>
      </c>
      <c r="AG99"/>
      <c r="AH99"/>
      <c r="AI99" s="55">
        <v>116797263</v>
      </c>
      <c r="AJ99"/>
      <c r="AK99"/>
      <c r="AL99" s="55">
        <v>118534870</v>
      </c>
      <c r="AM99"/>
      <c r="AN99"/>
      <c r="AO99" s="55">
        <v>110011525</v>
      </c>
      <c r="AP99"/>
      <c r="AQ99"/>
      <c r="AR99" s="55">
        <v>93244409.319999993</v>
      </c>
      <c r="AS99"/>
      <c r="AT99"/>
      <c r="AU99" s="55">
        <v>115928432</v>
      </c>
      <c r="AV99"/>
      <c r="AW99"/>
      <c r="AX99" s="55">
        <v>116318119.23999999</v>
      </c>
      <c r="AY99"/>
      <c r="AZ99"/>
      <c r="BA99" s="55">
        <v>102698250</v>
      </c>
      <c r="BB99"/>
      <c r="BC99"/>
      <c r="BD99" s="55">
        <v>109418250</v>
      </c>
    </row>
    <row r="100" spans="2:57" hidden="1" x14ac:dyDescent="0.2">
      <c r="D100" s="56"/>
      <c r="E100" s="56"/>
      <c r="F100" s="56"/>
    </row>
    <row r="101" spans="2:57" ht="33.75" hidden="1" customHeight="1" x14ac:dyDescent="0.2">
      <c r="B101" s="57"/>
      <c r="C101" s="58" t="s">
        <v>116</v>
      </c>
      <c r="D101" s="59" t="s">
        <v>117</v>
      </c>
      <c r="E101" s="60" t="s">
        <v>118</v>
      </c>
      <c r="F101" s="61" t="s">
        <v>119</v>
      </c>
      <c r="G101" s="62" t="s">
        <v>120</v>
      </c>
      <c r="J101" s="62" t="s">
        <v>120</v>
      </c>
      <c r="M101" s="62" t="s">
        <v>120</v>
      </c>
      <c r="P101" s="62" t="s">
        <v>120</v>
      </c>
      <c r="S101" s="62" t="s">
        <v>120</v>
      </c>
      <c r="V101" s="62" t="s">
        <v>120</v>
      </c>
      <c r="Y101" s="62" t="s">
        <v>120</v>
      </c>
      <c r="AB101" s="62" t="s">
        <v>120</v>
      </c>
      <c r="AE101" s="62" t="s">
        <v>120</v>
      </c>
      <c r="AH101" s="62" t="s">
        <v>120</v>
      </c>
      <c r="AK101" s="62" t="s">
        <v>120</v>
      </c>
      <c r="AN101" s="62" t="s">
        <v>120</v>
      </c>
      <c r="AQ101" s="62" t="s">
        <v>120</v>
      </c>
      <c r="AT101" s="62" t="s">
        <v>120</v>
      </c>
      <c r="AW101" s="62" t="s">
        <v>120</v>
      </c>
      <c r="AZ101" s="62" t="s">
        <v>120</v>
      </c>
      <c r="BC101" s="62" t="s">
        <v>120</v>
      </c>
    </row>
    <row r="102" spans="2:57" ht="23.25" hidden="1" customHeight="1" x14ac:dyDescent="0.2">
      <c r="B102" s="63"/>
      <c r="C102" s="64">
        <v>1</v>
      </c>
      <c r="D102" s="65">
        <f>+B97</f>
        <v>44340000</v>
      </c>
      <c r="E102" s="66">
        <f>D102-(D102*5%)</f>
        <v>42123000</v>
      </c>
      <c r="F102" s="67">
        <f>IF(D102&gt;0,1-(D102/$B$97),0)</f>
        <v>0</v>
      </c>
      <c r="G102" s="68"/>
      <c r="J102" s="68"/>
      <c r="M102" s="68"/>
      <c r="P102" s="68"/>
      <c r="S102" s="68"/>
      <c r="V102" s="68"/>
      <c r="Y102" s="68"/>
      <c r="AB102" s="68"/>
      <c r="AE102" s="68"/>
      <c r="AH102" s="68"/>
      <c r="AK102" s="68"/>
      <c r="AN102" s="68"/>
      <c r="AQ102" s="68"/>
      <c r="AT102" s="68"/>
      <c r="AW102" s="68"/>
      <c r="AZ102" s="68"/>
      <c r="BC102" s="68"/>
    </row>
    <row r="103" spans="2:57" hidden="1" x14ac:dyDescent="0.2">
      <c r="B103" s="69"/>
      <c r="C103" s="70">
        <v>2</v>
      </c>
      <c r="D103" s="65">
        <v>0</v>
      </c>
      <c r="E103" s="66">
        <f t="shared" ref="E103:E121" si="71">D103-(D103*5%)</f>
        <v>0</v>
      </c>
      <c r="F103" s="71">
        <f t="shared" ref="F103:F121" si="72">IF(D103&gt;0,1-(D103/$B$97),0)</f>
        <v>0</v>
      </c>
      <c r="G103" s="72">
        <f>1-(D103/D102)</f>
        <v>1</v>
      </c>
      <c r="J103" s="72" t="e">
        <f>1-(G103/G102)</f>
        <v>#DIV/0!</v>
      </c>
      <c r="M103" s="72" t="e">
        <f>1-(J103/J102)</f>
        <v>#DIV/0!</v>
      </c>
      <c r="P103" s="72" t="e">
        <f>1-(M103/M102)</f>
        <v>#DIV/0!</v>
      </c>
      <c r="S103" s="72" t="e">
        <f>1-(P103/P102)</f>
        <v>#DIV/0!</v>
      </c>
      <c r="V103" s="72" t="e">
        <f>1-(S103/S102)</f>
        <v>#DIV/0!</v>
      </c>
      <c r="Y103" s="72" t="e">
        <f>1-(V103/V102)</f>
        <v>#DIV/0!</v>
      </c>
      <c r="AB103" s="72" t="e">
        <f>1-(Y103/Y102)</f>
        <v>#DIV/0!</v>
      </c>
      <c r="AE103" s="72" t="e">
        <f>1-(AB103/AB102)</f>
        <v>#DIV/0!</v>
      </c>
      <c r="AH103" s="72" t="e">
        <f>1-(AE103/AE102)</f>
        <v>#DIV/0!</v>
      </c>
      <c r="AK103" s="72" t="e">
        <f>1-(AH103/AH102)</f>
        <v>#DIV/0!</v>
      </c>
      <c r="AN103" s="72" t="e">
        <f>1-(AK103/AK102)</f>
        <v>#DIV/0!</v>
      </c>
      <c r="AQ103" s="72" t="e">
        <f>1-(AN103/AN102)</f>
        <v>#DIV/0!</v>
      </c>
      <c r="AT103" s="72" t="e">
        <f>1-(AQ103/AQ102)</f>
        <v>#DIV/0!</v>
      </c>
      <c r="AW103" s="72" t="e">
        <f>1-(AT103/AT102)</f>
        <v>#DIV/0!</v>
      </c>
      <c r="AZ103" s="72" t="e">
        <f>1-(AW103/AW102)</f>
        <v>#DIV/0!</v>
      </c>
      <c r="BC103" s="72" t="e">
        <f>1-(AZ103/AZ102)</f>
        <v>#DIV/0!</v>
      </c>
    </row>
    <row r="104" spans="2:57" hidden="1" x14ac:dyDescent="0.2">
      <c r="C104" s="70">
        <v>3</v>
      </c>
      <c r="D104" s="65">
        <v>0</v>
      </c>
      <c r="E104" s="66">
        <f t="shared" si="71"/>
        <v>0</v>
      </c>
      <c r="F104" s="71">
        <f t="shared" si="72"/>
        <v>0</v>
      </c>
      <c r="G104" s="72" t="e">
        <f t="shared" ref="G104:G121" si="73">1-(D104/D103)</f>
        <v>#DIV/0!</v>
      </c>
      <c r="J104" s="72" t="e">
        <f t="shared" ref="J104:J121" si="74">1-(G104/G103)</f>
        <v>#DIV/0!</v>
      </c>
      <c r="M104" s="72" t="e">
        <f t="shared" ref="M104:M121" si="75">1-(J104/J103)</f>
        <v>#DIV/0!</v>
      </c>
      <c r="P104" s="72" t="e">
        <f t="shared" ref="P104:P121" si="76">1-(M104/M103)</f>
        <v>#DIV/0!</v>
      </c>
      <c r="S104" s="72" t="e">
        <f t="shared" ref="S104:S121" si="77">1-(P104/P103)</f>
        <v>#DIV/0!</v>
      </c>
      <c r="V104" s="72" t="e">
        <f t="shared" ref="V104:V121" si="78">1-(S104/S103)</f>
        <v>#DIV/0!</v>
      </c>
      <c r="Y104" s="72" t="e">
        <f t="shared" ref="Y104:Y121" si="79">1-(V104/V103)</f>
        <v>#DIV/0!</v>
      </c>
      <c r="AB104" s="72" t="e">
        <f t="shared" ref="AB104:AB121" si="80">1-(Y104/Y103)</f>
        <v>#DIV/0!</v>
      </c>
      <c r="AE104" s="72" t="e">
        <f t="shared" ref="AE104:AE121" si="81">1-(AB104/AB103)</f>
        <v>#DIV/0!</v>
      </c>
      <c r="AH104" s="72" t="e">
        <f t="shared" ref="AH104:AH121" si="82">1-(AE104/AE103)</f>
        <v>#DIV/0!</v>
      </c>
      <c r="AK104" s="72" t="e">
        <f t="shared" ref="AK104:AK121" si="83">1-(AH104/AH103)</f>
        <v>#DIV/0!</v>
      </c>
      <c r="AN104" s="72" t="e">
        <f t="shared" ref="AN104:AN121" si="84">1-(AK104/AK103)</f>
        <v>#DIV/0!</v>
      </c>
      <c r="AQ104" s="72" t="e">
        <f t="shared" ref="AQ104:AQ121" si="85">1-(AN104/AN103)</f>
        <v>#DIV/0!</v>
      </c>
      <c r="AT104" s="72" t="e">
        <f t="shared" ref="AT104:AT121" si="86">1-(AQ104/AQ103)</f>
        <v>#DIV/0!</v>
      </c>
      <c r="AW104" s="72" t="e">
        <f t="shared" ref="AW104:AW121" si="87">1-(AT104/AT103)</f>
        <v>#DIV/0!</v>
      </c>
      <c r="AZ104" s="72" t="e">
        <f t="shared" ref="AZ104:AZ121" si="88">1-(AW104/AW103)</f>
        <v>#DIV/0!</v>
      </c>
      <c r="BC104" s="72" t="e">
        <f t="shared" ref="BC104:BC121" si="89">1-(AZ104/AZ103)</f>
        <v>#DIV/0!</v>
      </c>
    </row>
    <row r="105" spans="2:57" hidden="1" x14ac:dyDescent="0.2">
      <c r="C105" s="70">
        <v>4</v>
      </c>
      <c r="D105" s="65">
        <v>0</v>
      </c>
      <c r="E105" s="66">
        <f t="shared" si="71"/>
        <v>0</v>
      </c>
      <c r="F105" s="71">
        <f t="shared" si="72"/>
        <v>0</v>
      </c>
      <c r="G105" s="72" t="e">
        <f t="shared" si="73"/>
        <v>#DIV/0!</v>
      </c>
      <c r="J105" s="72" t="e">
        <f t="shared" si="74"/>
        <v>#DIV/0!</v>
      </c>
      <c r="M105" s="72" t="e">
        <f t="shared" si="75"/>
        <v>#DIV/0!</v>
      </c>
      <c r="P105" s="72" t="e">
        <f t="shared" si="76"/>
        <v>#DIV/0!</v>
      </c>
      <c r="S105" s="72" t="e">
        <f t="shared" si="77"/>
        <v>#DIV/0!</v>
      </c>
      <c r="V105" s="72" t="e">
        <f t="shared" si="78"/>
        <v>#DIV/0!</v>
      </c>
      <c r="Y105" s="72" t="e">
        <f t="shared" si="79"/>
        <v>#DIV/0!</v>
      </c>
      <c r="AB105" s="72" t="e">
        <f t="shared" si="80"/>
        <v>#DIV/0!</v>
      </c>
      <c r="AE105" s="72" t="e">
        <f t="shared" si="81"/>
        <v>#DIV/0!</v>
      </c>
      <c r="AH105" s="72" t="e">
        <f t="shared" si="82"/>
        <v>#DIV/0!</v>
      </c>
      <c r="AK105" s="72" t="e">
        <f t="shared" si="83"/>
        <v>#DIV/0!</v>
      </c>
      <c r="AN105" s="72" t="e">
        <f t="shared" si="84"/>
        <v>#DIV/0!</v>
      </c>
      <c r="AQ105" s="72" t="e">
        <f t="shared" si="85"/>
        <v>#DIV/0!</v>
      </c>
      <c r="AT105" s="72" t="e">
        <f t="shared" si="86"/>
        <v>#DIV/0!</v>
      </c>
      <c r="AW105" s="72" t="e">
        <f t="shared" si="87"/>
        <v>#DIV/0!</v>
      </c>
      <c r="AZ105" s="72" t="e">
        <f t="shared" si="88"/>
        <v>#DIV/0!</v>
      </c>
      <c r="BC105" s="72" t="e">
        <f t="shared" si="89"/>
        <v>#DIV/0!</v>
      </c>
    </row>
    <row r="106" spans="2:57" hidden="1" x14ac:dyDescent="0.2">
      <c r="C106" s="70">
        <v>5</v>
      </c>
      <c r="D106" s="65">
        <v>0</v>
      </c>
      <c r="E106" s="66">
        <f t="shared" si="71"/>
        <v>0</v>
      </c>
      <c r="F106" s="67">
        <f t="shared" si="72"/>
        <v>0</v>
      </c>
      <c r="G106" s="72" t="e">
        <f t="shared" si="73"/>
        <v>#DIV/0!</v>
      </c>
      <c r="J106" s="72" t="e">
        <f t="shared" si="74"/>
        <v>#DIV/0!</v>
      </c>
      <c r="M106" s="72" t="e">
        <f t="shared" si="75"/>
        <v>#DIV/0!</v>
      </c>
      <c r="P106" s="72" t="e">
        <f t="shared" si="76"/>
        <v>#DIV/0!</v>
      </c>
      <c r="S106" s="72" t="e">
        <f t="shared" si="77"/>
        <v>#DIV/0!</v>
      </c>
      <c r="V106" s="72" t="e">
        <f t="shared" si="78"/>
        <v>#DIV/0!</v>
      </c>
      <c r="Y106" s="72" t="e">
        <f t="shared" si="79"/>
        <v>#DIV/0!</v>
      </c>
      <c r="AB106" s="72" t="e">
        <f t="shared" si="80"/>
        <v>#DIV/0!</v>
      </c>
      <c r="AE106" s="72" t="e">
        <f t="shared" si="81"/>
        <v>#DIV/0!</v>
      </c>
      <c r="AH106" s="72" t="e">
        <f t="shared" si="82"/>
        <v>#DIV/0!</v>
      </c>
      <c r="AK106" s="72" t="e">
        <f t="shared" si="83"/>
        <v>#DIV/0!</v>
      </c>
      <c r="AN106" s="72" t="e">
        <f t="shared" si="84"/>
        <v>#DIV/0!</v>
      </c>
      <c r="AQ106" s="72" t="e">
        <f t="shared" si="85"/>
        <v>#DIV/0!</v>
      </c>
      <c r="AT106" s="72" t="e">
        <f t="shared" si="86"/>
        <v>#DIV/0!</v>
      </c>
      <c r="AW106" s="72" t="e">
        <f t="shared" si="87"/>
        <v>#DIV/0!</v>
      </c>
      <c r="AZ106" s="72" t="e">
        <f t="shared" si="88"/>
        <v>#DIV/0!</v>
      </c>
      <c r="BC106" s="72" t="e">
        <f t="shared" si="89"/>
        <v>#DIV/0!</v>
      </c>
    </row>
    <row r="107" spans="2:57" hidden="1" x14ac:dyDescent="0.2">
      <c r="C107" s="70">
        <v>6</v>
      </c>
      <c r="D107" s="65">
        <v>0</v>
      </c>
      <c r="E107" s="66">
        <f t="shared" si="71"/>
        <v>0</v>
      </c>
      <c r="F107" s="67">
        <f t="shared" si="72"/>
        <v>0</v>
      </c>
      <c r="G107" s="72" t="e">
        <f t="shared" si="73"/>
        <v>#DIV/0!</v>
      </c>
      <c r="J107" s="72" t="e">
        <f t="shared" si="74"/>
        <v>#DIV/0!</v>
      </c>
      <c r="M107" s="72" t="e">
        <f t="shared" si="75"/>
        <v>#DIV/0!</v>
      </c>
      <c r="P107" s="72" t="e">
        <f t="shared" si="76"/>
        <v>#DIV/0!</v>
      </c>
      <c r="S107" s="72" t="e">
        <f t="shared" si="77"/>
        <v>#DIV/0!</v>
      </c>
      <c r="V107" s="72" t="e">
        <f t="shared" si="78"/>
        <v>#DIV/0!</v>
      </c>
      <c r="Y107" s="72" t="e">
        <f t="shared" si="79"/>
        <v>#DIV/0!</v>
      </c>
      <c r="AB107" s="72" t="e">
        <f t="shared" si="80"/>
        <v>#DIV/0!</v>
      </c>
      <c r="AE107" s="72" t="e">
        <f t="shared" si="81"/>
        <v>#DIV/0!</v>
      </c>
      <c r="AH107" s="72" t="e">
        <f t="shared" si="82"/>
        <v>#DIV/0!</v>
      </c>
      <c r="AK107" s="72" t="e">
        <f t="shared" si="83"/>
        <v>#DIV/0!</v>
      </c>
      <c r="AN107" s="72" t="e">
        <f t="shared" si="84"/>
        <v>#DIV/0!</v>
      </c>
      <c r="AQ107" s="72" t="e">
        <f t="shared" si="85"/>
        <v>#DIV/0!</v>
      </c>
      <c r="AT107" s="72" t="e">
        <f t="shared" si="86"/>
        <v>#DIV/0!</v>
      </c>
      <c r="AW107" s="72" t="e">
        <f t="shared" si="87"/>
        <v>#DIV/0!</v>
      </c>
      <c r="AZ107" s="72" t="e">
        <f t="shared" si="88"/>
        <v>#DIV/0!</v>
      </c>
      <c r="BC107" s="72" t="e">
        <f t="shared" si="89"/>
        <v>#DIV/0!</v>
      </c>
    </row>
    <row r="108" spans="2:57" hidden="1" x14ac:dyDescent="0.2">
      <c r="C108" s="70">
        <v>7</v>
      </c>
      <c r="D108" s="65">
        <v>0</v>
      </c>
      <c r="E108" s="66">
        <f t="shared" si="71"/>
        <v>0</v>
      </c>
      <c r="F108" s="67">
        <f>IF(D108&gt;0,1-(D108/$F$93),0)</f>
        <v>0</v>
      </c>
      <c r="G108" s="72" t="e">
        <f t="shared" si="73"/>
        <v>#DIV/0!</v>
      </c>
      <c r="J108" s="72" t="e">
        <f t="shared" si="74"/>
        <v>#DIV/0!</v>
      </c>
      <c r="M108" s="72" t="e">
        <f t="shared" si="75"/>
        <v>#DIV/0!</v>
      </c>
      <c r="P108" s="72" t="e">
        <f t="shared" si="76"/>
        <v>#DIV/0!</v>
      </c>
      <c r="S108" s="72" t="e">
        <f t="shared" si="77"/>
        <v>#DIV/0!</v>
      </c>
      <c r="V108" s="72" t="e">
        <f t="shared" si="78"/>
        <v>#DIV/0!</v>
      </c>
      <c r="Y108" s="72" t="e">
        <f t="shared" si="79"/>
        <v>#DIV/0!</v>
      </c>
      <c r="AB108" s="72" t="e">
        <f t="shared" si="80"/>
        <v>#DIV/0!</v>
      </c>
      <c r="AE108" s="72" t="e">
        <f t="shared" si="81"/>
        <v>#DIV/0!</v>
      </c>
      <c r="AH108" s="72" t="e">
        <f t="shared" si="82"/>
        <v>#DIV/0!</v>
      </c>
      <c r="AK108" s="72" t="e">
        <f t="shared" si="83"/>
        <v>#DIV/0!</v>
      </c>
      <c r="AN108" s="72" t="e">
        <f t="shared" si="84"/>
        <v>#DIV/0!</v>
      </c>
      <c r="AQ108" s="72" t="e">
        <f t="shared" si="85"/>
        <v>#DIV/0!</v>
      </c>
      <c r="AT108" s="72" t="e">
        <f t="shared" si="86"/>
        <v>#DIV/0!</v>
      </c>
      <c r="AW108" s="72" t="e">
        <f t="shared" si="87"/>
        <v>#DIV/0!</v>
      </c>
      <c r="AZ108" s="72" t="e">
        <f t="shared" si="88"/>
        <v>#DIV/0!</v>
      </c>
      <c r="BC108" s="72" t="e">
        <f t="shared" si="89"/>
        <v>#DIV/0!</v>
      </c>
    </row>
    <row r="109" spans="2:57" hidden="1" x14ac:dyDescent="0.2">
      <c r="C109" s="70">
        <v>8</v>
      </c>
      <c r="D109" s="73">
        <v>0</v>
      </c>
      <c r="E109" s="66">
        <f t="shared" si="71"/>
        <v>0</v>
      </c>
      <c r="F109" s="67">
        <f t="shared" si="72"/>
        <v>0</v>
      </c>
      <c r="G109" s="72" t="e">
        <f t="shared" si="73"/>
        <v>#DIV/0!</v>
      </c>
      <c r="J109" s="72" t="e">
        <f t="shared" si="74"/>
        <v>#DIV/0!</v>
      </c>
      <c r="M109" s="72" t="e">
        <f t="shared" si="75"/>
        <v>#DIV/0!</v>
      </c>
      <c r="P109" s="72" t="e">
        <f t="shared" si="76"/>
        <v>#DIV/0!</v>
      </c>
      <c r="S109" s="72" t="e">
        <f t="shared" si="77"/>
        <v>#DIV/0!</v>
      </c>
      <c r="V109" s="72" t="e">
        <f t="shared" si="78"/>
        <v>#DIV/0!</v>
      </c>
      <c r="Y109" s="72" t="e">
        <f t="shared" si="79"/>
        <v>#DIV/0!</v>
      </c>
      <c r="AB109" s="72" t="e">
        <f t="shared" si="80"/>
        <v>#DIV/0!</v>
      </c>
      <c r="AE109" s="72" t="e">
        <f t="shared" si="81"/>
        <v>#DIV/0!</v>
      </c>
      <c r="AH109" s="72" t="e">
        <f t="shared" si="82"/>
        <v>#DIV/0!</v>
      </c>
      <c r="AK109" s="72" t="e">
        <f t="shared" si="83"/>
        <v>#DIV/0!</v>
      </c>
      <c r="AN109" s="72" t="e">
        <f t="shared" si="84"/>
        <v>#DIV/0!</v>
      </c>
      <c r="AQ109" s="72" t="e">
        <f t="shared" si="85"/>
        <v>#DIV/0!</v>
      </c>
      <c r="AT109" s="72" t="e">
        <f t="shared" si="86"/>
        <v>#DIV/0!</v>
      </c>
      <c r="AW109" s="72" t="e">
        <f t="shared" si="87"/>
        <v>#DIV/0!</v>
      </c>
      <c r="AZ109" s="72" t="e">
        <f t="shared" si="88"/>
        <v>#DIV/0!</v>
      </c>
      <c r="BC109" s="72" t="e">
        <f t="shared" si="89"/>
        <v>#DIV/0!</v>
      </c>
    </row>
    <row r="110" spans="2:57" hidden="1" x14ac:dyDescent="0.2">
      <c r="C110" s="70">
        <v>9</v>
      </c>
      <c r="D110" s="73">
        <v>0</v>
      </c>
      <c r="E110" s="66">
        <f t="shared" si="71"/>
        <v>0</v>
      </c>
      <c r="F110" s="67">
        <f t="shared" si="72"/>
        <v>0</v>
      </c>
      <c r="G110" s="72" t="e">
        <f t="shared" si="73"/>
        <v>#DIV/0!</v>
      </c>
      <c r="J110" s="72" t="e">
        <f t="shared" si="74"/>
        <v>#DIV/0!</v>
      </c>
      <c r="M110" s="72" t="e">
        <f t="shared" si="75"/>
        <v>#DIV/0!</v>
      </c>
      <c r="P110" s="72" t="e">
        <f t="shared" si="76"/>
        <v>#DIV/0!</v>
      </c>
      <c r="S110" s="72" t="e">
        <f t="shared" si="77"/>
        <v>#DIV/0!</v>
      </c>
      <c r="V110" s="72" t="e">
        <f t="shared" si="78"/>
        <v>#DIV/0!</v>
      </c>
      <c r="Y110" s="72" t="e">
        <f t="shared" si="79"/>
        <v>#DIV/0!</v>
      </c>
      <c r="AB110" s="72" t="e">
        <f t="shared" si="80"/>
        <v>#DIV/0!</v>
      </c>
      <c r="AE110" s="72" t="e">
        <f t="shared" si="81"/>
        <v>#DIV/0!</v>
      </c>
      <c r="AH110" s="72" t="e">
        <f t="shared" si="82"/>
        <v>#DIV/0!</v>
      </c>
      <c r="AK110" s="72" t="e">
        <f t="shared" si="83"/>
        <v>#DIV/0!</v>
      </c>
      <c r="AN110" s="72" t="e">
        <f t="shared" si="84"/>
        <v>#DIV/0!</v>
      </c>
      <c r="AQ110" s="72" t="e">
        <f t="shared" si="85"/>
        <v>#DIV/0!</v>
      </c>
      <c r="AT110" s="72" t="e">
        <f t="shared" si="86"/>
        <v>#DIV/0!</v>
      </c>
      <c r="AW110" s="72" t="e">
        <f t="shared" si="87"/>
        <v>#DIV/0!</v>
      </c>
      <c r="AZ110" s="72" t="e">
        <f t="shared" si="88"/>
        <v>#DIV/0!</v>
      </c>
      <c r="BC110" s="72" t="e">
        <f t="shared" si="89"/>
        <v>#DIV/0!</v>
      </c>
    </row>
    <row r="111" spans="2:57" hidden="1" x14ac:dyDescent="0.2">
      <c r="C111" s="70">
        <v>10</v>
      </c>
      <c r="D111" s="73">
        <v>0</v>
      </c>
      <c r="E111" s="66">
        <f t="shared" si="71"/>
        <v>0</v>
      </c>
      <c r="F111" s="67">
        <f t="shared" si="72"/>
        <v>0</v>
      </c>
      <c r="G111" s="72" t="e">
        <f t="shared" si="73"/>
        <v>#DIV/0!</v>
      </c>
      <c r="J111" s="72" t="e">
        <f t="shared" si="74"/>
        <v>#DIV/0!</v>
      </c>
      <c r="M111" s="72" t="e">
        <f t="shared" si="75"/>
        <v>#DIV/0!</v>
      </c>
      <c r="P111" s="72" t="e">
        <f t="shared" si="76"/>
        <v>#DIV/0!</v>
      </c>
      <c r="S111" s="72" t="e">
        <f t="shared" si="77"/>
        <v>#DIV/0!</v>
      </c>
      <c r="V111" s="72" t="e">
        <f t="shared" si="78"/>
        <v>#DIV/0!</v>
      </c>
      <c r="Y111" s="72" t="e">
        <f t="shared" si="79"/>
        <v>#DIV/0!</v>
      </c>
      <c r="AB111" s="72" t="e">
        <f t="shared" si="80"/>
        <v>#DIV/0!</v>
      </c>
      <c r="AE111" s="72" t="e">
        <f t="shared" si="81"/>
        <v>#DIV/0!</v>
      </c>
      <c r="AH111" s="72" t="e">
        <f t="shared" si="82"/>
        <v>#DIV/0!</v>
      </c>
      <c r="AK111" s="72" t="e">
        <f t="shared" si="83"/>
        <v>#DIV/0!</v>
      </c>
      <c r="AN111" s="72" t="e">
        <f t="shared" si="84"/>
        <v>#DIV/0!</v>
      </c>
      <c r="AQ111" s="72" t="e">
        <f t="shared" si="85"/>
        <v>#DIV/0!</v>
      </c>
      <c r="AT111" s="72" t="e">
        <f t="shared" si="86"/>
        <v>#DIV/0!</v>
      </c>
      <c r="AW111" s="72" t="e">
        <f t="shared" si="87"/>
        <v>#DIV/0!</v>
      </c>
      <c r="AZ111" s="72" t="e">
        <f t="shared" si="88"/>
        <v>#DIV/0!</v>
      </c>
      <c r="BC111" s="72" t="e">
        <f t="shared" si="89"/>
        <v>#DIV/0!</v>
      </c>
    </row>
    <row r="112" spans="2:57" hidden="1" x14ac:dyDescent="0.2">
      <c r="C112" s="70">
        <v>11</v>
      </c>
      <c r="D112" s="73">
        <v>0</v>
      </c>
      <c r="E112" s="66">
        <f t="shared" si="71"/>
        <v>0</v>
      </c>
      <c r="F112" s="67">
        <f t="shared" si="72"/>
        <v>0</v>
      </c>
      <c r="G112" s="72" t="e">
        <f t="shared" si="73"/>
        <v>#DIV/0!</v>
      </c>
      <c r="J112" s="72" t="e">
        <f t="shared" si="74"/>
        <v>#DIV/0!</v>
      </c>
      <c r="M112" s="72" t="e">
        <f t="shared" si="75"/>
        <v>#DIV/0!</v>
      </c>
      <c r="P112" s="72" t="e">
        <f t="shared" si="76"/>
        <v>#DIV/0!</v>
      </c>
      <c r="S112" s="72" t="e">
        <f t="shared" si="77"/>
        <v>#DIV/0!</v>
      </c>
      <c r="V112" s="72" t="e">
        <f t="shared" si="78"/>
        <v>#DIV/0!</v>
      </c>
      <c r="Y112" s="72" t="e">
        <f t="shared" si="79"/>
        <v>#DIV/0!</v>
      </c>
      <c r="AB112" s="72" t="e">
        <f t="shared" si="80"/>
        <v>#DIV/0!</v>
      </c>
      <c r="AE112" s="72" t="e">
        <f t="shared" si="81"/>
        <v>#DIV/0!</v>
      </c>
      <c r="AH112" s="72" t="e">
        <f t="shared" si="82"/>
        <v>#DIV/0!</v>
      </c>
      <c r="AK112" s="72" t="e">
        <f t="shared" si="83"/>
        <v>#DIV/0!</v>
      </c>
      <c r="AN112" s="72" t="e">
        <f t="shared" si="84"/>
        <v>#DIV/0!</v>
      </c>
      <c r="AQ112" s="72" t="e">
        <f t="shared" si="85"/>
        <v>#DIV/0!</v>
      </c>
      <c r="AT112" s="72" t="e">
        <f t="shared" si="86"/>
        <v>#DIV/0!</v>
      </c>
      <c r="AW112" s="72" t="e">
        <f t="shared" si="87"/>
        <v>#DIV/0!</v>
      </c>
      <c r="AZ112" s="72" t="e">
        <f t="shared" si="88"/>
        <v>#DIV/0!</v>
      </c>
      <c r="BC112" s="72" t="e">
        <f t="shared" si="89"/>
        <v>#DIV/0!</v>
      </c>
    </row>
    <row r="113" spans="3:57" hidden="1" x14ac:dyDescent="0.2">
      <c r="C113" s="70">
        <v>12</v>
      </c>
      <c r="D113" s="73">
        <v>0</v>
      </c>
      <c r="E113" s="66">
        <f t="shared" si="71"/>
        <v>0</v>
      </c>
      <c r="F113" s="67">
        <f t="shared" si="72"/>
        <v>0</v>
      </c>
      <c r="G113" s="72" t="e">
        <f t="shared" si="73"/>
        <v>#DIV/0!</v>
      </c>
      <c r="J113" s="72" t="e">
        <f t="shared" si="74"/>
        <v>#DIV/0!</v>
      </c>
      <c r="M113" s="72" t="e">
        <f t="shared" si="75"/>
        <v>#DIV/0!</v>
      </c>
      <c r="P113" s="72" t="e">
        <f t="shared" si="76"/>
        <v>#DIV/0!</v>
      </c>
      <c r="S113" s="72" t="e">
        <f t="shared" si="77"/>
        <v>#DIV/0!</v>
      </c>
      <c r="V113" s="72" t="e">
        <f t="shared" si="78"/>
        <v>#DIV/0!</v>
      </c>
      <c r="Y113" s="72" t="e">
        <f t="shared" si="79"/>
        <v>#DIV/0!</v>
      </c>
      <c r="AB113" s="72" t="e">
        <f t="shared" si="80"/>
        <v>#DIV/0!</v>
      </c>
      <c r="AE113" s="72" t="e">
        <f t="shared" si="81"/>
        <v>#DIV/0!</v>
      </c>
      <c r="AH113" s="72" t="e">
        <f t="shared" si="82"/>
        <v>#DIV/0!</v>
      </c>
      <c r="AK113" s="72" t="e">
        <f t="shared" si="83"/>
        <v>#DIV/0!</v>
      </c>
      <c r="AN113" s="72" t="e">
        <f t="shared" si="84"/>
        <v>#DIV/0!</v>
      </c>
      <c r="AQ113" s="72" t="e">
        <f t="shared" si="85"/>
        <v>#DIV/0!</v>
      </c>
      <c r="AT113" s="72" t="e">
        <f t="shared" si="86"/>
        <v>#DIV/0!</v>
      </c>
      <c r="AW113" s="72" t="e">
        <f t="shared" si="87"/>
        <v>#DIV/0!</v>
      </c>
      <c r="AZ113" s="72" t="e">
        <f t="shared" si="88"/>
        <v>#DIV/0!</v>
      </c>
      <c r="BC113" s="72" t="e">
        <f t="shared" si="89"/>
        <v>#DIV/0!</v>
      </c>
    </row>
    <row r="114" spans="3:57" hidden="1" x14ac:dyDescent="0.2">
      <c r="C114" s="70">
        <v>13</v>
      </c>
      <c r="D114" s="73">
        <v>0</v>
      </c>
      <c r="E114" s="66">
        <f t="shared" si="71"/>
        <v>0</v>
      </c>
      <c r="F114" s="67">
        <f t="shared" si="72"/>
        <v>0</v>
      </c>
      <c r="G114" s="72" t="e">
        <f t="shared" si="73"/>
        <v>#DIV/0!</v>
      </c>
      <c r="J114" s="72" t="e">
        <f t="shared" si="74"/>
        <v>#DIV/0!</v>
      </c>
      <c r="M114" s="72" t="e">
        <f t="shared" si="75"/>
        <v>#DIV/0!</v>
      </c>
      <c r="P114" s="72" t="e">
        <f t="shared" si="76"/>
        <v>#DIV/0!</v>
      </c>
      <c r="S114" s="72" t="e">
        <f t="shared" si="77"/>
        <v>#DIV/0!</v>
      </c>
      <c r="V114" s="72" t="e">
        <f t="shared" si="78"/>
        <v>#DIV/0!</v>
      </c>
      <c r="Y114" s="72" t="e">
        <f t="shared" si="79"/>
        <v>#DIV/0!</v>
      </c>
      <c r="AB114" s="72" t="e">
        <f t="shared" si="80"/>
        <v>#DIV/0!</v>
      </c>
      <c r="AE114" s="72" t="e">
        <f t="shared" si="81"/>
        <v>#DIV/0!</v>
      </c>
      <c r="AH114" s="72" t="e">
        <f t="shared" si="82"/>
        <v>#DIV/0!</v>
      </c>
      <c r="AK114" s="72" t="e">
        <f t="shared" si="83"/>
        <v>#DIV/0!</v>
      </c>
      <c r="AN114" s="72" t="e">
        <f t="shared" si="84"/>
        <v>#DIV/0!</v>
      </c>
      <c r="AQ114" s="72" t="e">
        <f t="shared" si="85"/>
        <v>#DIV/0!</v>
      </c>
      <c r="AT114" s="72" t="e">
        <f t="shared" si="86"/>
        <v>#DIV/0!</v>
      </c>
      <c r="AW114" s="72" t="e">
        <f t="shared" si="87"/>
        <v>#DIV/0!</v>
      </c>
      <c r="AZ114" s="72" t="e">
        <f t="shared" si="88"/>
        <v>#DIV/0!</v>
      </c>
      <c r="BC114" s="72" t="e">
        <f t="shared" si="89"/>
        <v>#DIV/0!</v>
      </c>
    </row>
    <row r="115" spans="3:57" hidden="1" x14ac:dyDescent="0.2">
      <c r="C115" s="70">
        <v>14</v>
      </c>
      <c r="D115" s="73">
        <v>0</v>
      </c>
      <c r="E115" s="66">
        <f t="shared" si="71"/>
        <v>0</v>
      </c>
      <c r="F115" s="67">
        <f t="shared" si="72"/>
        <v>0</v>
      </c>
      <c r="G115" s="72" t="e">
        <f t="shared" si="73"/>
        <v>#DIV/0!</v>
      </c>
      <c r="J115" s="72" t="e">
        <f t="shared" si="74"/>
        <v>#DIV/0!</v>
      </c>
      <c r="M115" s="72" t="e">
        <f t="shared" si="75"/>
        <v>#DIV/0!</v>
      </c>
      <c r="P115" s="72" t="e">
        <f t="shared" si="76"/>
        <v>#DIV/0!</v>
      </c>
      <c r="S115" s="72" t="e">
        <f t="shared" si="77"/>
        <v>#DIV/0!</v>
      </c>
      <c r="V115" s="72" t="e">
        <f t="shared" si="78"/>
        <v>#DIV/0!</v>
      </c>
      <c r="Y115" s="72" t="e">
        <f t="shared" si="79"/>
        <v>#DIV/0!</v>
      </c>
      <c r="AB115" s="72" t="e">
        <f t="shared" si="80"/>
        <v>#DIV/0!</v>
      </c>
      <c r="AE115" s="72" t="e">
        <f t="shared" si="81"/>
        <v>#DIV/0!</v>
      </c>
      <c r="AH115" s="72" t="e">
        <f t="shared" si="82"/>
        <v>#DIV/0!</v>
      </c>
      <c r="AK115" s="72" t="e">
        <f t="shared" si="83"/>
        <v>#DIV/0!</v>
      </c>
      <c r="AN115" s="72" t="e">
        <f t="shared" si="84"/>
        <v>#DIV/0!</v>
      </c>
      <c r="AQ115" s="72" t="e">
        <f t="shared" si="85"/>
        <v>#DIV/0!</v>
      </c>
      <c r="AT115" s="72" t="e">
        <f t="shared" si="86"/>
        <v>#DIV/0!</v>
      </c>
      <c r="AW115" s="72" t="e">
        <f t="shared" si="87"/>
        <v>#DIV/0!</v>
      </c>
      <c r="AZ115" s="72" t="e">
        <f t="shared" si="88"/>
        <v>#DIV/0!</v>
      </c>
      <c r="BC115" s="72" t="e">
        <f t="shared" si="89"/>
        <v>#DIV/0!</v>
      </c>
    </row>
    <row r="116" spans="3:57" hidden="1" x14ac:dyDescent="0.2">
      <c r="C116" s="70">
        <v>15</v>
      </c>
      <c r="D116" s="73">
        <v>0</v>
      </c>
      <c r="E116" s="66">
        <f t="shared" si="71"/>
        <v>0</v>
      </c>
      <c r="F116" s="67">
        <f t="shared" si="72"/>
        <v>0</v>
      </c>
      <c r="G116" s="72" t="e">
        <f t="shared" si="73"/>
        <v>#DIV/0!</v>
      </c>
      <c r="J116" s="72" t="e">
        <f t="shared" si="74"/>
        <v>#DIV/0!</v>
      </c>
      <c r="M116" s="72" t="e">
        <f t="shared" si="75"/>
        <v>#DIV/0!</v>
      </c>
      <c r="P116" s="72" t="e">
        <f t="shared" si="76"/>
        <v>#DIV/0!</v>
      </c>
      <c r="S116" s="72" t="e">
        <f t="shared" si="77"/>
        <v>#DIV/0!</v>
      </c>
      <c r="V116" s="72" t="e">
        <f t="shared" si="78"/>
        <v>#DIV/0!</v>
      </c>
      <c r="Y116" s="72" t="e">
        <f t="shared" si="79"/>
        <v>#DIV/0!</v>
      </c>
      <c r="AB116" s="72" t="e">
        <f t="shared" si="80"/>
        <v>#DIV/0!</v>
      </c>
      <c r="AE116" s="72" t="e">
        <f t="shared" si="81"/>
        <v>#DIV/0!</v>
      </c>
      <c r="AH116" s="72" t="e">
        <f t="shared" si="82"/>
        <v>#DIV/0!</v>
      </c>
      <c r="AK116" s="72" t="e">
        <f t="shared" si="83"/>
        <v>#DIV/0!</v>
      </c>
      <c r="AN116" s="72" t="e">
        <f t="shared" si="84"/>
        <v>#DIV/0!</v>
      </c>
      <c r="AQ116" s="72" t="e">
        <f t="shared" si="85"/>
        <v>#DIV/0!</v>
      </c>
      <c r="AT116" s="72" t="e">
        <f t="shared" si="86"/>
        <v>#DIV/0!</v>
      </c>
      <c r="AW116" s="72" t="e">
        <f t="shared" si="87"/>
        <v>#DIV/0!</v>
      </c>
      <c r="AZ116" s="72" t="e">
        <f t="shared" si="88"/>
        <v>#DIV/0!</v>
      </c>
      <c r="BC116" s="72" t="e">
        <f t="shared" si="89"/>
        <v>#DIV/0!</v>
      </c>
    </row>
    <row r="117" spans="3:57" hidden="1" x14ac:dyDescent="0.2">
      <c r="C117" s="70">
        <v>16</v>
      </c>
      <c r="D117" s="73">
        <v>0</v>
      </c>
      <c r="E117" s="66">
        <f t="shared" si="71"/>
        <v>0</v>
      </c>
      <c r="F117" s="67">
        <f t="shared" si="72"/>
        <v>0</v>
      </c>
      <c r="G117" s="72" t="e">
        <f t="shared" si="73"/>
        <v>#DIV/0!</v>
      </c>
      <c r="J117" s="72" t="e">
        <f t="shared" si="74"/>
        <v>#DIV/0!</v>
      </c>
      <c r="M117" s="72" t="e">
        <f t="shared" si="75"/>
        <v>#DIV/0!</v>
      </c>
      <c r="P117" s="72" t="e">
        <f t="shared" si="76"/>
        <v>#DIV/0!</v>
      </c>
      <c r="S117" s="72" t="e">
        <f t="shared" si="77"/>
        <v>#DIV/0!</v>
      </c>
      <c r="V117" s="72" t="e">
        <f t="shared" si="78"/>
        <v>#DIV/0!</v>
      </c>
      <c r="Y117" s="72" t="e">
        <f t="shared" si="79"/>
        <v>#DIV/0!</v>
      </c>
      <c r="AB117" s="72" t="e">
        <f t="shared" si="80"/>
        <v>#DIV/0!</v>
      </c>
      <c r="AE117" s="72" t="e">
        <f t="shared" si="81"/>
        <v>#DIV/0!</v>
      </c>
      <c r="AH117" s="72" t="e">
        <f t="shared" si="82"/>
        <v>#DIV/0!</v>
      </c>
      <c r="AK117" s="72" t="e">
        <f t="shared" si="83"/>
        <v>#DIV/0!</v>
      </c>
      <c r="AN117" s="72" t="e">
        <f t="shared" si="84"/>
        <v>#DIV/0!</v>
      </c>
      <c r="AQ117" s="72" t="e">
        <f t="shared" si="85"/>
        <v>#DIV/0!</v>
      </c>
      <c r="AT117" s="72" t="e">
        <f t="shared" si="86"/>
        <v>#DIV/0!</v>
      </c>
      <c r="AW117" s="72" t="e">
        <f t="shared" si="87"/>
        <v>#DIV/0!</v>
      </c>
      <c r="AZ117" s="72" t="e">
        <f t="shared" si="88"/>
        <v>#DIV/0!</v>
      </c>
      <c r="BC117" s="72" t="e">
        <f t="shared" si="89"/>
        <v>#DIV/0!</v>
      </c>
    </row>
    <row r="118" spans="3:57" hidden="1" x14ac:dyDescent="0.2">
      <c r="C118" s="70">
        <v>17</v>
      </c>
      <c r="D118" s="73">
        <v>0</v>
      </c>
      <c r="E118" s="66">
        <f t="shared" si="71"/>
        <v>0</v>
      </c>
      <c r="F118" s="67">
        <f t="shared" si="72"/>
        <v>0</v>
      </c>
      <c r="G118" s="72" t="e">
        <f t="shared" si="73"/>
        <v>#DIV/0!</v>
      </c>
      <c r="J118" s="72" t="e">
        <f t="shared" si="74"/>
        <v>#DIV/0!</v>
      </c>
      <c r="M118" s="72" t="e">
        <f t="shared" si="75"/>
        <v>#DIV/0!</v>
      </c>
      <c r="P118" s="72" t="e">
        <f t="shared" si="76"/>
        <v>#DIV/0!</v>
      </c>
      <c r="S118" s="72" t="e">
        <f t="shared" si="77"/>
        <v>#DIV/0!</v>
      </c>
      <c r="V118" s="72" t="e">
        <f t="shared" si="78"/>
        <v>#DIV/0!</v>
      </c>
      <c r="Y118" s="72" t="e">
        <f t="shared" si="79"/>
        <v>#DIV/0!</v>
      </c>
      <c r="AB118" s="72" t="e">
        <f t="shared" si="80"/>
        <v>#DIV/0!</v>
      </c>
      <c r="AE118" s="72" t="e">
        <f t="shared" si="81"/>
        <v>#DIV/0!</v>
      </c>
      <c r="AH118" s="72" t="e">
        <f t="shared" si="82"/>
        <v>#DIV/0!</v>
      </c>
      <c r="AK118" s="72" t="e">
        <f t="shared" si="83"/>
        <v>#DIV/0!</v>
      </c>
      <c r="AN118" s="72" t="e">
        <f t="shared" si="84"/>
        <v>#DIV/0!</v>
      </c>
      <c r="AQ118" s="72" t="e">
        <f t="shared" si="85"/>
        <v>#DIV/0!</v>
      </c>
      <c r="AT118" s="72" t="e">
        <f t="shared" si="86"/>
        <v>#DIV/0!</v>
      </c>
      <c r="AW118" s="72" t="e">
        <f t="shared" si="87"/>
        <v>#DIV/0!</v>
      </c>
      <c r="AZ118" s="72" t="e">
        <f t="shared" si="88"/>
        <v>#DIV/0!</v>
      </c>
      <c r="BC118" s="72" t="e">
        <f t="shared" si="89"/>
        <v>#DIV/0!</v>
      </c>
    </row>
    <row r="119" spans="3:57" hidden="1" x14ac:dyDescent="0.2">
      <c r="C119" s="70">
        <v>18</v>
      </c>
      <c r="D119" s="73">
        <v>0</v>
      </c>
      <c r="E119" s="66">
        <f t="shared" si="71"/>
        <v>0</v>
      </c>
      <c r="F119" s="67">
        <f t="shared" si="72"/>
        <v>0</v>
      </c>
      <c r="G119" s="72" t="e">
        <f t="shared" si="73"/>
        <v>#DIV/0!</v>
      </c>
      <c r="J119" s="72" t="e">
        <f t="shared" si="74"/>
        <v>#DIV/0!</v>
      </c>
      <c r="M119" s="72" t="e">
        <f t="shared" si="75"/>
        <v>#DIV/0!</v>
      </c>
      <c r="P119" s="72" t="e">
        <f t="shared" si="76"/>
        <v>#DIV/0!</v>
      </c>
      <c r="S119" s="72" t="e">
        <f t="shared" si="77"/>
        <v>#DIV/0!</v>
      </c>
      <c r="V119" s="72" t="e">
        <f t="shared" si="78"/>
        <v>#DIV/0!</v>
      </c>
      <c r="Y119" s="72" t="e">
        <f t="shared" si="79"/>
        <v>#DIV/0!</v>
      </c>
      <c r="AB119" s="72" t="e">
        <f t="shared" si="80"/>
        <v>#DIV/0!</v>
      </c>
      <c r="AE119" s="72" t="e">
        <f t="shared" si="81"/>
        <v>#DIV/0!</v>
      </c>
      <c r="AH119" s="72" t="e">
        <f t="shared" si="82"/>
        <v>#DIV/0!</v>
      </c>
      <c r="AK119" s="72" t="e">
        <f t="shared" si="83"/>
        <v>#DIV/0!</v>
      </c>
      <c r="AN119" s="72" t="e">
        <f t="shared" si="84"/>
        <v>#DIV/0!</v>
      </c>
      <c r="AQ119" s="72" t="e">
        <f t="shared" si="85"/>
        <v>#DIV/0!</v>
      </c>
      <c r="AT119" s="72" t="e">
        <f t="shared" si="86"/>
        <v>#DIV/0!</v>
      </c>
      <c r="AW119" s="72" t="e">
        <f t="shared" si="87"/>
        <v>#DIV/0!</v>
      </c>
      <c r="AZ119" s="72" t="e">
        <f t="shared" si="88"/>
        <v>#DIV/0!</v>
      </c>
      <c r="BC119" s="72" t="e">
        <f t="shared" si="89"/>
        <v>#DIV/0!</v>
      </c>
    </row>
    <row r="120" spans="3:57" hidden="1" x14ac:dyDescent="0.2">
      <c r="C120" s="70">
        <v>19</v>
      </c>
      <c r="D120" s="73">
        <v>0</v>
      </c>
      <c r="E120" s="66">
        <f t="shared" si="71"/>
        <v>0</v>
      </c>
      <c r="F120" s="67">
        <f t="shared" si="72"/>
        <v>0</v>
      </c>
      <c r="G120" s="72" t="e">
        <f t="shared" si="73"/>
        <v>#DIV/0!</v>
      </c>
      <c r="J120" s="72" t="e">
        <f t="shared" si="74"/>
        <v>#DIV/0!</v>
      </c>
      <c r="M120" s="72" t="e">
        <f t="shared" si="75"/>
        <v>#DIV/0!</v>
      </c>
      <c r="P120" s="72" t="e">
        <f t="shared" si="76"/>
        <v>#DIV/0!</v>
      </c>
      <c r="S120" s="72" t="e">
        <f t="shared" si="77"/>
        <v>#DIV/0!</v>
      </c>
      <c r="V120" s="72" t="e">
        <f t="shared" si="78"/>
        <v>#DIV/0!</v>
      </c>
      <c r="Y120" s="72" t="e">
        <f t="shared" si="79"/>
        <v>#DIV/0!</v>
      </c>
      <c r="AB120" s="72" t="e">
        <f t="shared" si="80"/>
        <v>#DIV/0!</v>
      </c>
      <c r="AE120" s="72" t="e">
        <f t="shared" si="81"/>
        <v>#DIV/0!</v>
      </c>
      <c r="AH120" s="72" t="e">
        <f t="shared" si="82"/>
        <v>#DIV/0!</v>
      </c>
      <c r="AK120" s="72" t="e">
        <f t="shared" si="83"/>
        <v>#DIV/0!</v>
      </c>
      <c r="AN120" s="72" t="e">
        <f t="shared" si="84"/>
        <v>#DIV/0!</v>
      </c>
      <c r="AQ120" s="72" t="e">
        <f t="shared" si="85"/>
        <v>#DIV/0!</v>
      </c>
      <c r="AT120" s="72" t="e">
        <f t="shared" si="86"/>
        <v>#DIV/0!</v>
      </c>
      <c r="AW120" s="72" t="e">
        <f t="shared" si="87"/>
        <v>#DIV/0!</v>
      </c>
      <c r="AZ120" s="72" t="e">
        <f t="shared" si="88"/>
        <v>#DIV/0!</v>
      </c>
      <c r="BC120" s="72" t="e">
        <f t="shared" si="89"/>
        <v>#DIV/0!</v>
      </c>
    </row>
    <row r="121" spans="3:57" ht="13.5" hidden="1" thickBot="1" x14ac:dyDescent="0.25">
      <c r="C121" s="74">
        <v>20</v>
      </c>
      <c r="D121" s="75">
        <v>0</v>
      </c>
      <c r="E121" s="76">
        <f t="shared" si="71"/>
        <v>0</v>
      </c>
      <c r="F121" s="77">
        <f t="shared" si="72"/>
        <v>0</v>
      </c>
      <c r="G121" s="78" t="e">
        <f t="shared" si="73"/>
        <v>#DIV/0!</v>
      </c>
      <c r="J121" s="78" t="e">
        <f t="shared" si="74"/>
        <v>#DIV/0!</v>
      </c>
      <c r="M121" s="78" t="e">
        <f t="shared" si="75"/>
        <v>#DIV/0!</v>
      </c>
      <c r="P121" s="78" t="e">
        <f t="shared" si="76"/>
        <v>#DIV/0!</v>
      </c>
      <c r="S121" s="78" t="e">
        <f t="shared" si="77"/>
        <v>#DIV/0!</v>
      </c>
      <c r="V121" s="78" t="e">
        <f t="shared" si="78"/>
        <v>#DIV/0!</v>
      </c>
      <c r="Y121" s="78" t="e">
        <f t="shared" si="79"/>
        <v>#DIV/0!</v>
      </c>
      <c r="AB121" s="78" t="e">
        <f t="shared" si="80"/>
        <v>#DIV/0!</v>
      </c>
      <c r="AE121" s="78" t="e">
        <f t="shared" si="81"/>
        <v>#DIV/0!</v>
      </c>
      <c r="AH121" s="78" t="e">
        <f t="shared" si="82"/>
        <v>#DIV/0!</v>
      </c>
      <c r="AK121" s="78" t="e">
        <f t="shared" si="83"/>
        <v>#DIV/0!</v>
      </c>
      <c r="AN121" s="78" t="e">
        <f t="shared" si="84"/>
        <v>#DIV/0!</v>
      </c>
      <c r="AQ121" s="78" t="e">
        <f t="shared" si="85"/>
        <v>#DIV/0!</v>
      </c>
      <c r="AT121" s="78" t="e">
        <f t="shared" si="86"/>
        <v>#DIV/0!</v>
      </c>
      <c r="AW121" s="78" t="e">
        <f t="shared" si="87"/>
        <v>#DIV/0!</v>
      </c>
      <c r="AZ121" s="78" t="e">
        <f t="shared" si="88"/>
        <v>#DIV/0!</v>
      </c>
      <c r="BC121" s="78" t="e">
        <f t="shared" si="89"/>
        <v>#DIV/0!</v>
      </c>
    </row>
    <row r="122" spans="3:57" hidden="1" x14ac:dyDescent="0.2">
      <c r="D122" s="79"/>
      <c r="E122" s="80"/>
    </row>
    <row r="123" spans="3:57" hidden="1" x14ac:dyDescent="0.2">
      <c r="D123" s="79"/>
      <c r="E123" s="81"/>
      <c r="H123" s="82">
        <f>+H98-H99</f>
        <v>0</v>
      </c>
      <c r="I123" s="82">
        <f t="shared" ref="I123:BE123" si="90">+I98-I99</f>
        <v>0</v>
      </c>
      <c r="J123" s="82">
        <f t="shared" si="90"/>
        <v>0</v>
      </c>
      <c r="K123" s="82">
        <f t="shared" si="90"/>
        <v>0</v>
      </c>
      <c r="L123" s="82">
        <f t="shared" si="90"/>
        <v>0</v>
      </c>
      <c r="M123" s="82">
        <f t="shared" si="90"/>
        <v>0</v>
      </c>
      <c r="N123" s="82">
        <f t="shared" si="90"/>
        <v>0</v>
      </c>
      <c r="O123" s="82">
        <f t="shared" si="90"/>
        <v>0</v>
      </c>
      <c r="P123" s="82">
        <f t="shared" si="90"/>
        <v>0</v>
      </c>
      <c r="Q123" s="82">
        <f t="shared" si="90"/>
        <v>0</v>
      </c>
      <c r="R123" s="82">
        <f t="shared" si="90"/>
        <v>0</v>
      </c>
      <c r="S123" s="82">
        <f t="shared" si="90"/>
        <v>0</v>
      </c>
      <c r="T123" s="82">
        <f t="shared" si="90"/>
        <v>0</v>
      </c>
      <c r="U123" s="82">
        <f t="shared" si="90"/>
        <v>0</v>
      </c>
      <c r="V123" s="82">
        <f t="shared" si="90"/>
        <v>0</v>
      </c>
      <c r="W123" s="82">
        <f t="shared" si="90"/>
        <v>0</v>
      </c>
      <c r="X123" s="82">
        <f t="shared" si="90"/>
        <v>0</v>
      </c>
      <c r="Y123" s="82">
        <f t="shared" si="90"/>
        <v>0</v>
      </c>
      <c r="Z123" s="82">
        <f t="shared" si="90"/>
        <v>0</v>
      </c>
      <c r="AA123" s="82">
        <f t="shared" si="90"/>
        <v>0</v>
      </c>
      <c r="AB123" s="82">
        <f t="shared" si="90"/>
        <v>0</v>
      </c>
      <c r="AC123" s="82">
        <f t="shared" si="90"/>
        <v>0</v>
      </c>
      <c r="AD123" s="82">
        <f t="shared" si="90"/>
        <v>0</v>
      </c>
      <c r="AE123" s="82">
        <f t="shared" si="90"/>
        <v>0</v>
      </c>
      <c r="AF123" s="82">
        <f t="shared" si="90"/>
        <v>0</v>
      </c>
      <c r="AG123" s="82">
        <f t="shared" si="90"/>
        <v>0</v>
      </c>
      <c r="AH123" s="82">
        <f t="shared" si="90"/>
        <v>0</v>
      </c>
      <c r="AI123" s="82">
        <f t="shared" si="90"/>
        <v>0</v>
      </c>
      <c r="AJ123" s="82">
        <f t="shared" si="90"/>
        <v>0</v>
      </c>
      <c r="AK123" s="82">
        <f t="shared" si="90"/>
        <v>0</v>
      </c>
      <c r="AL123" s="82">
        <f t="shared" si="90"/>
        <v>0</v>
      </c>
      <c r="AM123" s="82">
        <f t="shared" si="90"/>
        <v>0</v>
      </c>
      <c r="AN123" s="82">
        <f t="shared" si="90"/>
        <v>0</v>
      </c>
      <c r="AO123" s="82">
        <f t="shared" si="90"/>
        <v>0</v>
      </c>
      <c r="AP123" s="82">
        <f t="shared" si="90"/>
        <v>0</v>
      </c>
      <c r="AQ123" s="82">
        <f t="shared" si="90"/>
        <v>0</v>
      </c>
      <c r="AR123" s="82">
        <f t="shared" si="90"/>
        <v>0</v>
      </c>
      <c r="AS123" s="82">
        <f t="shared" si="90"/>
        <v>0</v>
      </c>
      <c r="AT123" s="82">
        <f t="shared" si="90"/>
        <v>0</v>
      </c>
      <c r="AU123" s="82">
        <f t="shared" si="90"/>
        <v>0</v>
      </c>
      <c r="AV123" s="82">
        <f t="shared" si="90"/>
        <v>0</v>
      </c>
      <c r="AW123" s="82">
        <f t="shared" si="90"/>
        <v>0</v>
      </c>
      <c r="AX123" s="82">
        <f t="shared" si="90"/>
        <v>0</v>
      </c>
      <c r="AY123" s="82">
        <f t="shared" si="90"/>
        <v>0</v>
      </c>
      <c r="AZ123" s="82">
        <f t="shared" si="90"/>
        <v>0</v>
      </c>
      <c r="BA123" s="82">
        <f t="shared" si="90"/>
        <v>0</v>
      </c>
      <c r="BB123" s="82">
        <f t="shared" si="90"/>
        <v>0</v>
      </c>
      <c r="BC123" s="82">
        <f t="shared" si="90"/>
        <v>0</v>
      </c>
      <c r="BD123" s="82">
        <f t="shared" si="90"/>
        <v>0</v>
      </c>
      <c r="BE123" s="82">
        <f t="shared" si="90"/>
        <v>0</v>
      </c>
    </row>
    <row r="124" spans="3:57" hidden="1" x14ac:dyDescent="0.2">
      <c r="D124" s="79"/>
      <c r="E124" s="79"/>
    </row>
    <row r="125" spans="3:57" hidden="1" x14ac:dyDescent="0.2"/>
    <row r="126" spans="3:57" hidden="1" x14ac:dyDescent="0.2"/>
    <row r="127" spans="3:57" hidden="1" x14ac:dyDescent="0.2"/>
    <row r="128" spans="3:57" hidden="1" x14ac:dyDescent="0.2"/>
    <row r="129" spans="2:7" hidden="1" x14ac:dyDescent="0.2"/>
    <row r="130" spans="2:7" hidden="1" x14ac:dyDescent="0.2">
      <c r="C130" s="84"/>
      <c r="D130" s="85" t="s">
        <v>125</v>
      </c>
      <c r="E130" s="85" t="s">
        <v>126</v>
      </c>
      <c r="F130" s="85" t="s">
        <v>127</v>
      </c>
    </row>
    <row r="131" spans="2:7" hidden="1" x14ac:dyDescent="0.2">
      <c r="B131" s="83"/>
      <c r="C131" s="85" t="s">
        <v>128</v>
      </c>
      <c r="D131" s="86">
        <v>15334627</v>
      </c>
      <c r="E131" s="86">
        <v>0</v>
      </c>
      <c r="F131" s="86">
        <v>9650908</v>
      </c>
    </row>
    <row r="132" spans="2:7" hidden="1" x14ac:dyDescent="0.2">
      <c r="C132" s="85" t="s">
        <v>129</v>
      </c>
      <c r="D132" s="86">
        <v>55325624</v>
      </c>
      <c r="E132" s="86">
        <v>33735658</v>
      </c>
      <c r="F132" s="86">
        <v>30192764</v>
      </c>
    </row>
    <row r="133" spans="2:7" hidden="1" x14ac:dyDescent="0.2">
      <c r="C133" s="85" t="s">
        <v>130</v>
      </c>
      <c r="D133" s="86">
        <v>1726230</v>
      </c>
      <c r="E133" s="86">
        <v>0</v>
      </c>
      <c r="F133" s="86">
        <v>0</v>
      </c>
    </row>
    <row r="134" spans="2:7" hidden="1" x14ac:dyDescent="0.2">
      <c r="C134" s="84"/>
      <c r="D134" s="87">
        <f>SUM(D131:D133)</f>
        <v>72386481</v>
      </c>
      <c r="E134" s="87">
        <f>SUM(E131:E133)</f>
        <v>33735658</v>
      </c>
      <c r="F134" s="87">
        <f>SUM(F131:F133)</f>
        <v>39843672</v>
      </c>
      <c r="G134" s="88">
        <f>SUM(D134:F134)</f>
        <v>145965811</v>
      </c>
    </row>
    <row r="135" spans="2:7" hidden="1" x14ac:dyDescent="0.2">
      <c r="C135" s="85" t="s">
        <v>131</v>
      </c>
      <c r="D135" s="86">
        <v>31653250</v>
      </c>
      <c r="E135" s="86">
        <v>10781000</v>
      </c>
      <c r="F135" s="86">
        <v>11152500</v>
      </c>
    </row>
    <row r="136" spans="2:7" ht="13.5" hidden="1" thickBot="1" x14ac:dyDescent="0.25">
      <c r="C136" s="84"/>
      <c r="D136" s="89">
        <f>+D134+D135</f>
        <v>104039731</v>
      </c>
      <c r="E136" s="89">
        <f>+E134+E135</f>
        <v>44516658</v>
      </c>
      <c r="F136" s="89">
        <f>+F134+F135</f>
        <v>50996172</v>
      </c>
    </row>
    <row r="137" spans="2:7" hidden="1" x14ac:dyDescent="0.2">
      <c r="D137" s="90"/>
      <c r="E137" s="91"/>
      <c r="F137" s="92"/>
    </row>
    <row r="138" spans="2:7" ht="17.25" hidden="1" thickBot="1" x14ac:dyDescent="0.25">
      <c r="D138" s="93" t="s">
        <v>132</v>
      </c>
      <c r="E138" s="94">
        <f>+D136+E136+F136</f>
        <v>199552561</v>
      </c>
      <c r="F138" s="95"/>
    </row>
    <row r="139" spans="2:7" hidden="1" x14ac:dyDescent="0.2"/>
    <row r="140" spans="2:7" hidden="1" x14ac:dyDescent="0.2"/>
    <row r="141" spans="2:7" hidden="1" x14ac:dyDescent="0.2"/>
    <row r="142" spans="2:7" hidden="1" x14ac:dyDescent="0.2"/>
    <row r="143" spans="2:7" hidden="1" x14ac:dyDescent="0.2"/>
    <row r="144" spans="2:7" hidden="1" x14ac:dyDescent="0.2"/>
    <row r="145" hidden="1" x14ac:dyDescent="0.2"/>
    <row r="146" hidden="1" x14ac:dyDescent="0.2"/>
  </sheetData>
  <sheetProtection algorithmName="SHA-512" hashValue="sE6FOf3snUKyTkgEM3F/Q9CAjUgIlW7AQAAimSRnixpKvgYroHqEztznGtx0BlFQrp40fzybmXSlzo4qrYcYxg==" saltValue="OYQS9VrqVkLtFs8worCorA==" spinCount="100000" sheet="1" objects="1" scenarios="1" selectLockedCells="1" selectUnlockedCells="1"/>
  <autoFilter ref="A3:F3" xr:uid="{00000000-0009-0000-0000-000001000000}"/>
  <mergeCells count="36">
    <mergeCell ref="AE1:AG1"/>
    <mergeCell ref="AH1:AJ1"/>
    <mergeCell ref="AK1:AM1"/>
    <mergeCell ref="AN1:AP1"/>
    <mergeCell ref="G1:I1"/>
    <mergeCell ref="J1:L1"/>
    <mergeCell ref="M1:O1"/>
    <mergeCell ref="P1:R1"/>
    <mergeCell ref="S1:U1"/>
    <mergeCell ref="V1:X1"/>
    <mergeCell ref="J2:L2"/>
    <mergeCell ref="M2:O2"/>
    <mergeCell ref="P2:R2"/>
    <mergeCell ref="Y1:AA1"/>
    <mergeCell ref="AB1:AD1"/>
    <mergeCell ref="AQ1:AS1"/>
    <mergeCell ref="AT1:AV1"/>
    <mergeCell ref="AW1:AY1"/>
    <mergeCell ref="AZ1:BB1"/>
    <mergeCell ref="BC1:BE1"/>
    <mergeCell ref="BC2:BE2"/>
    <mergeCell ref="D93:E93"/>
    <mergeCell ref="AK2:AM2"/>
    <mergeCell ref="AN2:AP2"/>
    <mergeCell ref="AQ2:AS2"/>
    <mergeCell ref="AT2:AV2"/>
    <mergeCell ref="AW2:AY2"/>
    <mergeCell ref="AZ2:BB2"/>
    <mergeCell ref="S2:U2"/>
    <mergeCell ref="V2:X2"/>
    <mergeCell ref="Y2:AA2"/>
    <mergeCell ref="AB2:AD2"/>
    <mergeCell ref="AE2:AG2"/>
    <mergeCell ref="AH2:AJ2"/>
    <mergeCell ref="A2:F2"/>
    <mergeCell ref="G2:I2"/>
  </mergeCells>
  <conditionalFormatting sqref="I40">
    <cfRule type="cellIs" dxfId="7141" priority="3025" operator="equal">
      <formula>"OK"</formula>
    </cfRule>
    <cfRule type="cellIs" dxfId="7140" priority="3026" operator="equal">
      <formula>"ERROR"</formula>
    </cfRule>
  </conditionalFormatting>
  <conditionalFormatting sqref="I93">
    <cfRule type="cellIs" dxfId="7139" priority="3023" operator="equal">
      <formula>"OK"</formula>
    </cfRule>
    <cfRule type="cellIs" dxfId="7138" priority="3024" operator="equal">
      <formula>"ERROR"</formula>
    </cfRule>
  </conditionalFormatting>
  <conditionalFormatting sqref="I38">
    <cfRule type="cellIs" dxfId="7137" priority="3021" operator="equal">
      <formula>"OK"</formula>
    </cfRule>
    <cfRule type="cellIs" dxfId="7136" priority="3022" operator="equal">
      <formula>"ERROR"</formula>
    </cfRule>
  </conditionalFormatting>
  <conditionalFormatting sqref="I33">
    <cfRule type="cellIs" dxfId="7135" priority="3019" operator="equal">
      <formula>"OK"</formula>
    </cfRule>
    <cfRule type="cellIs" dxfId="7134" priority="3020" operator="equal">
      <formula>"ERROR"</formula>
    </cfRule>
  </conditionalFormatting>
  <conditionalFormatting sqref="I5">
    <cfRule type="cellIs" dxfId="7133" priority="3017" operator="equal">
      <formula>"OK"</formula>
    </cfRule>
    <cfRule type="cellIs" dxfId="7132" priority="3018" operator="equal">
      <formula>"ERROR"</formula>
    </cfRule>
  </conditionalFormatting>
  <conditionalFormatting sqref="I37">
    <cfRule type="cellIs" dxfId="7131" priority="3015" operator="equal">
      <formula>"OK"</formula>
    </cfRule>
    <cfRule type="cellIs" dxfId="7130" priority="3016" operator="equal">
      <formula>"ERROR"</formula>
    </cfRule>
  </conditionalFormatting>
  <conditionalFormatting sqref="I35">
    <cfRule type="cellIs" dxfId="7129" priority="3013" operator="equal">
      <formula>"OK"</formula>
    </cfRule>
    <cfRule type="cellIs" dxfId="7128" priority="3014" operator="equal">
      <formula>"ERROR"</formula>
    </cfRule>
  </conditionalFormatting>
  <conditionalFormatting sqref="I4">
    <cfRule type="cellIs" dxfId="7127" priority="3011" operator="equal">
      <formula>"OK"</formula>
    </cfRule>
    <cfRule type="cellIs" dxfId="7126" priority="3012" operator="equal">
      <formula>"ERROR"</formula>
    </cfRule>
  </conditionalFormatting>
  <conditionalFormatting sqref="I6">
    <cfRule type="cellIs" dxfId="7125" priority="3009" operator="equal">
      <formula>"OK"</formula>
    </cfRule>
    <cfRule type="cellIs" dxfId="7124" priority="3010" operator="equal">
      <formula>"ERROR"</formula>
    </cfRule>
  </conditionalFormatting>
  <conditionalFormatting sqref="I34">
    <cfRule type="cellIs" dxfId="7123" priority="3007" operator="equal">
      <formula>"OK"</formula>
    </cfRule>
    <cfRule type="cellIs" dxfId="7122" priority="3008" operator="equal">
      <formula>"ERROR"</formula>
    </cfRule>
  </conditionalFormatting>
  <conditionalFormatting sqref="I36">
    <cfRule type="cellIs" dxfId="7121" priority="3005" operator="equal">
      <formula>"OK"</formula>
    </cfRule>
    <cfRule type="cellIs" dxfId="7120" priority="3006" operator="equal">
      <formula>"ERROR"</formula>
    </cfRule>
  </conditionalFormatting>
  <conditionalFormatting sqref="I39">
    <cfRule type="cellIs" dxfId="7119" priority="3003" operator="equal">
      <formula>"OK"</formula>
    </cfRule>
    <cfRule type="cellIs" dxfId="7118" priority="3004" operator="equal">
      <formula>"ERROR"</formula>
    </cfRule>
  </conditionalFormatting>
  <conditionalFormatting sqref="L40">
    <cfRule type="cellIs" dxfId="7117" priority="3001" operator="equal">
      <formula>"OK"</formula>
    </cfRule>
    <cfRule type="cellIs" dxfId="7116" priority="3002" operator="equal">
      <formula>"ERROR"</formula>
    </cfRule>
  </conditionalFormatting>
  <conditionalFormatting sqref="L93">
    <cfRule type="cellIs" dxfId="7115" priority="2999" operator="equal">
      <formula>"OK"</formula>
    </cfRule>
    <cfRule type="cellIs" dxfId="7114" priority="3000" operator="equal">
      <formula>"ERROR"</formula>
    </cfRule>
  </conditionalFormatting>
  <conditionalFormatting sqref="L38">
    <cfRule type="cellIs" dxfId="7113" priority="2997" operator="equal">
      <formula>"OK"</formula>
    </cfRule>
    <cfRule type="cellIs" dxfId="7112" priority="2998" operator="equal">
      <formula>"ERROR"</formula>
    </cfRule>
  </conditionalFormatting>
  <conditionalFormatting sqref="L33">
    <cfRule type="cellIs" dxfId="7111" priority="2995" operator="equal">
      <formula>"OK"</formula>
    </cfRule>
    <cfRule type="cellIs" dxfId="7110" priority="2996" operator="equal">
      <formula>"ERROR"</formula>
    </cfRule>
  </conditionalFormatting>
  <conditionalFormatting sqref="L5">
    <cfRule type="cellIs" dxfId="7109" priority="2993" operator="equal">
      <formula>"OK"</formula>
    </cfRule>
    <cfRule type="cellIs" dxfId="7108" priority="2994" operator="equal">
      <formula>"ERROR"</formula>
    </cfRule>
  </conditionalFormatting>
  <conditionalFormatting sqref="L37">
    <cfRule type="cellIs" dxfId="7107" priority="2991" operator="equal">
      <formula>"OK"</formula>
    </cfRule>
    <cfRule type="cellIs" dxfId="7106" priority="2992" operator="equal">
      <formula>"ERROR"</formula>
    </cfRule>
  </conditionalFormatting>
  <conditionalFormatting sqref="L35">
    <cfRule type="cellIs" dxfId="7105" priority="2989" operator="equal">
      <formula>"OK"</formula>
    </cfRule>
    <cfRule type="cellIs" dxfId="7104" priority="2990" operator="equal">
      <formula>"ERROR"</formula>
    </cfRule>
  </conditionalFormatting>
  <conditionalFormatting sqref="L4">
    <cfRule type="cellIs" dxfId="7103" priority="2987" operator="equal">
      <formula>"OK"</formula>
    </cfRule>
    <cfRule type="cellIs" dxfId="7102" priority="2988" operator="equal">
      <formula>"ERROR"</formula>
    </cfRule>
  </conditionalFormatting>
  <conditionalFormatting sqref="L6">
    <cfRule type="cellIs" dxfId="7101" priority="2985" operator="equal">
      <formula>"OK"</formula>
    </cfRule>
    <cfRule type="cellIs" dxfId="7100" priority="2986" operator="equal">
      <formula>"ERROR"</formula>
    </cfRule>
  </conditionalFormatting>
  <conditionalFormatting sqref="L34">
    <cfRule type="cellIs" dxfId="7099" priority="2983" operator="equal">
      <formula>"OK"</formula>
    </cfRule>
    <cfRule type="cellIs" dxfId="7098" priority="2984" operator="equal">
      <formula>"ERROR"</formula>
    </cfRule>
  </conditionalFormatting>
  <conditionalFormatting sqref="L36">
    <cfRule type="cellIs" dxfId="7097" priority="2981" operator="equal">
      <formula>"OK"</formula>
    </cfRule>
    <cfRule type="cellIs" dxfId="7096" priority="2982" operator="equal">
      <formula>"ERROR"</formula>
    </cfRule>
  </conditionalFormatting>
  <conditionalFormatting sqref="L39">
    <cfRule type="cellIs" dxfId="7095" priority="2979" operator="equal">
      <formula>"OK"</formula>
    </cfRule>
    <cfRule type="cellIs" dxfId="7094" priority="2980" operator="equal">
      <formula>"ERROR"</formula>
    </cfRule>
  </conditionalFormatting>
  <conditionalFormatting sqref="O40">
    <cfRule type="cellIs" dxfId="7093" priority="2977" operator="equal">
      <formula>"OK"</formula>
    </cfRule>
    <cfRule type="cellIs" dxfId="7092" priority="2978" operator="equal">
      <formula>"ERROR"</formula>
    </cfRule>
  </conditionalFormatting>
  <conditionalFormatting sqref="O93">
    <cfRule type="cellIs" dxfId="7091" priority="2975" operator="equal">
      <formula>"OK"</formula>
    </cfRule>
    <cfRule type="cellIs" dxfId="7090" priority="2976" operator="equal">
      <formula>"ERROR"</formula>
    </cfRule>
  </conditionalFormatting>
  <conditionalFormatting sqref="O38">
    <cfRule type="cellIs" dxfId="7089" priority="2973" operator="equal">
      <formula>"OK"</formula>
    </cfRule>
    <cfRule type="cellIs" dxfId="7088" priority="2974" operator="equal">
      <formula>"ERROR"</formula>
    </cfRule>
  </conditionalFormatting>
  <conditionalFormatting sqref="O33">
    <cfRule type="cellIs" dxfId="7087" priority="2971" operator="equal">
      <formula>"OK"</formula>
    </cfRule>
    <cfRule type="cellIs" dxfId="7086" priority="2972" operator="equal">
      <formula>"ERROR"</formula>
    </cfRule>
  </conditionalFormatting>
  <conditionalFormatting sqref="O5">
    <cfRule type="cellIs" dxfId="7085" priority="2969" operator="equal">
      <formula>"OK"</formula>
    </cfRule>
    <cfRule type="cellIs" dxfId="7084" priority="2970" operator="equal">
      <formula>"ERROR"</formula>
    </cfRule>
  </conditionalFormatting>
  <conditionalFormatting sqref="O37">
    <cfRule type="cellIs" dxfId="7083" priority="2967" operator="equal">
      <formula>"OK"</formula>
    </cfRule>
    <cfRule type="cellIs" dxfId="7082" priority="2968" operator="equal">
      <formula>"ERROR"</formula>
    </cfRule>
  </conditionalFormatting>
  <conditionalFormatting sqref="O35">
    <cfRule type="cellIs" dxfId="7081" priority="2965" operator="equal">
      <formula>"OK"</formula>
    </cfRule>
    <cfRule type="cellIs" dxfId="7080" priority="2966" operator="equal">
      <formula>"ERROR"</formula>
    </cfRule>
  </conditionalFormatting>
  <conditionalFormatting sqref="O4">
    <cfRule type="cellIs" dxfId="7079" priority="2963" operator="equal">
      <formula>"OK"</formula>
    </cfRule>
    <cfRule type="cellIs" dxfId="7078" priority="2964" operator="equal">
      <formula>"ERROR"</formula>
    </cfRule>
  </conditionalFormatting>
  <conditionalFormatting sqref="O6">
    <cfRule type="cellIs" dxfId="7077" priority="2961" operator="equal">
      <formula>"OK"</formula>
    </cfRule>
    <cfRule type="cellIs" dxfId="7076" priority="2962" operator="equal">
      <formula>"ERROR"</formula>
    </cfRule>
  </conditionalFormatting>
  <conditionalFormatting sqref="O34">
    <cfRule type="cellIs" dxfId="7075" priority="2959" operator="equal">
      <formula>"OK"</formula>
    </cfRule>
    <cfRule type="cellIs" dxfId="7074" priority="2960" operator="equal">
      <formula>"ERROR"</formula>
    </cfRule>
  </conditionalFormatting>
  <conditionalFormatting sqref="O36">
    <cfRule type="cellIs" dxfId="7073" priority="2957" operator="equal">
      <formula>"OK"</formula>
    </cfRule>
    <cfRule type="cellIs" dxfId="7072" priority="2958" operator="equal">
      <formula>"ERROR"</formula>
    </cfRule>
  </conditionalFormatting>
  <conditionalFormatting sqref="O39">
    <cfRule type="cellIs" dxfId="7071" priority="2955" operator="equal">
      <formula>"OK"</formula>
    </cfRule>
    <cfRule type="cellIs" dxfId="7070" priority="2956" operator="equal">
      <formula>"ERROR"</formula>
    </cfRule>
  </conditionalFormatting>
  <conditionalFormatting sqref="R40">
    <cfRule type="cellIs" dxfId="7069" priority="2953" operator="equal">
      <formula>"OK"</formula>
    </cfRule>
    <cfRule type="cellIs" dxfId="7068" priority="2954" operator="equal">
      <formula>"ERROR"</formula>
    </cfRule>
  </conditionalFormatting>
  <conditionalFormatting sqref="R93">
    <cfRule type="cellIs" dxfId="7067" priority="2951" operator="equal">
      <formula>"OK"</formula>
    </cfRule>
    <cfRule type="cellIs" dxfId="7066" priority="2952" operator="equal">
      <formula>"ERROR"</formula>
    </cfRule>
  </conditionalFormatting>
  <conditionalFormatting sqref="R38">
    <cfRule type="cellIs" dxfId="7065" priority="2949" operator="equal">
      <formula>"OK"</formula>
    </cfRule>
    <cfRule type="cellIs" dxfId="7064" priority="2950" operator="equal">
      <formula>"ERROR"</formula>
    </cfRule>
  </conditionalFormatting>
  <conditionalFormatting sqref="R33">
    <cfRule type="cellIs" dxfId="7063" priority="2947" operator="equal">
      <formula>"OK"</formula>
    </cfRule>
    <cfRule type="cellIs" dxfId="7062" priority="2948" operator="equal">
      <formula>"ERROR"</formula>
    </cfRule>
  </conditionalFormatting>
  <conditionalFormatting sqref="R5">
    <cfRule type="cellIs" dxfId="7061" priority="2945" operator="equal">
      <formula>"OK"</formula>
    </cfRule>
    <cfRule type="cellIs" dxfId="7060" priority="2946" operator="equal">
      <formula>"ERROR"</formula>
    </cfRule>
  </conditionalFormatting>
  <conditionalFormatting sqref="R37">
    <cfRule type="cellIs" dxfId="7059" priority="2943" operator="equal">
      <formula>"OK"</formula>
    </cfRule>
    <cfRule type="cellIs" dxfId="7058" priority="2944" operator="equal">
      <formula>"ERROR"</formula>
    </cfRule>
  </conditionalFormatting>
  <conditionalFormatting sqref="R35">
    <cfRule type="cellIs" dxfId="7057" priority="2941" operator="equal">
      <formula>"OK"</formula>
    </cfRule>
    <cfRule type="cellIs" dxfId="7056" priority="2942" operator="equal">
      <formula>"ERROR"</formula>
    </cfRule>
  </conditionalFormatting>
  <conditionalFormatting sqref="R4">
    <cfRule type="cellIs" dxfId="7055" priority="2939" operator="equal">
      <formula>"OK"</formula>
    </cfRule>
    <cfRule type="cellIs" dxfId="7054" priority="2940" operator="equal">
      <formula>"ERROR"</formula>
    </cfRule>
  </conditionalFormatting>
  <conditionalFormatting sqref="R6">
    <cfRule type="cellIs" dxfId="7053" priority="2937" operator="equal">
      <formula>"OK"</formula>
    </cfRule>
    <cfRule type="cellIs" dxfId="7052" priority="2938" operator="equal">
      <formula>"ERROR"</formula>
    </cfRule>
  </conditionalFormatting>
  <conditionalFormatting sqref="R34">
    <cfRule type="cellIs" dxfId="7051" priority="2935" operator="equal">
      <formula>"OK"</formula>
    </cfRule>
    <cfRule type="cellIs" dxfId="7050" priority="2936" operator="equal">
      <formula>"ERROR"</formula>
    </cfRule>
  </conditionalFormatting>
  <conditionalFormatting sqref="R36">
    <cfRule type="cellIs" dxfId="7049" priority="2933" operator="equal">
      <formula>"OK"</formula>
    </cfRule>
    <cfRule type="cellIs" dxfId="7048" priority="2934" operator="equal">
      <formula>"ERROR"</formula>
    </cfRule>
  </conditionalFormatting>
  <conditionalFormatting sqref="R39">
    <cfRule type="cellIs" dxfId="7047" priority="2931" operator="equal">
      <formula>"OK"</formula>
    </cfRule>
    <cfRule type="cellIs" dxfId="7046" priority="2932" operator="equal">
      <formula>"ERROR"</formula>
    </cfRule>
  </conditionalFormatting>
  <conditionalFormatting sqref="U40">
    <cfRule type="cellIs" dxfId="7045" priority="2929" operator="equal">
      <formula>"OK"</formula>
    </cfRule>
    <cfRule type="cellIs" dxfId="7044" priority="2930" operator="equal">
      <formula>"ERROR"</formula>
    </cfRule>
  </conditionalFormatting>
  <conditionalFormatting sqref="U93">
    <cfRule type="cellIs" dxfId="7043" priority="2927" operator="equal">
      <formula>"OK"</formula>
    </cfRule>
    <cfRule type="cellIs" dxfId="7042" priority="2928" operator="equal">
      <formula>"ERROR"</formula>
    </cfRule>
  </conditionalFormatting>
  <conditionalFormatting sqref="U38">
    <cfRule type="cellIs" dxfId="7041" priority="2925" operator="equal">
      <formula>"OK"</formula>
    </cfRule>
    <cfRule type="cellIs" dxfId="7040" priority="2926" operator="equal">
      <formula>"ERROR"</formula>
    </cfRule>
  </conditionalFormatting>
  <conditionalFormatting sqref="U33">
    <cfRule type="cellIs" dxfId="7039" priority="2923" operator="equal">
      <formula>"OK"</formula>
    </cfRule>
    <cfRule type="cellIs" dxfId="7038" priority="2924" operator="equal">
      <formula>"ERROR"</formula>
    </cfRule>
  </conditionalFormatting>
  <conditionalFormatting sqref="U5">
    <cfRule type="cellIs" dxfId="7037" priority="2921" operator="equal">
      <formula>"OK"</formula>
    </cfRule>
    <cfRule type="cellIs" dxfId="7036" priority="2922" operator="equal">
      <formula>"ERROR"</formula>
    </cfRule>
  </conditionalFormatting>
  <conditionalFormatting sqref="U37">
    <cfRule type="cellIs" dxfId="7035" priority="2919" operator="equal">
      <formula>"OK"</formula>
    </cfRule>
    <cfRule type="cellIs" dxfId="7034" priority="2920" operator="equal">
      <formula>"ERROR"</formula>
    </cfRule>
  </conditionalFormatting>
  <conditionalFormatting sqref="U35">
    <cfRule type="cellIs" dxfId="7033" priority="2917" operator="equal">
      <formula>"OK"</formula>
    </cfRule>
    <cfRule type="cellIs" dxfId="7032" priority="2918" operator="equal">
      <formula>"ERROR"</formula>
    </cfRule>
  </conditionalFormatting>
  <conditionalFormatting sqref="U4">
    <cfRule type="cellIs" dxfId="7031" priority="2915" operator="equal">
      <formula>"OK"</formula>
    </cfRule>
    <cfRule type="cellIs" dxfId="7030" priority="2916" operator="equal">
      <formula>"ERROR"</formula>
    </cfRule>
  </conditionalFormatting>
  <conditionalFormatting sqref="U6">
    <cfRule type="cellIs" dxfId="7029" priority="2913" operator="equal">
      <formula>"OK"</formula>
    </cfRule>
    <cfRule type="cellIs" dxfId="7028" priority="2914" operator="equal">
      <formula>"ERROR"</formula>
    </cfRule>
  </conditionalFormatting>
  <conditionalFormatting sqref="U34">
    <cfRule type="cellIs" dxfId="7027" priority="2911" operator="equal">
      <formula>"OK"</formula>
    </cfRule>
    <cfRule type="cellIs" dxfId="7026" priority="2912" operator="equal">
      <formula>"ERROR"</formula>
    </cfRule>
  </conditionalFormatting>
  <conditionalFormatting sqref="U36">
    <cfRule type="cellIs" dxfId="7025" priority="2909" operator="equal">
      <formula>"OK"</formula>
    </cfRule>
    <cfRule type="cellIs" dxfId="7024" priority="2910" operator="equal">
      <formula>"ERROR"</formula>
    </cfRule>
  </conditionalFormatting>
  <conditionalFormatting sqref="U39">
    <cfRule type="cellIs" dxfId="7023" priority="2907" operator="equal">
      <formula>"OK"</formula>
    </cfRule>
    <cfRule type="cellIs" dxfId="7022" priority="2908" operator="equal">
      <formula>"ERROR"</formula>
    </cfRule>
  </conditionalFormatting>
  <conditionalFormatting sqref="X40">
    <cfRule type="cellIs" dxfId="7021" priority="2905" operator="equal">
      <formula>"OK"</formula>
    </cfRule>
    <cfRule type="cellIs" dxfId="7020" priority="2906" operator="equal">
      <formula>"ERROR"</formula>
    </cfRule>
  </conditionalFormatting>
  <conditionalFormatting sqref="X93">
    <cfRule type="cellIs" dxfId="7019" priority="2903" operator="equal">
      <formula>"OK"</formula>
    </cfRule>
    <cfRule type="cellIs" dxfId="7018" priority="2904" operator="equal">
      <formula>"ERROR"</formula>
    </cfRule>
  </conditionalFormatting>
  <conditionalFormatting sqref="X38">
    <cfRule type="cellIs" dxfId="7017" priority="2901" operator="equal">
      <formula>"OK"</formula>
    </cfRule>
    <cfRule type="cellIs" dxfId="7016" priority="2902" operator="equal">
      <formula>"ERROR"</formula>
    </cfRule>
  </conditionalFormatting>
  <conditionalFormatting sqref="X33">
    <cfRule type="cellIs" dxfId="7015" priority="2899" operator="equal">
      <formula>"OK"</formula>
    </cfRule>
    <cfRule type="cellIs" dxfId="7014" priority="2900" operator="equal">
      <formula>"ERROR"</formula>
    </cfRule>
  </conditionalFormatting>
  <conditionalFormatting sqref="X5">
    <cfRule type="cellIs" dxfId="7013" priority="2897" operator="equal">
      <formula>"OK"</formula>
    </cfRule>
    <cfRule type="cellIs" dxfId="7012" priority="2898" operator="equal">
      <formula>"ERROR"</formula>
    </cfRule>
  </conditionalFormatting>
  <conditionalFormatting sqref="X37">
    <cfRule type="cellIs" dxfId="7011" priority="2895" operator="equal">
      <formula>"OK"</formula>
    </cfRule>
    <cfRule type="cellIs" dxfId="7010" priority="2896" operator="equal">
      <formula>"ERROR"</formula>
    </cfRule>
  </conditionalFormatting>
  <conditionalFormatting sqref="X35">
    <cfRule type="cellIs" dxfId="7009" priority="2893" operator="equal">
      <formula>"OK"</formula>
    </cfRule>
    <cfRule type="cellIs" dxfId="7008" priority="2894" operator="equal">
      <formula>"ERROR"</formula>
    </cfRule>
  </conditionalFormatting>
  <conditionalFormatting sqref="X4">
    <cfRule type="cellIs" dxfId="7007" priority="2891" operator="equal">
      <formula>"OK"</formula>
    </cfRule>
    <cfRule type="cellIs" dxfId="7006" priority="2892" operator="equal">
      <formula>"ERROR"</formula>
    </cfRule>
  </conditionalFormatting>
  <conditionalFormatting sqref="X6">
    <cfRule type="cellIs" dxfId="7005" priority="2889" operator="equal">
      <formula>"OK"</formula>
    </cfRule>
    <cfRule type="cellIs" dxfId="7004" priority="2890" operator="equal">
      <formula>"ERROR"</formula>
    </cfRule>
  </conditionalFormatting>
  <conditionalFormatting sqref="X34">
    <cfRule type="cellIs" dxfId="7003" priority="2887" operator="equal">
      <formula>"OK"</formula>
    </cfRule>
    <cfRule type="cellIs" dxfId="7002" priority="2888" operator="equal">
      <formula>"ERROR"</formula>
    </cfRule>
  </conditionalFormatting>
  <conditionalFormatting sqref="X36">
    <cfRule type="cellIs" dxfId="7001" priority="2885" operator="equal">
      <formula>"OK"</formula>
    </cfRule>
    <cfRule type="cellIs" dxfId="7000" priority="2886" operator="equal">
      <formula>"ERROR"</formula>
    </cfRule>
  </conditionalFormatting>
  <conditionalFormatting sqref="X39">
    <cfRule type="cellIs" dxfId="6999" priority="2883" operator="equal">
      <formula>"OK"</formula>
    </cfRule>
    <cfRule type="cellIs" dxfId="6998" priority="2884" operator="equal">
      <formula>"ERROR"</formula>
    </cfRule>
  </conditionalFormatting>
  <conditionalFormatting sqref="AA40">
    <cfRule type="cellIs" dxfId="6997" priority="2881" operator="equal">
      <formula>"OK"</formula>
    </cfRule>
    <cfRule type="cellIs" dxfId="6996" priority="2882" operator="equal">
      <formula>"ERROR"</formula>
    </cfRule>
  </conditionalFormatting>
  <conditionalFormatting sqref="AA93">
    <cfRule type="cellIs" dxfId="6995" priority="2879" operator="equal">
      <formula>"OK"</formula>
    </cfRule>
    <cfRule type="cellIs" dxfId="6994" priority="2880" operator="equal">
      <formula>"ERROR"</formula>
    </cfRule>
  </conditionalFormatting>
  <conditionalFormatting sqref="AA38">
    <cfRule type="cellIs" dxfId="6993" priority="2877" operator="equal">
      <formula>"OK"</formula>
    </cfRule>
    <cfRule type="cellIs" dxfId="6992" priority="2878" operator="equal">
      <formula>"ERROR"</formula>
    </cfRule>
  </conditionalFormatting>
  <conditionalFormatting sqref="AA33">
    <cfRule type="cellIs" dxfId="6991" priority="2875" operator="equal">
      <formula>"OK"</formula>
    </cfRule>
    <cfRule type="cellIs" dxfId="6990" priority="2876" operator="equal">
      <formula>"ERROR"</formula>
    </cfRule>
  </conditionalFormatting>
  <conditionalFormatting sqref="AA5">
    <cfRule type="cellIs" dxfId="6989" priority="2873" operator="equal">
      <formula>"OK"</formula>
    </cfRule>
    <cfRule type="cellIs" dxfId="6988" priority="2874" operator="equal">
      <formula>"ERROR"</formula>
    </cfRule>
  </conditionalFormatting>
  <conditionalFormatting sqref="AA37">
    <cfRule type="cellIs" dxfId="6987" priority="2871" operator="equal">
      <formula>"OK"</formula>
    </cfRule>
    <cfRule type="cellIs" dxfId="6986" priority="2872" operator="equal">
      <formula>"ERROR"</formula>
    </cfRule>
  </conditionalFormatting>
  <conditionalFormatting sqref="AA35">
    <cfRule type="cellIs" dxfId="6985" priority="2869" operator="equal">
      <formula>"OK"</formula>
    </cfRule>
    <cfRule type="cellIs" dxfId="6984" priority="2870" operator="equal">
      <formula>"ERROR"</formula>
    </cfRule>
  </conditionalFormatting>
  <conditionalFormatting sqref="AA4">
    <cfRule type="cellIs" dxfId="6983" priority="2867" operator="equal">
      <formula>"OK"</formula>
    </cfRule>
    <cfRule type="cellIs" dxfId="6982" priority="2868" operator="equal">
      <formula>"ERROR"</formula>
    </cfRule>
  </conditionalFormatting>
  <conditionalFormatting sqref="AA6">
    <cfRule type="cellIs" dxfId="6981" priority="2865" operator="equal">
      <formula>"OK"</formula>
    </cfRule>
    <cfRule type="cellIs" dxfId="6980" priority="2866" operator="equal">
      <formula>"ERROR"</formula>
    </cfRule>
  </conditionalFormatting>
  <conditionalFormatting sqref="AA34">
    <cfRule type="cellIs" dxfId="6979" priority="2863" operator="equal">
      <formula>"OK"</formula>
    </cfRule>
    <cfRule type="cellIs" dxfId="6978" priority="2864" operator="equal">
      <formula>"ERROR"</formula>
    </cfRule>
  </conditionalFormatting>
  <conditionalFormatting sqref="AA36">
    <cfRule type="cellIs" dxfId="6977" priority="2861" operator="equal">
      <formula>"OK"</formula>
    </cfRule>
    <cfRule type="cellIs" dxfId="6976" priority="2862" operator="equal">
      <formula>"ERROR"</formula>
    </cfRule>
  </conditionalFormatting>
  <conditionalFormatting sqref="AA39">
    <cfRule type="cellIs" dxfId="6975" priority="2859" operator="equal">
      <formula>"OK"</formula>
    </cfRule>
    <cfRule type="cellIs" dxfId="6974" priority="2860" operator="equal">
      <formula>"ERROR"</formula>
    </cfRule>
  </conditionalFormatting>
  <conditionalFormatting sqref="AD40">
    <cfRule type="cellIs" dxfId="6973" priority="2857" operator="equal">
      <formula>"OK"</formula>
    </cfRule>
    <cfRule type="cellIs" dxfId="6972" priority="2858" operator="equal">
      <formula>"ERROR"</formula>
    </cfRule>
  </conditionalFormatting>
  <conditionalFormatting sqref="AD93">
    <cfRule type="cellIs" dxfId="6971" priority="2855" operator="equal">
      <formula>"OK"</formula>
    </cfRule>
    <cfRule type="cellIs" dxfId="6970" priority="2856" operator="equal">
      <formula>"ERROR"</formula>
    </cfRule>
  </conditionalFormatting>
  <conditionalFormatting sqref="AD38">
    <cfRule type="cellIs" dxfId="6969" priority="2853" operator="equal">
      <formula>"OK"</formula>
    </cfRule>
    <cfRule type="cellIs" dxfId="6968" priority="2854" operator="equal">
      <formula>"ERROR"</formula>
    </cfRule>
  </conditionalFormatting>
  <conditionalFormatting sqref="AD33">
    <cfRule type="cellIs" dxfId="6967" priority="2851" operator="equal">
      <formula>"OK"</formula>
    </cfRule>
    <cfRule type="cellIs" dxfId="6966" priority="2852" operator="equal">
      <formula>"ERROR"</formula>
    </cfRule>
  </conditionalFormatting>
  <conditionalFormatting sqref="AD5">
    <cfRule type="cellIs" dxfId="6965" priority="2849" operator="equal">
      <formula>"OK"</formula>
    </cfRule>
    <cfRule type="cellIs" dxfId="6964" priority="2850" operator="equal">
      <formula>"ERROR"</formula>
    </cfRule>
  </conditionalFormatting>
  <conditionalFormatting sqref="AD37">
    <cfRule type="cellIs" dxfId="6963" priority="2847" operator="equal">
      <formula>"OK"</formula>
    </cfRule>
    <cfRule type="cellIs" dxfId="6962" priority="2848" operator="equal">
      <formula>"ERROR"</formula>
    </cfRule>
  </conditionalFormatting>
  <conditionalFormatting sqref="AD35">
    <cfRule type="cellIs" dxfId="6961" priority="2845" operator="equal">
      <formula>"OK"</formula>
    </cfRule>
    <cfRule type="cellIs" dxfId="6960" priority="2846" operator="equal">
      <formula>"ERROR"</formula>
    </cfRule>
  </conditionalFormatting>
  <conditionalFormatting sqref="AD4">
    <cfRule type="cellIs" dxfId="6959" priority="2843" operator="equal">
      <formula>"OK"</formula>
    </cfRule>
    <cfRule type="cellIs" dxfId="6958" priority="2844" operator="equal">
      <formula>"ERROR"</formula>
    </cfRule>
  </conditionalFormatting>
  <conditionalFormatting sqref="AD6">
    <cfRule type="cellIs" dxfId="6957" priority="2841" operator="equal">
      <formula>"OK"</formula>
    </cfRule>
    <cfRule type="cellIs" dxfId="6956" priority="2842" operator="equal">
      <formula>"ERROR"</formula>
    </cfRule>
  </conditionalFormatting>
  <conditionalFormatting sqref="AD34">
    <cfRule type="cellIs" dxfId="6955" priority="2839" operator="equal">
      <formula>"OK"</formula>
    </cfRule>
    <cfRule type="cellIs" dxfId="6954" priority="2840" operator="equal">
      <formula>"ERROR"</formula>
    </cfRule>
  </conditionalFormatting>
  <conditionalFormatting sqref="AD36">
    <cfRule type="cellIs" dxfId="6953" priority="2837" operator="equal">
      <formula>"OK"</formula>
    </cfRule>
    <cfRule type="cellIs" dxfId="6952" priority="2838" operator="equal">
      <formula>"ERROR"</formula>
    </cfRule>
  </conditionalFormatting>
  <conditionalFormatting sqref="AD39">
    <cfRule type="cellIs" dxfId="6951" priority="2835" operator="equal">
      <formula>"OK"</formula>
    </cfRule>
    <cfRule type="cellIs" dxfId="6950" priority="2836" operator="equal">
      <formula>"ERROR"</formula>
    </cfRule>
  </conditionalFormatting>
  <conditionalFormatting sqref="AG40">
    <cfRule type="cellIs" dxfId="6949" priority="2833" operator="equal">
      <formula>"OK"</formula>
    </cfRule>
    <cfRule type="cellIs" dxfId="6948" priority="2834" operator="equal">
      <formula>"ERROR"</formula>
    </cfRule>
  </conditionalFormatting>
  <conditionalFormatting sqref="AG93">
    <cfRule type="cellIs" dxfId="6947" priority="2831" operator="equal">
      <formula>"OK"</formula>
    </cfRule>
    <cfRule type="cellIs" dxfId="6946" priority="2832" operator="equal">
      <formula>"ERROR"</formula>
    </cfRule>
  </conditionalFormatting>
  <conditionalFormatting sqref="AG38">
    <cfRule type="cellIs" dxfId="6945" priority="2829" operator="equal">
      <formula>"OK"</formula>
    </cfRule>
    <cfRule type="cellIs" dxfId="6944" priority="2830" operator="equal">
      <formula>"ERROR"</formula>
    </cfRule>
  </conditionalFormatting>
  <conditionalFormatting sqref="AG33">
    <cfRule type="cellIs" dxfId="6943" priority="2827" operator="equal">
      <formula>"OK"</formula>
    </cfRule>
    <cfRule type="cellIs" dxfId="6942" priority="2828" operator="equal">
      <formula>"ERROR"</formula>
    </cfRule>
  </conditionalFormatting>
  <conditionalFormatting sqref="AG5">
    <cfRule type="cellIs" dxfId="6941" priority="2825" operator="equal">
      <formula>"OK"</formula>
    </cfRule>
    <cfRule type="cellIs" dxfId="6940" priority="2826" operator="equal">
      <formula>"ERROR"</formula>
    </cfRule>
  </conditionalFormatting>
  <conditionalFormatting sqref="AG37">
    <cfRule type="cellIs" dxfId="6939" priority="2823" operator="equal">
      <formula>"OK"</formula>
    </cfRule>
    <cfRule type="cellIs" dxfId="6938" priority="2824" operator="equal">
      <formula>"ERROR"</formula>
    </cfRule>
  </conditionalFormatting>
  <conditionalFormatting sqref="AG35">
    <cfRule type="cellIs" dxfId="6937" priority="2821" operator="equal">
      <formula>"OK"</formula>
    </cfRule>
    <cfRule type="cellIs" dxfId="6936" priority="2822" operator="equal">
      <formula>"ERROR"</formula>
    </cfRule>
  </conditionalFormatting>
  <conditionalFormatting sqref="AG4">
    <cfRule type="cellIs" dxfId="6935" priority="2819" operator="equal">
      <formula>"OK"</formula>
    </cfRule>
    <cfRule type="cellIs" dxfId="6934" priority="2820" operator="equal">
      <formula>"ERROR"</formula>
    </cfRule>
  </conditionalFormatting>
  <conditionalFormatting sqref="AG6">
    <cfRule type="cellIs" dxfId="6933" priority="2817" operator="equal">
      <formula>"OK"</formula>
    </cfRule>
    <cfRule type="cellIs" dxfId="6932" priority="2818" operator="equal">
      <formula>"ERROR"</formula>
    </cfRule>
  </conditionalFormatting>
  <conditionalFormatting sqref="AG34">
    <cfRule type="cellIs" dxfId="6931" priority="2815" operator="equal">
      <formula>"OK"</formula>
    </cfRule>
    <cfRule type="cellIs" dxfId="6930" priority="2816" operator="equal">
      <formula>"ERROR"</formula>
    </cfRule>
  </conditionalFormatting>
  <conditionalFormatting sqref="AG36">
    <cfRule type="cellIs" dxfId="6929" priority="2813" operator="equal">
      <formula>"OK"</formula>
    </cfRule>
    <cfRule type="cellIs" dxfId="6928" priority="2814" operator="equal">
      <formula>"ERROR"</formula>
    </cfRule>
  </conditionalFormatting>
  <conditionalFormatting sqref="AG39">
    <cfRule type="cellIs" dxfId="6927" priority="2811" operator="equal">
      <formula>"OK"</formula>
    </cfRule>
    <cfRule type="cellIs" dxfId="6926" priority="2812" operator="equal">
      <formula>"ERROR"</formula>
    </cfRule>
  </conditionalFormatting>
  <conditionalFormatting sqref="AJ40">
    <cfRule type="cellIs" dxfId="6925" priority="2809" operator="equal">
      <formula>"OK"</formula>
    </cfRule>
    <cfRule type="cellIs" dxfId="6924" priority="2810" operator="equal">
      <formula>"ERROR"</formula>
    </cfRule>
  </conditionalFormatting>
  <conditionalFormatting sqref="AJ93">
    <cfRule type="cellIs" dxfId="6923" priority="2807" operator="equal">
      <formula>"OK"</formula>
    </cfRule>
    <cfRule type="cellIs" dxfId="6922" priority="2808" operator="equal">
      <formula>"ERROR"</formula>
    </cfRule>
  </conditionalFormatting>
  <conditionalFormatting sqref="AJ38">
    <cfRule type="cellIs" dxfId="6921" priority="2805" operator="equal">
      <formula>"OK"</formula>
    </cfRule>
    <cfRule type="cellIs" dxfId="6920" priority="2806" operator="equal">
      <formula>"ERROR"</formula>
    </cfRule>
  </conditionalFormatting>
  <conditionalFormatting sqref="AJ33">
    <cfRule type="cellIs" dxfId="6919" priority="2803" operator="equal">
      <formula>"OK"</formula>
    </cfRule>
    <cfRule type="cellIs" dxfId="6918" priority="2804" operator="equal">
      <formula>"ERROR"</formula>
    </cfRule>
  </conditionalFormatting>
  <conditionalFormatting sqref="AJ5">
    <cfRule type="cellIs" dxfId="6917" priority="2801" operator="equal">
      <formula>"OK"</formula>
    </cfRule>
    <cfRule type="cellIs" dxfId="6916" priority="2802" operator="equal">
      <formula>"ERROR"</formula>
    </cfRule>
  </conditionalFormatting>
  <conditionalFormatting sqref="AJ37">
    <cfRule type="cellIs" dxfId="6915" priority="2799" operator="equal">
      <formula>"OK"</formula>
    </cfRule>
    <cfRule type="cellIs" dxfId="6914" priority="2800" operator="equal">
      <formula>"ERROR"</formula>
    </cfRule>
  </conditionalFormatting>
  <conditionalFormatting sqref="AJ35">
    <cfRule type="cellIs" dxfId="6913" priority="2797" operator="equal">
      <formula>"OK"</formula>
    </cfRule>
    <cfRule type="cellIs" dxfId="6912" priority="2798" operator="equal">
      <formula>"ERROR"</formula>
    </cfRule>
  </conditionalFormatting>
  <conditionalFormatting sqref="AJ4">
    <cfRule type="cellIs" dxfId="6911" priority="2795" operator="equal">
      <formula>"OK"</formula>
    </cfRule>
    <cfRule type="cellIs" dxfId="6910" priority="2796" operator="equal">
      <formula>"ERROR"</formula>
    </cfRule>
  </conditionalFormatting>
  <conditionalFormatting sqref="AJ6">
    <cfRule type="cellIs" dxfId="6909" priority="2793" operator="equal">
      <formula>"OK"</formula>
    </cfRule>
    <cfRule type="cellIs" dxfId="6908" priority="2794" operator="equal">
      <formula>"ERROR"</formula>
    </cfRule>
  </conditionalFormatting>
  <conditionalFormatting sqref="AJ34">
    <cfRule type="cellIs" dxfId="6907" priority="2791" operator="equal">
      <formula>"OK"</formula>
    </cfRule>
    <cfRule type="cellIs" dxfId="6906" priority="2792" operator="equal">
      <formula>"ERROR"</formula>
    </cfRule>
  </conditionalFormatting>
  <conditionalFormatting sqref="AJ36">
    <cfRule type="cellIs" dxfId="6905" priority="2789" operator="equal">
      <formula>"OK"</formula>
    </cfRule>
    <cfRule type="cellIs" dxfId="6904" priority="2790" operator="equal">
      <formula>"ERROR"</formula>
    </cfRule>
  </conditionalFormatting>
  <conditionalFormatting sqref="AJ39">
    <cfRule type="cellIs" dxfId="6903" priority="2787" operator="equal">
      <formula>"OK"</formula>
    </cfRule>
    <cfRule type="cellIs" dxfId="6902" priority="2788" operator="equal">
      <formula>"ERROR"</formula>
    </cfRule>
  </conditionalFormatting>
  <conditionalFormatting sqref="AM40">
    <cfRule type="cellIs" dxfId="6901" priority="2785" operator="equal">
      <formula>"OK"</formula>
    </cfRule>
    <cfRule type="cellIs" dxfId="6900" priority="2786" operator="equal">
      <formula>"ERROR"</formula>
    </cfRule>
  </conditionalFormatting>
  <conditionalFormatting sqref="AM93">
    <cfRule type="cellIs" dxfId="6899" priority="2783" operator="equal">
      <formula>"OK"</formula>
    </cfRule>
    <cfRule type="cellIs" dxfId="6898" priority="2784" operator="equal">
      <formula>"ERROR"</formula>
    </cfRule>
  </conditionalFormatting>
  <conditionalFormatting sqref="AM38">
    <cfRule type="cellIs" dxfId="6897" priority="2781" operator="equal">
      <formula>"OK"</formula>
    </cfRule>
    <cfRule type="cellIs" dxfId="6896" priority="2782" operator="equal">
      <formula>"ERROR"</formula>
    </cfRule>
  </conditionalFormatting>
  <conditionalFormatting sqref="AM33">
    <cfRule type="cellIs" dxfId="6895" priority="2779" operator="equal">
      <formula>"OK"</formula>
    </cfRule>
    <cfRule type="cellIs" dxfId="6894" priority="2780" operator="equal">
      <formula>"ERROR"</formula>
    </cfRule>
  </conditionalFormatting>
  <conditionalFormatting sqref="AM5">
    <cfRule type="cellIs" dxfId="6893" priority="2777" operator="equal">
      <formula>"OK"</formula>
    </cfRule>
    <cfRule type="cellIs" dxfId="6892" priority="2778" operator="equal">
      <formula>"ERROR"</formula>
    </cfRule>
  </conditionalFormatting>
  <conditionalFormatting sqref="AM37">
    <cfRule type="cellIs" dxfId="6891" priority="2775" operator="equal">
      <formula>"OK"</formula>
    </cfRule>
    <cfRule type="cellIs" dxfId="6890" priority="2776" operator="equal">
      <formula>"ERROR"</formula>
    </cfRule>
  </conditionalFormatting>
  <conditionalFormatting sqref="AM35">
    <cfRule type="cellIs" dxfId="6889" priority="2773" operator="equal">
      <formula>"OK"</formula>
    </cfRule>
    <cfRule type="cellIs" dxfId="6888" priority="2774" operator="equal">
      <formula>"ERROR"</formula>
    </cfRule>
  </conditionalFormatting>
  <conditionalFormatting sqref="AM4">
    <cfRule type="cellIs" dxfId="6887" priority="2771" operator="equal">
      <formula>"OK"</formula>
    </cfRule>
    <cfRule type="cellIs" dxfId="6886" priority="2772" operator="equal">
      <formula>"ERROR"</formula>
    </cfRule>
  </conditionalFormatting>
  <conditionalFormatting sqref="AM6">
    <cfRule type="cellIs" dxfId="6885" priority="2769" operator="equal">
      <formula>"OK"</formula>
    </cfRule>
    <cfRule type="cellIs" dxfId="6884" priority="2770" operator="equal">
      <formula>"ERROR"</formula>
    </cfRule>
  </conditionalFormatting>
  <conditionalFormatting sqref="AM34">
    <cfRule type="cellIs" dxfId="6883" priority="2767" operator="equal">
      <formula>"OK"</formula>
    </cfRule>
    <cfRule type="cellIs" dxfId="6882" priority="2768" operator="equal">
      <formula>"ERROR"</formula>
    </cfRule>
  </conditionalFormatting>
  <conditionalFormatting sqref="AM36">
    <cfRule type="cellIs" dxfId="6881" priority="2765" operator="equal">
      <formula>"OK"</formula>
    </cfRule>
    <cfRule type="cellIs" dxfId="6880" priority="2766" operator="equal">
      <formula>"ERROR"</formula>
    </cfRule>
  </conditionalFormatting>
  <conditionalFormatting sqref="AM39">
    <cfRule type="cellIs" dxfId="6879" priority="2763" operator="equal">
      <formula>"OK"</formula>
    </cfRule>
    <cfRule type="cellIs" dxfId="6878" priority="2764" operator="equal">
      <formula>"ERROR"</formula>
    </cfRule>
  </conditionalFormatting>
  <conditionalFormatting sqref="AP40">
    <cfRule type="cellIs" dxfId="6877" priority="2761" operator="equal">
      <formula>"OK"</formula>
    </cfRule>
    <cfRule type="cellIs" dxfId="6876" priority="2762" operator="equal">
      <formula>"ERROR"</formula>
    </cfRule>
  </conditionalFormatting>
  <conditionalFormatting sqref="AP93">
    <cfRule type="cellIs" dxfId="6875" priority="2759" operator="equal">
      <formula>"OK"</formula>
    </cfRule>
    <cfRule type="cellIs" dxfId="6874" priority="2760" operator="equal">
      <formula>"ERROR"</formula>
    </cfRule>
  </conditionalFormatting>
  <conditionalFormatting sqref="AP38">
    <cfRule type="cellIs" dxfId="6873" priority="2757" operator="equal">
      <formula>"OK"</formula>
    </cfRule>
    <cfRule type="cellIs" dxfId="6872" priority="2758" operator="equal">
      <formula>"ERROR"</formula>
    </cfRule>
  </conditionalFormatting>
  <conditionalFormatting sqref="AP33">
    <cfRule type="cellIs" dxfId="6871" priority="2755" operator="equal">
      <formula>"OK"</formula>
    </cfRule>
    <cfRule type="cellIs" dxfId="6870" priority="2756" operator="equal">
      <formula>"ERROR"</formula>
    </cfRule>
  </conditionalFormatting>
  <conditionalFormatting sqref="AP5">
    <cfRule type="cellIs" dxfId="6869" priority="2753" operator="equal">
      <formula>"OK"</formula>
    </cfRule>
    <cfRule type="cellIs" dxfId="6868" priority="2754" operator="equal">
      <formula>"ERROR"</formula>
    </cfRule>
  </conditionalFormatting>
  <conditionalFormatting sqref="AP37">
    <cfRule type="cellIs" dxfId="6867" priority="2751" operator="equal">
      <formula>"OK"</formula>
    </cfRule>
    <cfRule type="cellIs" dxfId="6866" priority="2752" operator="equal">
      <formula>"ERROR"</formula>
    </cfRule>
  </conditionalFormatting>
  <conditionalFormatting sqref="AP35">
    <cfRule type="cellIs" dxfId="6865" priority="2749" operator="equal">
      <formula>"OK"</formula>
    </cfRule>
    <cfRule type="cellIs" dxfId="6864" priority="2750" operator="equal">
      <formula>"ERROR"</formula>
    </cfRule>
  </conditionalFormatting>
  <conditionalFormatting sqref="AP4">
    <cfRule type="cellIs" dxfId="6863" priority="2747" operator="equal">
      <formula>"OK"</formula>
    </cfRule>
    <cfRule type="cellIs" dxfId="6862" priority="2748" operator="equal">
      <formula>"ERROR"</formula>
    </cfRule>
  </conditionalFormatting>
  <conditionalFormatting sqref="AP6">
    <cfRule type="cellIs" dxfId="6861" priority="2745" operator="equal">
      <formula>"OK"</formula>
    </cfRule>
    <cfRule type="cellIs" dxfId="6860" priority="2746" operator="equal">
      <formula>"ERROR"</formula>
    </cfRule>
  </conditionalFormatting>
  <conditionalFormatting sqref="AP34">
    <cfRule type="cellIs" dxfId="6859" priority="2743" operator="equal">
      <formula>"OK"</formula>
    </cfRule>
    <cfRule type="cellIs" dxfId="6858" priority="2744" operator="equal">
      <formula>"ERROR"</formula>
    </cfRule>
  </conditionalFormatting>
  <conditionalFormatting sqref="AP36">
    <cfRule type="cellIs" dxfId="6857" priority="2741" operator="equal">
      <formula>"OK"</formula>
    </cfRule>
    <cfRule type="cellIs" dxfId="6856" priority="2742" operator="equal">
      <formula>"ERROR"</formula>
    </cfRule>
  </conditionalFormatting>
  <conditionalFormatting sqref="AP39">
    <cfRule type="cellIs" dxfId="6855" priority="2739" operator="equal">
      <formula>"OK"</formula>
    </cfRule>
    <cfRule type="cellIs" dxfId="6854" priority="2740" operator="equal">
      <formula>"ERROR"</formula>
    </cfRule>
  </conditionalFormatting>
  <conditionalFormatting sqref="AS40">
    <cfRule type="cellIs" dxfId="6853" priority="2737" operator="equal">
      <formula>"OK"</formula>
    </cfRule>
    <cfRule type="cellIs" dxfId="6852" priority="2738" operator="equal">
      <formula>"ERROR"</formula>
    </cfRule>
  </conditionalFormatting>
  <conditionalFormatting sqref="AS93">
    <cfRule type="cellIs" dxfId="6851" priority="2735" operator="equal">
      <formula>"OK"</formula>
    </cfRule>
    <cfRule type="cellIs" dxfId="6850" priority="2736" operator="equal">
      <formula>"ERROR"</formula>
    </cfRule>
  </conditionalFormatting>
  <conditionalFormatting sqref="AS38">
    <cfRule type="cellIs" dxfId="6849" priority="2733" operator="equal">
      <formula>"OK"</formula>
    </cfRule>
    <cfRule type="cellIs" dxfId="6848" priority="2734" operator="equal">
      <formula>"ERROR"</formula>
    </cfRule>
  </conditionalFormatting>
  <conditionalFormatting sqref="AS33">
    <cfRule type="cellIs" dxfId="6847" priority="2731" operator="equal">
      <formula>"OK"</formula>
    </cfRule>
    <cfRule type="cellIs" dxfId="6846" priority="2732" operator="equal">
      <formula>"ERROR"</formula>
    </cfRule>
  </conditionalFormatting>
  <conditionalFormatting sqref="AS5">
    <cfRule type="cellIs" dxfId="6845" priority="2729" operator="equal">
      <formula>"OK"</formula>
    </cfRule>
    <cfRule type="cellIs" dxfId="6844" priority="2730" operator="equal">
      <formula>"ERROR"</formula>
    </cfRule>
  </conditionalFormatting>
  <conditionalFormatting sqref="AS37">
    <cfRule type="cellIs" dxfId="6843" priority="2727" operator="equal">
      <formula>"OK"</formula>
    </cfRule>
    <cfRule type="cellIs" dxfId="6842" priority="2728" operator="equal">
      <formula>"ERROR"</formula>
    </cfRule>
  </conditionalFormatting>
  <conditionalFormatting sqref="AS35">
    <cfRule type="cellIs" dxfId="6841" priority="2725" operator="equal">
      <formula>"OK"</formula>
    </cfRule>
    <cfRule type="cellIs" dxfId="6840" priority="2726" operator="equal">
      <formula>"ERROR"</formula>
    </cfRule>
  </conditionalFormatting>
  <conditionalFormatting sqref="AS4">
    <cfRule type="cellIs" dxfId="6839" priority="2723" operator="equal">
      <formula>"OK"</formula>
    </cfRule>
    <cfRule type="cellIs" dxfId="6838" priority="2724" operator="equal">
      <formula>"ERROR"</formula>
    </cfRule>
  </conditionalFormatting>
  <conditionalFormatting sqref="AS6">
    <cfRule type="cellIs" dxfId="6837" priority="2721" operator="equal">
      <formula>"OK"</formula>
    </cfRule>
    <cfRule type="cellIs" dxfId="6836" priority="2722" operator="equal">
      <formula>"ERROR"</formula>
    </cfRule>
  </conditionalFormatting>
  <conditionalFormatting sqref="AS34">
    <cfRule type="cellIs" dxfId="6835" priority="2719" operator="equal">
      <formula>"OK"</formula>
    </cfRule>
    <cfRule type="cellIs" dxfId="6834" priority="2720" operator="equal">
      <formula>"ERROR"</formula>
    </cfRule>
  </conditionalFormatting>
  <conditionalFormatting sqref="AS36">
    <cfRule type="cellIs" dxfId="6833" priority="2717" operator="equal">
      <formula>"OK"</formula>
    </cfRule>
    <cfRule type="cellIs" dxfId="6832" priority="2718" operator="equal">
      <formula>"ERROR"</formula>
    </cfRule>
  </conditionalFormatting>
  <conditionalFormatting sqref="AS39">
    <cfRule type="cellIs" dxfId="6831" priority="2715" operator="equal">
      <formula>"OK"</formula>
    </cfRule>
    <cfRule type="cellIs" dxfId="6830" priority="2716" operator="equal">
      <formula>"ERROR"</formula>
    </cfRule>
  </conditionalFormatting>
  <conditionalFormatting sqref="AV40">
    <cfRule type="cellIs" dxfId="6829" priority="2713" operator="equal">
      <formula>"OK"</formula>
    </cfRule>
    <cfRule type="cellIs" dxfId="6828" priority="2714" operator="equal">
      <formula>"ERROR"</formula>
    </cfRule>
  </conditionalFormatting>
  <conditionalFormatting sqref="AV93">
    <cfRule type="cellIs" dxfId="6827" priority="2711" operator="equal">
      <formula>"OK"</formula>
    </cfRule>
    <cfRule type="cellIs" dxfId="6826" priority="2712" operator="equal">
      <formula>"ERROR"</formula>
    </cfRule>
  </conditionalFormatting>
  <conditionalFormatting sqref="AV38">
    <cfRule type="cellIs" dxfId="6825" priority="2709" operator="equal">
      <formula>"OK"</formula>
    </cfRule>
    <cfRule type="cellIs" dxfId="6824" priority="2710" operator="equal">
      <formula>"ERROR"</formula>
    </cfRule>
  </conditionalFormatting>
  <conditionalFormatting sqref="AV33">
    <cfRule type="cellIs" dxfId="6823" priority="2707" operator="equal">
      <formula>"OK"</formula>
    </cfRule>
    <cfRule type="cellIs" dxfId="6822" priority="2708" operator="equal">
      <formula>"ERROR"</formula>
    </cfRule>
  </conditionalFormatting>
  <conditionalFormatting sqref="AV5">
    <cfRule type="cellIs" dxfId="6821" priority="2705" operator="equal">
      <formula>"OK"</formula>
    </cfRule>
    <cfRule type="cellIs" dxfId="6820" priority="2706" operator="equal">
      <formula>"ERROR"</formula>
    </cfRule>
  </conditionalFormatting>
  <conditionalFormatting sqref="AV37">
    <cfRule type="cellIs" dxfId="6819" priority="2703" operator="equal">
      <formula>"OK"</formula>
    </cfRule>
    <cfRule type="cellIs" dxfId="6818" priority="2704" operator="equal">
      <formula>"ERROR"</formula>
    </cfRule>
  </conditionalFormatting>
  <conditionalFormatting sqref="AV35">
    <cfRule type="cellIs" dxfId="6817" priority="2701" operator="equal">
      <formula>"OK"</formula>
    </cfRule>
    <cfRule type="cellIs" dxfId="6816" priority="2702" operator="equal">
      <formula>"ERROR"</formula>
    </cfRule>
  </conditionalFormatting>
  <conditionalFormatting sqref="AV4">
    <cfRule type="cellIs" dxfId="6815" priority="2699" operator="equal">
      <formula>"OK"</formula>
    </cfRule>
    <cfRule type="cellIs" dxfId="6814" priority="2700" operator="equal">
      <formula>"ERROR"</formula>
    </cfRule>
  </conditionalFormatting>
  <conditionalFormatting sqref="AV6">
    <cfRule type="cellIs" dxfId="6813" priority="2697" operator="equal">
      <formula>"OK"</formula>
    </cfRule>
    <cfRule type="cellIs" dxfId="6812" priority="2698" operator="equal">
      <formula>"ERROR"</formula>
    </cfRule>
  </conditionalFormatting>
  <conditionalFormatting sqref="AV34">
    <cfRule type="cellIs" dxfId="6811" priority="2695" operator="equal">
      <formula>"OK"</formula>
    </cfRule>
    <cfRule type="cellIs" dxfId="6810" priority="2696" operator="equal">
      <formula>"ERROR"</formula>
    </cfRule>
  </conditionalFormatting>
  <conditionalFormatting sqref="AV36">
    <cfRule type="cellIs" dxfId="6809" priority="2693" operator="equal">
      <formula>"OK"</formula>
    </cfRule>
    <cfRule type="cellIs" dxfId="6808" priority="2694" operator="equal">
      <formula>"ERROR"</formula>
    </cfRule>
  </conditionalFormatting>
  <conditionalFormatting sqref="AV39">
    <cfRule type="cellIs" dxfId="6807" priority="2691" operator="equal">
      <formula>"OK"</formula>
    </cfRule>
    <cfRule type="cellIs" dxfId="6806" priority="2692" operator="equal">
      <formula>"ERROR"</formula>
    </cfRule>
  </conditionalFormatting>
  <conditionalFormatting sqref="AY40">
    <cfRule type="cellIs" dxfId="6805" priority="2689" operator="equal">
      <formula>"OK"</formula>
    </cfRule>
    <cfRule type="cellIs" dxfId="6804" priority="2690" operator="equal">
      <formula>"ERROR"</formula>
    </cfRule>
  </conditionalFormatting>
  <conditionalFormatting sqref="AY93">
    <cfRule type="cellIs" dxfId="6803" priority="2687" operator="equal">
      <formula>"OK"</formula>
    </cfRule>
    <cfRule type="cellIs" dxfId="6802" priority="2688" operator="equal">
      <formula>"ERROR"</formula>
    </cfRule>
  </conditionalFormatting>
  <conditionalFormatting sqref="AY38">
    <cfRule type="cellIs" dxfId="6801" priority="2685" operator="equal">
      <formula>"OK"</formula>
    </cfRule>
    <cfRule type="cellIs" dxfId="6800" priority="2686" operator="equal">
      <formula>"ERROR"</formula>
    </cfRule>
  </conditionalFormatting>
  <conditionalFormatting sqref="AY33">
    <cfRule type="cellIs" dxfId="6799" priority="2683" operator="equal">
      <formula>"OK"</formula>
    </cfRule>
    <cfRule type="cellIs" dxfId="6798" priority="2684" operator="equal">
      <formula>"ERROR"</formula>
    </cfRule>
  </conditionalFormatting>
  <conditionalFormatting sqref="AY5">
    <cfRule type="cellIs" dxfId="6797" priority="2681" operator="equal">
      <formula>"OK"</formula>
    </cfRule>
    <cfRule type="cellIs" dxfId="6796" priority="2682" operator="equal">
      <formula>"ERROR"</formula>
    </cfRule>
  </conditionalFormatting>
  <conditionalFormatting sqref="AY37">
    <cfRule type="cellIs" dxfId="6795" priority="2679" operator="equal">
      <formula>"OK"</formula>
    </cfRule>
    <cfRule type="cellIs" dxfId="6794" priority="2680" operator="equal">
      <formula>"ERROR"</formula>
    </cfRule>
  </conditionalFormatting>
  <conditionalFormatting sqref="AY35">
    <cfRule type="cellIs" dxfId="6793" priority="2677" operator="equal">
      <formula>"OK"</formula>
    </cfRule>
    <cfRule type="cellIs" dxfId="6792" priority="2678" operator="equal">
      <formula>"ERROR"</formula>
    </cfRule>
  </conditionalFormatting>
  <conditionalFormatting sqref="AY4">
    <cfRule type="cellIs" dxfId="6791" priority="2675" operator="equal">
      <formula>"OK"</formula>
    </cfRule>
    <cfRule type="cellIs" dxfId="6790" priority="2676" operator="equal">
      <formula>"ERROR"</formula>
    </cfRule>
  </conditionalFormatting>
  <conditionalFormatting sqref="AY6">
    <cfRule type="cellIs" dxfId="6789" priority="2673" operator="equal">
      <formula>"OK"</formula>
    </cfRule>
    <cfRule type="cellIs" dxfId="6788" priority="2674" operator="equal">
      <formula>"ERROR"</formula>
    </cfRule>
  </conditionalFormatting>
  <conditionalFormatting sqref="AY34">
    <cfRule type="cellIs" dxfId="6787" priority="2671" operator="equal">
      <formula>"OK"</formula>
    </cfRule>
    <cfRule type="cellIs" dxfId="6786" priority="2672" operator="equal">
      <formula>"ERROR"</formula>
    </cfRule>
  </conditionalFormatting>
  <conditionalFormatting sqref="AY36">
    <cfRule type="cellIs" dxfId="6785" priority="2669" operator="equal">
      <formula>"OK"</formula>
    </cfRule>
    <cfRule type="cellIs" dxfId="6784" priority="2670" operator="equal">
      <formula>"ERROR"</formula>
    </cfRule>
  </conditionalFormatting>
  <conditionalFormatting sqref="AY39">
    <cfRule type="cellIs" dxfId="6783" priority="2667" operator="equal">
      <formula>"OK"</formula>
    </cfRule>
    <cfRule type="cellIs" dxfId="6782" priority="2668" operator="equal">
      <formula>"ERROR"</formula>
    </cfRule>
  </conditionalFormatting>
  <conditionalFormatting sqref="BB40">
    <cfRule type="cellIs" dxfId="6781" priority="2665" operator="equal">
      <formula>"OK"</formula>
    </cfRule>
    <cfRule type="cellIs" dxfId="6780" priority="2666" operator="equal">
      <formula>"ERROR"</formula>
    </cfRule>
  </conditionalFormatting>
  <conditionalFormatting sqref="BB93">
    <cfRule type="cellIs" dxfId="6779" priority="2663" operator="equal">
      <formula>"OK"</formula>
    </cfRule>
    <cfRule type="cellIs" dxfId="6778" priority="2664" operator="equal">
      <formula>"ERROR"</formula>
    </cfRule>
  </conditionalFormatting>
  <conditionalFormatting sqref="BB38">
    <cfRule type="cellIs" dxfId="6777" priority="2661" operator="equal">
      <formula>"OK"</formula>
    </cfRule>
    <cfRule type="cellIs" dxfId="6776" priority="2662" operator="equal">
      <formula>"ERROR"</formula>
    </cfRule>
  </conditionalFormatting>
  <conditionalFormatting sqref="BB33">
    <cfRule type="cellIs" dxfId="6775" priority="2659" operator="equal">
      <formula>"OK"</formula>
    </cfRule>
    <cfRule type="cellIs" dxfId="6774" priority="2660" operator="equal">
      <formula>"ERROR"</formula>
    </cfRule>
  </conditionalFormatting>
  <conditionalFormatting sqref="BB5">
    <cfRule type="cellIs" dxfId="6773" priority="2657" operator="equal">
      <formula>"OK"</formula>
    </cfRule>
    <cfRule type="cellIs" dxfId="6772" priority="2658" operator="equal">
      <formula>"ERROR"</formula>
    </cfRule>
  </conditionalFormatting>
  <conditionalFormatting sqref="BB37">
    <cfRule type="cellIs" dxfId="6771" priority="2655" operator="equal">
      <formula>"OK"</formula>
    </cfRule>
    <cfRule type="cellIs" dxfId="6770" priority="2656" operator="equal">
      <formula>"ERROR"</formula>
    </cfRule>
  </conditionalFormatting>
  <conditionalFormatting sqref="BB35">
    <cfRule type="cellIs" dxfId="6769" priority="2653" operator="equal">
      <formula>"OK"</formula>
    </cfRule>
    <cfRule type="cellIs" dxfId="6768" priority="2654" operator="equal">
      <formula>"ERROR"</formula>
    </cfRule>
  </conditionalFormatting>
  <conditionalFormatting sqref="BB4">
    <cfRule type="cellIs" dxfId="6767" priority="2651" operator="equal">
      <formula>"OK"</formula>
    </cfRule>
    <cfRule type="cellIs" dxfId="6766" priority="2652" operator="equal">
      <formula>"ERROR"</formula>
    </cfRule>
  </conditionalFormatting>
  <conditionalFormatting sqref="BB6">
    <cfRule type="cellIs" dxfId="6765" priority="2649" operator="equal">
      <formula>"OK"</formula>
    </cfRule>
    <cfRule type="cellIs" dxfId="6764" priority="2650" operator="equal">
      <formula>"ERROR"</formula>
    </cfRule>
  </conditionalFormatting>
  <conditionalFormatting sqref="BB34">
    <cfRule type="cellIs" dxfId="6763" priority="2647" operator="equal">
      <formula>"OK"</formula>
    </cfRule>
    <cfRule type="cellIs" dxfId="6762" priority="2648" operator="equal">
      <formula>"ERROR"</formula>
    </cfRule>
  </conditionalFormatting>
  <conditionalFormatting sqref="BB36">
    <cfRule type="cellIs" dxfId="6761" priority="2645" operator="equal">
      <formula>"OK"</formula>
    </cfRule>
    <cfRule type="cellIs" dxfId="6760" priority="2646" operator="equal">
      <formula>"ERROR"</formula>
    </cfRule>
  </conditionalFormatting>
  <conditionalFormatting sqref="BB39">
    <cfRule type="cellIs" dxfId="6759" priority="2643" operator="equal">
      <formula>"OK"</formula>
    </cfRule>
    <cfRule type="cellIs" dxfId="6758" priority="2644" operator="equal">
      <formula>"ERROR"</formula>
    </cfRule>
  </conditionalFormatting>
  <conditionalFormatting sqref="BE40">
    <cfRule type="cellIs" dxfId="6757" priority="2641" operator="equal">
      <formula>"OK"</formula>
    </cfRule>
    <cfRule type="cellIs" dxfId="6756" priority="2642" operator="equal">
      <formula>"ERROR"</formula>
    </cfRule>
  </conditionalFormatting>
  <conditionalFormatting sqref="BE93">
    <cfRule type="cellIs" dxfId="6755" priority="2639" operator="equal">
      <formula>"OK"</formula>
    </cfRule>
    <cfRule type="cellIs" dxfId="6754" priority="2640" operator="equal">
      <formula>"ERROR"</formula>
    </cfRule>
  </conditionalFormatting>
  <conditionalFormatting sqref="BE38">
    <cfRule type="cellIs" dxfId="6753" priority="2637" operator="equal">
      <formula>"OK"</formula>
    </cfRule>
    <cfRule type="cellIs" dxfId="6752" priority="2638" operator="equal">
      <formula>"ERROR"</formula>
    </cfRule>
  </conditionalFormatting>
  <conditionalFormatting sqref="BE33">
    <cfRule type="cellIs" dxfId="6751" priority="2635" operator="equal">
      <formula>"OK"</formula>
    </cfRule>
    <cfRule type="cellIs" dxfId="6750" priority="2636" operator="equal">
      <formula>"ERROR"</formula>
    </cfRule>
  </conditionalFormatting>
  <conditionalFormatting sqref="BE5">
    <cfRule type="cellIs" dxfId="6749" priority="2633" operator="equal">
      <formula>"OK"</formula>
    </cfRule>
    <cfRule type="cellIs" dxfId="6748" priority="2634" operator="equal">
      <formula>"ERROR"</formula>
    </cfRule>
  </conditionalFormatting>
  <conditionalFormatting sqref="BE37">
    <cfRule type="cellIs" dxfId="6747" priority="2631" operator="equal">
      <formula>"OK"</formula>
    </cfRule>
    <cfRule type="cellIs" dxfId="6746" priority="2632" operator="equal">
      <formula>"ERROR"</formula>
    </cfRule>
  </conditionalFormatting>
  <conditionalFormatting sqref="BE35">
    <cfRule type="cellIs" dxfId="6745" priority="2629" operator="equal">
      <formula>"OK"</formula>
    </cfRule>
    <cfRule type="cellIs" dxfId="6744" priority="2630" operator="equal">
      <formula>"ERROR"</formula>
    </cfRule>
  </conditionalFormatting>
  <conditionalFormatting sqref="BE4">
    <cfRule type="cellIs" dxfId="6743" priority="2627" operator="equal">
      <formula>"OK"</formula>
    </cfRule>
    <cfRule type="cellIs" dxfId="6742" priority="2628" operator="equal">
      <formula>"ERROR"</formula>
    </cfRule>
  </conditionalFormatting>
  <conditionalFormatting sqref="BE6">
    <cfRule type="cellIs" dxfId="6741" priority="2625" operator="equal">
      <formula>"OK"</formula>
    </cfRule>
    <cfRule type="cellIs" dxfId="6740" priority="2626" operator="equal">
      <formula>"ERROR"</formula>
    </cfRule>
  </conditionalFormatting>
  <conditionalFormatting sqref="BE34">
    <cfRule type="cellIs" dxfId="6739" priority="2623" operator="equal">
      <formula>"OK"</formula>
    </cfRule>
    <cfRule type="cellIs" dxfId="6738" priority="2624" operator="equal">
      <formula>"ERROR"</formula>
    </cfRule>
  </conditionalFormatting>
  <conditionalFormatting sqref="BE36">
    <cfRule type="cellIs" dxfId="6737" priority="2621" operator="equal">
      <formula>"OK"</formula>
    </cfRule>
    <cfRule type="cellIs" dxfId="6736" priority="2622" operator="equal">
      <formula>"ERROR"</formula>
    </cfRule>
  </conditionalFormatting>
  <conditionalFormatting sqref="BE39">
    <cfRule type="cellIs" dxfId="6735" priority="2619" operator="equal">
      <formula>"OK"</formula>
    </cfRule>
    <cfRule type="cellIs" dxfId="6734" priority="2620" operator="equal">
      <formula>"ERROR"</formula>
    </cfRule>
  </conditionalFormatting>
  <conditionalFormatting sqref="I32">
    <cfRule type="cellIs" dxfId="6733" priority="2617" operator="equal">
      <formula>"OK"</formula>
    </cfRule>
    <cfRule type="cellIs" dxfId="6732" priority="2618" operator="equal">
      <formula>"ERROR"</formula>
    </cfRule>
  </conditionalFormatting>
  <conditionalFormatting sqref="I27">
    <cfRule type="cellIs" dxfId="6731" priority="2615" operator="equal">
      <formula>"OK"</formula>
    </cfRule>
    <cfRule type="cellIs" dxfId="6730" priority="2616" operator="equal">
      <formula>"ERROR"</formula>
    </cfRule>
  </conditionalFormatting>
  <conditionalFormatting sqref="I31">
    <cfRule type="cellIs" dxfId="6729" priority="2613" operator="equal">
      <formula>"OK"</formula>
    </cfRule>
    <cfRule type="cellIs" dxfId="6728" priority="2614" operator="equal">
      <formula>"ERROR"</formula>
    </cfRule>
  </conditionalFormatting>
  <conditionalFormatting sqref="I29">
    <cfRule type="cellIs" dxfId="6727" priority="2611" operator="equal">
      <formula>"OK"</formula>
    </cfRule>
    <cfRule type="cellIs" dxfId="6726" priority="2612" operator="equal">
      <formula>"ERROR"</formula>
    </cfRule>
  </conditionalFormatting>
  <conditionalFormatting sqref="I28">
    <cfRule type="cellIs" dxfId="6725" priority="2609" operator="equal">
      <formula>"OK"</formula>
    </cfRule>
    <cfRule type="cellIs" dxfId="6724" priority="2610" operator="equal">
      <formula>"ERROR"</formula>
    </cfRule>
  </conditionalFormatting>
  <conditionalFormatting sqref="I30">
    <cfRule type="cellIs" dxfId="6723" priority="2607" operator="equal">
      <formula>"OK"</formula>
    </cfRule>
    <cfRule type="cellIs" dxfId="6722" priority="2608" operator="equal">
      <formula>"ERROR"</formula>
    </cfRule>
  </conditionalFormatting>
  <conditionalFormatting sqref="L32">
    <cfRule type="cellIs" dxfId="6721" priority="2605" operator="equal">
      <formula>"OK"</formula>
    </cfRule>
    <cfRule type="cellIs" dxfId="6720" priority="2606" operator="equal">
      <formula>"ERROR"</formula>
    </cfRule>
  </conditionalFormatting>
  <conditionalFormatting sqref="L27">
    <cfRule type="cellIs" dxfId="6719" priority="2603" operator="equal">
      <formula>"OK"</formula>
    </cfRule>
    <cfRule type="cellIs" dxfId="6718" priority="2604" operator="equal">
      <formula>"ERROR"</formula>
    </cfRule>
  </conditionalFormatting>
  <conditionalFormatting sqref="L31">
    <cfRule type="cellIs" dxfId="6717" priority="2601" operator="equal">
      <formula>"OK"</formula>
    </cfRule>
    <cfRule type="cellIs" dxfId="6716" priority="2602" operator="equal">
      <formula>"ERROR"</formula>
    </cfRule>
  </conditionalFormatting>
  <conditionalFormatting sqref="L29">
    <cfRule type="cellIs" dxfId="6715" priority="2599" operator="equal">
      <formula>"OK"</formula>
    </cfRule>
    <cfRule type="cellIs" dxfId="6714" priority="2600" operator="equal">
      <formula>"ERROR"</formula>
    </cfRule>
  </conditionalFormatting>
  <conditionalFormatting sqref="L28">
    <cfRule type="cellIs" dxfId="6713" priority="2597" operator="equal">
      <formula>"OK"</formula>
    </cfRule>
    <cfRule type="cellIs" dxfId="6712" priority="2598" operator="equal">
      <formula>"ERROR"</formula>
    </cfRule>
  </conditionalFormatting>
  <conditionalFormatting sqref="L30">
    <cfRule type="cellIs" dxfId="6711" priority="2595" operator="equal">
      <formula>"OK"</formula>
    </cfRule>
    <cfRule type="cellIs" dxfId="6710" priority="2596" operator="equal">
      <formula>"ERROR"</formula>
    </cfRule>
  </conditionalFormatting>
  <conditionalFormatting sqref="O32">
    <cfRule type="cellIs" dxfId="6709" priority="2593" operator="equal">
      <formula>"OK"</formula>
    </cfRule>
    <cfRule type="cellIs" dxfId="6708" priority="2594" operator="equal">
      <formula>"ERROR"</formula>
    </cfRule>
  </conditionalFormatting>
  <conditionalFormatting sqref="O27">
    <cfRule type="cellIs" dxfId="6707" priority="2591" operator="equal">
      <formula>"OK"</formula>
    </cfRule>
    <cfRule type="cellIs" dxfId="6706" priority="2592" operator="equal">
      <formula>"ERROR"</formula>
    </cfRule>
  </conditionalFormatting>
  <conditionalFormatting sqref="O31">
    <cfRule type="cellIs" dxfId="6705" priority="2589" operator="equal">
      <formula>"OK"</formula>
    </cfRule>
    <cfRule type="cellIs" dxfId="6704" priority="2590" operator="equal">
      <formula>"ERROR"</formula>
    </cfRule>
  </conditionalFormatting>
  <conditionalFormatting sqref="O29">
    <cfRule type="cellIs" dxfId="6703" priority="2587" operator="equal">
      <formula>"OK"</formula>
    </cfRule>
    <cfRule type="cellIs" dxfId="6702" priority="2588" operator="equal">
      <formula>"ERROR"</formula>
    </cfRule>
  </conditionalFormatting>
  <conditionalFormatting sqref="O28">
    <cfRule type="cellIs" dxfId="6701" priority="2585" operator="equal">
      <formula>"OK"</formula>
    </cfRule>
    <cfRule type="cellIs" dxfId="6700" priority="2586" operator="equal">
      <formula>"ERROR"</formula>
    </cfRule>
  </conditionalFormatting>
  <conditionalFormatting sqref="O30">
    <cfRule type="cellIs" dxfId="6699" priority="2583" operator="equal">
      <formula>"OK"</formula>
    </cfRule>
    <cfRule type="cellIs" dxfId="6698" priority="2584" operator="equal">
      <formula>"ERROR"</formula>
    </cfRule>
  </conditionalFormatting>
  <conditionalFormatting sqref="R32">
    <cfRule type="cellIs" dxfId="6697" priority="2581" operator="equal">
      <formula>"OK"</formula>
    </cfRule>
    <cfRule type="cellIs" dxfId="6696" priority="2582" operator="equal">
      <formula>"ERROR"</formula>
    </cfRule>
  </conditionalFormatting>
  <conditionalFormatting sqref="R27">
    <cfRule type="cellIs" dxfId="6695" priority="2579" operator="equal">
      <formula>"OK"</formula>
    </cfRule>
    <cfRule type="cellIs" dxfId="6694" priority="2580" operator="equal">
      <formula>"ERROR"</formula>
    </cfRule>
  </conditionalFormatting>
  <conditionalFormatting sqref="R31">
    <cfRule type="cellIs" dxfId="6693" priority="2577" operator="equal">
      <formula>"OK"</formula>
    </cfRule>
    <cfRule type="cellIs" dxfId="6692" priority="2578" operator="equal">
      <formula>"ERROR"</formula>
    </cfRule>
  </conditionalFormatting>
  <conditionalFormatting sqref="R29">
    <cfRule type="cellIs" dxfId="6691" priority="2575" operator="equal">
      <formula>"OK"</formula>
    </cfRule>
    <cfRule type="cellIs" dxfId="6690" priority="2576" operator="equal">
      <formula>"ERROR"</formula>
    </cfRule>
  </conditionalFormatting>
  <conditionalFormatting sqref="R28">
    <cfRule type="cellIs" dxfId="6689" priority="2573" operator="equal">
      <formula>"OK"</formula>
    </cfRule>
    <cfRule type="cellIs" dxfId="6688" priority="2574" operator="equal">
      <formula>"ERROR"</formula>
    </cfRule>
  </conditionalFormatting>
  <conditionalFormatting sqref="R30">
    <cfRule type="cellIs" dxfId="6687" priority="2571" operator="equal">
      <formula>"OK"</formula>
    </cfRule>
    <cfRule type="cellIs" dxfId="6686" priority="2572" operator="equal">
      <formula>"ERROR"</formula>
    </cfRule>
  </conditionalFormatting>
  <conditionalFormatting sqref="U32">
    <cfRule type="cellIs" dxfId="6685" priority="2569" operator="equal">
      <formula>"OK"</formula>
    </cfRule>
    <cfRule type="cellIs" dxfId="6684" priority="2570" operator="equal">
      <formula>"ERROR"</formula>
    </cfRule>
  </conditionalFormatting>
  <conditionalFormatting sqref="U27">
    <cfRule type="cellIs" dxfId="6683" priority="2567" operator="equal">
      <formula>"OK"</formula>
    </cfRule>
    <cfRule type="cellIs" dxfId="6682" priority="2568" operator="equal">
      <formula>"ERROR"</formula>
    </cfRule>
  </conditionalFormatting>
  <conditionalFormatting sqref="U31">
    <cfRule type="cellIs" dxfId="6681" priority="2565" operator="equal">
      <formula>"OK"</formula>
    </cfRule>
    <cfRule type="cellIs" dxfId="6680" priority="2566" operator="equal">
      <formula>"ERROR"</formula>
    </cfRule>
  </conditionalFormatting>
  <conditionalFormatting sqref="U29">
    <cfRule type="cellIs" dxfId="6679" priority="2563" operator="equal">
      <formula>"OK"</formula>
    </cfRule>
    <cfRule type="cellIs" dxfId="6678" priority="2564" operator="equal">
      <formula>"ERROR"</formula>
    </cfRule>
  </conditionalFormatting>
  <conditionalFormatting sqref="U28">
    <cfRule type="cellIs" dxfId="6677" priority="2561" operator="equal">
      <formula>"OK"</formula>
    </cfRule>
    <cfRule type="cellIs" dxfId="6676" priority="2562" operator="equal">
      <formula>"ERROR"</formula>
    </cfRule>
  </conditionalFormatting>
  <conditionalFormatting sqref="U30">
    <cfRule type="cellIs" dxfId="6675" priority="2559" operator="equal">
      <formula>"OK"</formula>
    </cfRule>
    <cfRule type="cellIs" dxfId="6674" priority="2560" operator="equal">
      <formula>"ERROR"</formula>
    </cfRule>
  </conditionalFormatting>
  <conditionalFormatting sqref="X32">
    <cfRule type="cellIs" dxfId="6673" priority="2557" operator="equal">
      <formula>"OK"</formula>
    </cfRule>
    <cfRule type="cellIs" dxfId="6672" priority="2558" operator="equal">
      <formula>"ERROR"</formula>
    </cfRule>
  </conditionalFormatting>
  <conditionalFormatting sqref="X27">
    <cfRule type="cellIs" dxfId="6671" priority="2555" operator="equal">
      <formula>"OK"</formula>
    </cfRule>
    <cfRule type="cellIs" dxfId="6670" priority="2556" operator="equal">
      <formula>"ERROR"</formula>
    </cfRule>
  </conditionalFormatting>
  <conditionalFormatting sqref="X31">
    <cfRule type="cellIs" dxfId="6669" priority="2553" operator="equal">
      <formula>"OK"</formula>
    </cfRule>
    <cfRule type="cellIs" dxfId="6668" priority="2554" operator="equal">
      <formula>"ERROR"</formula>
    </cfRule>
  </conditionalFormatting>
  <conditionalFormatting sqref="X29">
    <cfRule type="cellIs" dxfId="6667" priority="2551" operator="equal">
      <formula>"OK"</formula>
    </cfRule>
    <cfRule type="cellIs" dxfId="6666" priority="2552" operator="equal">
      <formula>"ERROR"</formula>
    </cfRule>
  </conditionalFormatting>
  <conditionalFormatting sqref="X28">
    <cfRule type="cellIs" dxfId="6665" priority="2549" operator="equal">
      <formula>"OK"</formula>
    </cfRule>
    <cfRule type="cellIs" dxfId="6664" priority="2550" operator="equal">
      <formula>"ERROR"</formula>
    </cfRule>
  </conditionalFormatting>
  <conditionalFormatting sqref="X30">
    <cfRule type="cellIs" dxfId="6663" priority="2547" operator="equal">
      <formula>"OK"</formula>
    </cfRule>
    <cfRule type="cellIs" dxfId="6662" priority="2548" operator="equal">
      <formula>"ERROR"</formula>
    </cfRule>
  </conditionalFormatting>
  <conditionalFormatting sqref="AA32">
    <cfRule type="cellIs" dxfId="6661" priority="2545" operator="equal">
      <formula>"OK"</formula>
    </cfRule>
    <cfRule type="cellIs" dxfId="6660" priority="2546" operator="equal">
      <formula>"ERROR"</formula>
    </cfRule>
  </conditionalFormatting>
  <conditionalFormatting sqref="AA27">
    <cfRule type="cellIs" dxfId="6659" priority="2543" operator="equal">
      <formula>"OK"</formula>
    </cfRule>
    <cfRule type="cellIs" dxfId="6658" priority="2544" operator="equal">
      <formula>"ERROR"</formula>
    </cfRule>
  </conditionalFormatting>
  <conditionalFormatting sqref="AA31">
    <cfRule type="cellIs" dxfId="6657" priority="2541" operator="equal">
      <formula>"OK"</formula>
    </cfRule>
    <cfRule type="cellIs" dxfId="6656" priority="2542" operator="equal">
      <formula>"ERROR"</formula>
    </cfRule>
  </conditionalFormatting>
  <conditionalFormatting sqref="AA29">
    <cfRule type="cellIs" dxfId="6655" priority="2539" operator="equal">
      <formula>"OK"</formula>
    </cfRule>
    <cfRule type="cellIs" dxfId="6654" priority="2540" operator="equal">
      <formula>"ERROR"</formula>
    </cfRule>
  </conditionalFormatting>
  <conditionalFormatting sqref="AA28">
    <cfRule type="cellIs" dxfId="6653" priority="2537" operator="equal">
      <formula>"OK"</formula>
    </cfRule>
    <cfRule type="cellIs" dxfId="6652" priority="2538" operator="equal">
      <formula>"ERROR"</formula>
    </cfRule>
  </conditionalFormatting>
  <conditionalFormatting sqref="AA30">
    <cfRule type="cellIs" dxfId="6651" priority="2535" operator="equal">
      <formula>"OK"</formula>
    </cfRule>
    <cfRule type="cellIs" dxfId="6650" priority="2536" operator="equal">
      <formula>"ERROR"</formula>
    </cfRule>
  </conditionalFormatting>
  <conditionalFormatting sqref="AD32">
    <cfRule type="cellIs" dxfId="6649" priority="2533" operator="equal">
      <formula>"OK"</formula>
    </cfRule>
    <cfRule type="cellIs" dxfId="6648" priority="2534" operator="equal">
      <formula>"ERROR"</formula>
    </cfRule>
  </conditionalFormatting>
  <conditionalFormatting sqref="AD27">
    <cfRule type="cellIs" dxfId="6647" priority="2531" operator="equal">
      <formula>"OK"</formula>
    </cfRule>
    <cfRule type="cellIs" dxfId="6646" priority="2532" operator="equal">
      <formula>"ERROR"</formula>
    </cfRule>
  </conditionalFormatting>
  <conditionalFormatting sqref="AD31">
    <cfRule type="cellIs" dxfId="6645" priority="2529" operator="equal">
      <formula>"OK"</formula>
    </cfRule>
    <cfRule type="cellIs" dxfId="6644" priority="2530" operator="equal">
      <formula>"ERROR"</formula>
    </cfRule>
  </conditionalFormatting>
  <conditionalFormatting sqref="AD29">
    <cfRule type="cellIs" dxfId="6643" priority="2527" operator="equal">
      <formula>"OK"</formula>
    </cfRule>
    <cfRule type="cellIs" dxfId="6642" priority="2528" operator="equal">
      <formula>"ERROR"</formula>
    </cfRule>
  </conditionalFormatting>
  <conditionalFormatting sqref="AD28">
    <cfRule type="cellIs" dxfId="6641" priority="2525" operator="equal">
      <formula>"OK"</formula>
    </cfRule>
    <cfRule type="cellIs" dxfId="6640" priority="2526" operator="equal">
      <formula>"ERROR"</formula>
    </cfRule>
  </conditionalFormatting>
  <conditionalFormatting sqref="AD30">
    <cfRule type="cellIs" dxfId="6639" priority="2523" operator="equal">
      <formula>"OK"</formula>
    </cfRule>
    <cfRule type="cellIs" dxfId="6638" priority="2524" operator="equal">
      <formula>"ERROR"</formula>
    </cfRule>
  </conditionalFormatting>
  <conditionalFormatting sqref="AG32">
    <cfRule type="cellIs" dxfId="6637" priority="2521" operator="equal">
      <formula>"OK"</formula>
    </cfRule>
    <cfRule type="cellIs" dxfId="6636" priority="2522" operator="equal">
      <formula>"ERROR"</formula>
    </cfRule>
  </conditionalFormatting>
  <conditionalFormatting sqref="AG27">
    <cfRule type="cellIs" dxfId="6635" priority="2519" operator="equal">
      <formula>"OK"</formula>
    </cfRule>
    <cfRule type="cellIs" dxfId="6634" priority="2520" operator="equal">
      <formula>"ERROR"</formula>
    </cfRule>
  </conditionalFormatting>
  <conditionalFormatting sqref="AG31">
    <cfRule type="cellIs" dxfId="6633" priority="2517" operator="equal">
      <formula>"OK"</formula>
    </cfRule>
    <cfRule type="cellIs" dxfId="6632" priority="2518" operator="equal">
      <formula>"ERROR"</formula>
    </cfRule>
  </conditionalFormatting>
  <conditionalFormatting sqref="AG29">
    <cfRule type="cellIs" dxfId="6631" priority="2515" operator="equal">
      <formula>"OK"</formula>
    </cfRule>
    <cfRule type="cellIs" dxfId="6630" priority="2516" operator="equal">
      <formula>"ERROR"</formula>
    </cfRule>
  </conditionalFormatting>
  <conditionalFormatting sqref="AG28">
    <cfRule type="cellIs" dxfId="6629" priority="2513" operator="equal">
      <formula>"OK"</formula>
    </cfRule>
    <cfRule type="cellIs" dxfId="6628" priority="2514" operator="equal">
      <formula>"ERROR"</formula>
    </cfRule>
  </conditionalFormatting>
  <conditionalFormatting sqref="AG30">
    <cfRule type="cellIs" dxfId="6627" priority="2511" operator="equal">
      <formula>"OK"</formula>
    </cfRule>
    <cfRule type="cellIs" dxfId="6626" priority="2512" operator="equal">
      <formula>"ERROR"</formula>
    </cfRule>
  </conditionalFormatting>
  <conditionalFormatting sqref="AJ32">
    <cfRule type="cellIs" dxfId="6625" priority="2509" operator="equal">
      <formula>"OK"</formula>
    </cfRule>
    <cfRule type="cellIs" dxfId="6624" priority="2510" operator="equal">
      <formula>"ERROR"</formula>
    </cfRule>
  </conditionalFormatting>
  <conditionalFormatting sqref="AJ27">
    <cfRule type="cellIs" dxfId="6623" priority="2507" operator="equal">
      <formula>"OK"</formula>
    </cfRule>
    <cfRule type="cellIs" dxfId="6622" priority="2508" operator="equal">
      <formula>"ERROR"</formula>
    </cfRule>
  </conditionalFormatting>
  <conditionalFormatting sqref="AJ31">
    <cfRule type="cellIs" dxfId="6621" priority="2505" operator="equal">
      <formula>"OK"</formula>
    </cfRule>
    <cfRule type="cellIs" dxfId="6620" priority="2506" operator="equal">
      <formula>"ERROR"</formula>
    </cfRule>
  </conditionalFormatting>
  <conditionalFormatting sqref="AJ29">
    <cfRule type="cellIs" dxfId="6619" priority="2503" operator="equal">
      <formula>"OK"</formula>
    </cfRule>
    <cfRule type="cellIs" dxfId="6618" priority="2504" operator="equal">
      <formula>"ERROR"</formula>
    </cfRule>
  </conditionalFormatting>
  <conditionalFormatting sqref="AJ28">
    <cfRule type="cellIs" dxfId="6617" priority="2501" operator="equal">
      <formula>"OK"</formula>
    </cfRule>
    <cfRule type="cellIs" dxfId="6616" priority="2502" operator="equal">
      <formula>"ERROR"</formula>
    </cfRule>
  </conditionalFormatting>
  <conditionalFormatting sqref="AJ30">
    <cfRule type="cellIs" dxfId="6615" priority="2499" operator="equal">
      <formula>"OK"</formula>
    </cfRule>
    <cfRule type="cellIs" dxfId="6614" priority="2500" operator="equal">
      <formula>"ERROR"</formula>
    </cfRule>
  </conditionalFormatting>
  <conditionalFormatting sqref="AM32">
    <cfRule type="cellIs" dxfId="6613" priority="2497" operator="equal">
      <formula>"OK"</formula>
    </cfRule>
    <cfRule type="cellIs" dxfId="6612" priority="2498" operator="equal">
      <formula>"ERROR"</formula>
    </cfRule>
  </conditionalFormatting>
  <conditionalFormatting sqref="AM27">
    <cfRule type="cellIs" dxfId="6611" priority="2495" operator="equal">
      <formula>"OK"</formula>
    </cfRule>
    <cfRule type="cellIs" dxfId="6610" priority="2496" operator="equal">
      <formula>"ERROR"</formula>
    </cfRule>
  </conditionalFormatting>
  <conditionalFormatting sqref="AM31">
    <cfRule type="cellIs" dxfId="6609" priority="2493" operator="equal">
      <formula>"OK"</formula>
    </cfRule>
    <cfRule type="cellIs" dxfId="6608" priority="2494" operator="equal">
      <formula>"ERROR"</formula>
    </cfRule>
  </conditionalFormatting>
  <conditionalFormatting sqref="AM29">
    <cfRule type="cellIs" dxfId="6607" priority="2491" operator="equal">
      <formula>"OK"</formula>
    </cfRule>
    <cfRule type="cellIs" dxfId="6606" priority="2492" operator="equal">
      <formula>"ERROR"</formula>
    </cfRule>
  </conditionalFormatting>
  <conditionalFormatting sqref="AM28">
    <cfRule type="cellIs" dxfId="6605" priority="2489" operator="equal">
      <formula>"OK"</formula>
    </cfRule>
    <cfRule type="cellIs" dxfId="6604" priority="2490" operator="equal">
      <formula>"ERROR"</formula>
    </cfRule>
  </conditionalFormatting>
  <conditionalFormatting sqref="AM30">
    <cfRule type="cellIs" dxfId="6603" priority="2487" operator="equal">
      <formula>"OK"</formula>
    </cfRule>
    <cfRule type="cellIs" dxfId="6602" priority="2488" operator="equal">
      <formula>"ERROR"</formula>
    </cfRule>
  </conditionalFormatting>
  <conditionalFormatting sqref="AP32">
    <cfRule type="cellIs" dxfId="6601" priority="2485" operator="equal">
      <formula>"OK"</formula>
    </cfRule>
    <cfRule type="cellIs" dxfId="6600" priority="2486" operator="equal">
      <formula>"ERROR"</formula>
    </cfRule>
  </conditionalFormatting>
  <conditionalFormatting sqref="AP27">
    <cfRule type="cellIs" dxfId="6599" priority="2483" operator="equal">
      <formula>"OK"</formula>
    </cfRule>
    <cfRule type="cellIs" dxfId="6598" priority="2484" operator="equal">
      <formula>"ERROR"</formula>
    </cfRule>
  </conditionalFormatting>
  <conditionalFormatting sqref="AP31">
    <cfRule type="cellIs" dxfId="6597" priority="2481" operator="equal">
      <formula>"OK"</formula>
    </cfRule>
    <cfRule type="cellIs" dxfId="6596" priority="2482" operator="equal">
      <formula>"ERROR"</formula>
    </cfRule>
  </conditionalFormatting>
  <conditionalFormatting sqref="AP29">
    <cfRule type="cellIs" dxfId="6595" priority="2479" operator="equal">
      <formula>"OK"</formula>
    </cfRule>
    <cfRule type="cellIs" dxfId="6594" priority="2480" operator="equal">
      <formula>"ERROR"</formula>
    </cfRule>
  </conditionalFormatting>
  <conditionalFormatting sqref="AP28">
    <cfRule type="cellIs" dxfId="6593" priority="2477" operator="equal">
      <formula>"OK"</formula>
    </cfRule>
    <cfRule type="cellIs" dxfId="6592" priority="2478" operator="equal">
      <formula>"ERROR"</formula>
    </cfRule>
  </conditionalFormatting>
  <conditionalFormatting sqref="AP30">
    <cfRule type="cellIs" dxfId="6591" priority="2475" operator="equal">
      <formula>"OK"</formula>
    </cfRule>
    <cfRule type="cellIs" dxfId="6590" priority="2476" operator="equal">
      <formula>"ERROR"</formula>
    </cfRule>
  </conditionalFormatting>
  <conditionalFormatting sqref="AS32">
    <cfRule type="cellIs" dxfId="6589" priority="2473" operator="equal">
      <formula>"OK"</formula>
    </cfRule>
    <cfRule type="cellIs" dxfId="6588" priority="2474" operator="equal">
      <formula>"ERROR"</formula>
    </cfRule>
  </conditionalFormatting>
  <conditionalFormatting sqref="AS27">
    <cfRule type="cellIs" dxfId="6587" priority="2471" operator="equal">
      <formula>"OK"</formula>
    </cfRule>
    <cfRule type="cellIs" dxfId="6586" priority="2472" operator="equal">
      <formula>"ERROR"</formula>
    </cfRule>
  </conditionalFormatting>
  <conditionalFormatting sqref="AS31">
    <cfRule type="cellIs" dxfId="6585" priority="2469" operator="equal">
      <formula>"OK"</formula>
    </cfRule>
    <cfRule type="cellIs" dxfId="6584" priority="2470" operator="equal">
      <formula>"ERROR"</formula>
    </cfRule>
  </conditionalFormatting>
  <conditionalFormatting sqref="AS29">
    <cfRule type="cellIs" dxfId="6583" priority="2467" operator="equal">
      <formula>"OK"</formula>
    </cfRule>
    <cfRule type="cellIs" dxfId="6582" priority="2468" operator="equal">
      <formula>"ERROR"</formula>
    </cfRule>
  </conditionalFormatting>
  <conditionalFormatting sqref="AS28">
    <cfRule type="cellIs" dxfId="6581" priority="2465" operator="equal">
      <formula>"OK"</formula>
    </cfRule>
    <cfRule type="cellIs" dxfId="6580" priority="2466" operator="equal">
      <formula>"ERROR"</formula>
    </cfRule>
  </conditionalFormatting>
  <conditionalFormatting sqref="AS30">
    <cfRule type="cellIs" dxfId="6579" priority="2463" operator="equal">
      <formula>"OK"</formula>
    </cfRule>
    <cfRule type="cellIs" dxfId="6578" priority="2464" operator="equal">
      <formula>"ERROR"</formula>
    </cfRule>
  </conditionalFormatting>
  <conditionalFormatting sqref="AV32">
    <cfRule type="cellIs" dxfId="6577" priority="2461" operator="equal">
      <formula>"OK"</formula>
    </cfRule>
    <cfRule type="cellIs" dxfId="6576" priority="2462" operator="equal">
      <formula>"ERROR"</formula>
    </cfRule>
  </conditionalFormatting>
  <conditionalFormatting sqref="AV27">
    <cfRule type="cellIs" dxfId="6575" priority="2459" operator="equal">
      <formula>"OK"</formula>
    </cfRule>
    <cfRule type="cellIs" dxfId="6574" priority="2460" operator="equal">
      <formula>"ERROR"</formula>
    </cfRule>
  </conditionalFormatting>
  <conditionalFormatting sqref="AV31">
    <cfRule type="cellIs" dxfId="6573" priority="2457" operator="equal">
      <formula>"OK"</formula>
    </cfRule>
    <cfRule type="cellIs" dxfId="6572" priority="2458" operator="equal">
      <formula>"ERROR"</formula>
    </cfRule>
  </conditionalFormatting>
  <conditionalFormatting sqref="AV29">
    <cfRule type="cellIs" dxfId="6571" priority="2455" operator="equal">
      <formula>"OK"</formula>
    </cfRule>
    <cfRule type="cellIs" dxfId="6570" priority="2456" operator="equal">
      <formula>"ERROR"</formula>
    </cfRule>
  </conditionalFormatting>
  <conditionalFormatting sqref="AV28">
    <cfRule type="cellIs" dxfId="6569" priority="2453" operator="equal">
      <formula>"OK"</formula>
    </cfRule>
    <cfRule type="cellIs" dxfId="6568" priority="2454" operator="equal">
      <formula>"ERROR"</formula>
    </cfRule>
  </conditionalFormatting>
  <conditionalFormatting sqref="AV30">
    <cfRule type="cellIs" dxfId="6567" priority="2451" operator="equal">
      <formula>"OK"</formula>
    </cfRule>
    <cfRule type="cellIs" dxfId="6566" priority="2452" operator="equal">
      <formula>"ERROR"</formula>
    </cfRule>
  </conditionalFormatting>
  <conditionalFormatting sqref="AY32">
    <cfRule type="cellIs" dxfId="6565" priority="2449" operator="equal">
      <formula>"OK"</formula>
    </cfRule>
    <cfRule type="cellIs" dxfId="6564" priority="2450" operator="equal">
      <formula>"ERROR"</formula>
    </cfRule>
  </conditionalFormatting>
  <conditionalFormatting sqref="AY27">
    <cfRule type="cellIs" dxfId="6563" priority="2447" operator="equal">
      <formula>"OK"</formula>
    </cfRule>
    <cfRule type="cellIs" dxfId="6562" priority="2448" operator="equal">
      <formula>"ERROR"</formula>
    </cfRule>
  </conditionalFormatting>
  <conditionalFormatting sqref="AY31">
    <cfRule type="cellIs" dxfId="6561" priority="2445" operator="equal">
      <formula>"OK"</formula>
    </cfRule>
    <cfRule type="cellIs" dxfId="6560" priority="2446" operator="equal">
      <formula>"ERROR"</formula>
    </cfRule>
  </conditionalFormatting>
  <conditionalFormatting sqref="AY29">
    <cfRule type="cellIs" dxfId="6559" priority="2443" operator="equal">
      <formula>"OK"</formula>
    </cfRule>
    <cfRule type="cellIs" dxfId="6558" priority="2444" operator="equal">
      <formula>"ERROR"</formula>
    </cfRule>
  </conditionalFormatting>
  <conditionalFormatting sqref="AY28">
    <cfRule type="cellIs" dxfId="6557" priority="2441" operator="equal">
      <formula>"OK"</formula>
    </cfRule>
    <cfRule type="cellIs" dxfId="6556" priority="2442" operator="equal">
      <formula>"ERROR"</formula>
    </cfRule>
  </conditionalFormatting>
  <conditionalFormatting sqref="AY30">
    <cfRule type="cellIs" dxfId="6555" priority="2439" operator="equal">
      <formula>"OK"</formula>
    </cfRule>
    <cfRule type="cellIs" dxfId="6554" priority="2440" operator="equal">
      <formula>"ERROR"</formula>
    </cfRule>
  </conditionalFormatting>
  <conditionalFormatting sqref="BB32">
    <cfRule type="cellIs" dxfId="6553" priority="2437" operator="equal">
      <formula>"OK"</formula>
    </cfRule>
    <cfRule type="cellIs" dxfId="6552" priority="2438" operator="equal">
      <formula>"ERROR"</formula>
    </cfRule>
  </conditionalFormatting>
  <conditionalFormatting sqref="BB27">
    <cfRule type="cellIs" dxfId="6551" priority="2435" operator="equal">
      <formula>"OK"</formula>
    </cfRule>
    <cfRule type="cellIs" dxfId="6550" priority="2436" operator="equal">
      <formula>"ERROR"</formula>
    </cfRule>
  </conditionalFormatting>
  <conditionalFormatting sqref="BB31">
    <cfRule type="cellIs" dxfId="6549" priority="2433" operator="equal">
      <formula>"OK"</formula>
    </cfRule>
    <cfRule type="cellIs" dxfId="6548" priority="2434" operator="equal">
      <formula>"ERROR"</formula>
    </cfRule>
  </conditionalFormatting>
  <conditionalFormatting sqref="BB29">
    <cfRule type="cellIs" dxfId="6547" priority="2431" operator="equal">
      <formula>"OK"</formula>
    </cfRule>
    <cfRule type="cellIs" dxfId="6546" priority="2432" operator="equal">
      <formula>"ERROR"</formula>
    </cfRule>
  </conditionalFormatting>
  <conditionalFormatting sqref="BB28">
    <cfRule type="cellIs" dxfId="6545" priority="2429" operator="equal">
      <formula>"OK"</formula>
    </cfRule>
    <cfRule type="cellIs" dxfId="6544" priority="2430" operator="equal">
      <formula>"ERROR"</formula>
    </cfRule>
  </conditionalFormatting>
  <conditionalFormatting sqref="BB30">
    <cfRule type="cellIs" dxfId="6543" priority="2427" operator="equal">
      <formula>"OK"</formula>
    </cfRule>
    <cfRule type="cellIs" dxfId="6542" priority="2428" operator="equal">
      <formula>"ERROR"</formula>
    </cfRule>
  </conditionalFormatting>
  <conditionalFormatting sqref="BE32">
    <cfRule type="cellIs" dxfId="6541" priority="2425" operator="equal">
      <formula>"OK"</formula>
    </cfRule>
    <cfRule type="cellIs" dxfId="6540" priority="2426" operator="equal">
      <formula>"ERROR"</formula>
    </cfRule>
  </conditionalFormatting>
  <conditionalFormatting sqref="BE27">
    <cfRule type="cellIs" dxfId="6539" priority="2423" operator="equal">
      <formula>"OK"</formula>
    </cfRule>
    <cfRule type="cellIs" dxfId="6538" priority="2424" operator="equal">
      <formula>"ERROR"</formula>
    </cfRule>
  </conditionalFormatting>
  <conditionalFormatting sqref="BE31">
    <cfRule type="cellIs" dxfId="6537" priority="2421" operator="equal">
      <formula>"OK"</formula>
    </cfRule>
    <cfRule type="cellIs" dxfId="6536" priority="2422" operator="equal">
      <formula>"ERROR"</formula>
    </cfRule>
  </conditionalFormatting>
  <conditionalFormatting sqref="BE29">
    <cfRule type="cellIs" dxfId="6535" priority="2419" operator="equal">
      <formula>"OK"</formula>
    </cfRule>
    <cfRule type="cellIs" dxfId="6534" priority="2420" operator="equal">
      <formula>"ERROR"</formula>
    </cfRule>
  </conditionalFormatting>
  <conditionalFormatting sqref="BE28">
    <cfRule type="cellIs" dxfId="6533" priority="2417" operator="equal">
      <formula>"OK"</formula>
    </cfRule>
    <cfRule type="cellIs" dxfId="6532" priority="2418" operator="equal">
      <formula>"ERROR"</formula>
    </cfRule>
  </conditionalFormatting>
  <conditionalFormatting sqref="BE30">
    <cfRule type="cellIs" dxfId="6531" priority="2415" operator="equal">
      <formula>"OK"</formula>
    </cfRule>
    <cfRule type="cellIs" dxfId="6530" priority="2416" operator="equal">
      <formula>"ERROR"</formula>
    </cfRule>
  </conditionalFormatting>
  <conditionalFormatting sqref="I22">
    <cfRule type="cellIs" dxfId="6529" priority="2413" operator="equal">
      <formula>"OK"</formula>
    </cfRule>
    <cfRule type="cellIs" dxfId="6528" priority="2414" operator="equal">
      <formula>"ERROR"</formula>
    </cfRule>
  </conditionalFormatting>
  <conditionalFormatting sqref="I26">
    <cfRule type="cellIs" dxfId="6527" priority="2411" operator="equal">
      <formula>"OK"</formula>
    </cfRule>
    <cfRule type="cellIs" dxfId="6526" priority="2412" operator="equal">
      <formula>"ERROR"</formula>
    </cfRule>
  </conditionalFormatting>
  <conditionalFormatting sqref="I24">
    <cfRule type="cellIs" dxfId="6525" priority="2409" operator="equal">
      <formula>"OK"</formula>
    </cfRule>
    <cfRule type="cellIs" dxfId="6524" priority="2410" operator="equal">
      <formula>"ERROR"</formula>
    </cfRule>
  </conditionalFormatting>
  <conditionalFormatting sqref="I23">
    <cfRule type="cellIs" dxfId="6523" priority="2407" operator="equal">
      <formula>"OK"</formula>
    </cfRule>
    <cfRule type="cellIs" dxfId="6522" priority="2408" operator="equal">
      <formula>"ERROR"</formula>
    </cfRule>
  </conditionalFormatting>
  <conditionalFormatting sqref="I25">
    <cfRule type="cellIs" dxfId="6521" priority="2405" operator="equal">
      <formula>"OK"</formula>
    </cfRule>
    <cfRule type="cellIs" dxfId="6520" priority="2406" operator="equal">
      <formula>"ERROR"</formula>
    </cfRule>
  </conditionalFormatting>
  <conditionalFormatting sqref="L22">
    <cfRule type="cellIs" dxfId="6519" priority="2403" operator="equal">
      <formula>"OK"</formula>
    </cfRule>
    <cfRule type="cellIs" dxfId="6518" priority="2404" operator="equal">
      <formula>"ERROR"</formula>
    </cfRule>
  </conditionalFormatting>
  <conditionalFormatting sqref="L26">
    <cfRule type="cellIs" dxfId="6517" priority="2401" operator="equal">
      <formula>"OK"</formula>
    </cfRule>
    <cfRule type="cellIs" dxfId="6516" priority="2402" operator="equal">
      <formula>"ERROR"</formula>
    </cfRule>
  </conditionalFormatting>
  <conditionalFormatting sqref="L24">
    <cfRule type="cellIs" dxfId="6515" priority="2399" operator="equal">
      <formula>"OK"</formula>
    </cfRule>
    <cfRule type="cellIs" dxfId="6514" priority="2400" operator="equal">
      <formula>"ERROR"</formula>
    </cfRule>
  </conditionalFormatting>
  <conditionalFormatting sqref="L23">
    <cfRule type="cellIs" dxfId="6513" priority="2397" operator="equal">
      <formula>"OK"</formula>
    </cfRule>
    <cfRule type="cellIs" dxfId="6512" priority="2398" operator="equal">
      <formula>"ERROR"</formula>
    </cfRule>
  </conditionalFormatting>
  <conditionalFormatting sqref="L25">
    <cfRule type="cellIs" dxfId="6511" priority="2395" operator="equal">
      <formula>"OK"</formula>
    </cfRule>
    <cfRule type="cellIs" dxfId="6510" priority="2396" operator="equal">
      <formula>"ERROR"</formula>
    </cfRule>
  </conditionalFormatting>
  <conditionalFormatting sqref="O22">
    <cfRule type="cellIs" dxfId="6509" priority="2393" operator="equal">
      <formula>"OK"</formula>
    </cfRule>
    <cfRule type="cellIs" dxfId="6508" priority="2394" operator="equal">
      <formula>"ERROR"</formula>
    </cfRule>
  </conditionalFormatting>
  <conditionalFormatting sqref="O26">
    <cfRule type="cellIs" dxfId="6507" priority="2391" operator="equal">
      <formula>"OK"</formula>
    </cfRule>
    <cfRule type="cellIs" dxfId="6506" priority="2392" operator="equal">
      <formula>"ERROR"</formula>
    </cfRule>
  </conditionalFormatting>
  <conditionalFormatting sqref="O24">
    <cfRule type="cellIs" dxfId="6505" priority="2389" operator="equal">
      <formula>"OK"</formula>
    </cfRule>
    <cfRule type="cellIs" dxfId="6504" priority="2390" operator="equal">
      <formula>"ERROR"</formula>
    </cfRule>
  </conditionalFormatting>
  <conditionalFormatting sqref="O23">
    <cfRule type="cellIs" dxfId="6503" priority="2387" operator="equal">
      <formula>"OK"</formula>
    </cfRule>
    <cfRule type="cellIs" dxfId="6502" priority="2388" operator="equal">
      <formula>"ERROR"</formula>
    </cfRule>
  </conditionalFormatting>
  <conditionalFormatting sqref="O25">
    <cfRule type="cellIs" dxfId="6501" priority="2385" operator="equal">
      <formula>"OK"</formula>
    </cfRule>
    <cfRule type="cellIs" dxfId="6500" priority="2386" operator="equal">
      <formula>"ERROR"</formula>
    </cfRule>
  </conditionalFormatting>
  <conditionalFormatting sqref="R22">
    <cfRule type="cellIs" dxfId="6499" priority="2383" operator="equal">
      <formula>"OK"</formula>
    </cfRule>
    <cfRule type="cellIs" dxfId="6498" priority="2384" operator="equal">
      <formula>"ERROR"</formula>
    </cfRule>
  </conditionalFormatting>
  <conditionalFormatting sqref="R26">
    <cfRule type="cellIs" dxfId="6497" priority="2381" operator="equal">
      <formula>"OK"</formula>
    </cfRule>
    <cfRule type="cellIs" dxfId="6496" priority="2382" operator="equal">
      <formula>"ERROR"</formula>
    </cfRule>
  </conditionalFormatting>
  <conditionalFormatting sqref="R24">
    <cfRule type="cellIs" dxfId="6495" priority="2379" operator="equal">
      <formula>"OK"</formula>
    </cfRule>
    <cfRule type="cellIs" dxfId="6494" priority="2380" operator="equal">
      <formula>"ERROR"</formula>
    </cfRule>
  </conditionalFormatting>
  <conditionalFormatting sqref="R23">
    <cfRule type="cellIs" dxfId="6493" priority="2377" operator="equal">
      <formula>"OK"</formula>
    </cfRule>
    <cfRule type="cellIs" dxfId="6492" priority="2378" operator="equal">
      <formula>"ERROR"</formula>
    </cfRule>
  </conditionalFormatting>
  <conditionalFormatting sqref="R25">
    <cfRule type="cellIs" dxfId="6491" priority="2375" operator="equal">
      <formula>"OK"</formula>
    </cfRule>
    <cfRule type="cellIs" dxfId="6490" priority="2376" operator="equal">
      <formula>"ERROR"</formula>
    </cfRule>
  </conditionalFormatting>
  <conditionalFormatting sqref="U22">
    <cfRule type="cellIs" dxfId="6489" priority="2373" operator="equal">
      <formula>"OK"</formula>
    </cfRule>
    <cfRule type="cellIs" dxfId="6488" priority="2374" operator="equal">
      <formula>"ERROR"</formula>
    </cfRule>
  </conditionalFormatting>
  <conditionalFormatting sqref="U26">
    <cfRule type="cellIs" dxfId="6487" priority="2371" operator="equal">
      <formula>"OK"</formula>
    </cfRule>
    <cfRule type="cellIs" dxfId="6486" priority="2372" operator="equal">
      <formula>"ERROR"</formula>
    </cfRule>
  </conditionalFormatting>
  <conditionalFormatting sqref="U24">
    <cfRule type="cellIs" dxfId="6485" priority="2369" operator="equal">
      <formula>"OK"</formula>
    </cfRule>
    <cfRule type="cellIs" dxfId="6484" priority="2370" operator="equal">
      <formula>"ERROR"</formula>
    </cfRule>
  </conditionalFormatting>
  <conditionalFormatting sqref="U23">
    <cfRule type="cellIs" dxfId="6483" priority="2367" operator="equal">
      <formula>"OK"</formula>
    </cfRule>
    <cfRule type="cellIs" dxfId="6482" priority="2368" operator="equal">
      <formula>"ERROR"</formula>
    </cfRule>
  </conditionalFormatting>
  <conditionalFormatting sqref="U25">
    <cfRule type="cellIs" dxfId="6481" priority="2365" operator="equal">
      <formula>"OK"</formula>
    </cfRule>
    <cfRule type="cellIs" dxfId="6480" priority="2366" operator="equal">
      <formula>"ERROR"</formula>
    </cfRule>
  </conditionalFormatting>
  <conditionalFormatting sqref="X22">
    <cfRule type="cellIs" dxfId="6479" priority="2363" operator="equal">
      <formula>"OK"</formula>
    </cfRule>
    <cfRule type="cellIs" dxfId="6478" priority="2364" operator="equal">
      <formula>"ERROR"</formula>
    </cfRule>
  </conditionalFormatting>
  <conditionalFormatting sqref="X26">
    <cfRule type="cellIs" dxfId="6477" priority="2361" operator="equal">
      <formula>"OK"</formula>
    </cfRule>
    <cfRule type="cellIs" dxfId="6476" priority="2362" operator="equal">
      <formula>"ERROR"</formula>
    </cfRule>
  </conditionalFormatting>
  <conditionalFormatting sqref="X24">
    <cfRule type="cellIs" dxfId="6475" priority="2359" operator="equal">
      <formula>"OK"</formula>
    </cfRule>
    <cfRule type="cellIs" dxfId="6474" priority="2360" operator="equal">
      <formula>"ERROR"</formula>
    </cfRule>
  </conditionalFormatting>
  <conditionalFormatting sqref="X23">
    <cfRule type="cellIs" dxfId="6473" priority="2357" operator="equal">
      <formula>"OK"</formula>
    </cfRule>
    <cfRule type="cellIs" dxfId="6472" priority="2358" operator="equal">
      <formula>"ERROR"</formula>
    </cfRule>
  </conditionalFormatting>
  <conditionalFormatting sqref="X25">
    <cfRule type="cellIs" dxfId="6471" priority="2355" operator="equal">
      <formula>"OK"</formula>
    </cfRule>
    <cfRule type="cellIs" dxfId="6470" priority="2356" operator="equal">
      <formula>"ERROR"</formula>
    </cfRule>
  </conditionalFormatting>
  <conditionalFormatting sqref="AA22">
    <cfRule type="cellIs" dxfId="6469" priority="2353" operator="equal">
      <formula>"OK"</formula>
    </cfRule>
    <cfRule type="cellIs" dxfId="6468" priority="2354" operator="equal">
      <formula>"ERROR"</formula>
    </cfRule>
  </conditionalFormatting>
  <conditionalFormatting sqref="AA26">
    <cfRule type="cellIs" dxfId="6467" priority="2351" operator="equal">
      <formula>"OK"</formula>
    </cfRule>
    <cfRule type="cellIs" dxfId="6466" priority="2352" operator="equal">
      <formula>"ERROR"</formula>
    </cfRule>
  </conditionalFormatting>
  <conditionalFormatting sqref="AA24">
    <cfRule type="cellIs" dxfId="6465" priority="2349" operator="equal">
      <formula>"OK"</formula>
    </cfRule>
    <cfRule type="cellIs" dxfId="6464" priority="2350" operator="equal">
      <formula>"ERROR"</formula>
    </cfRule>
  </conditionalFormatting>
  <conditionalFormatting sqref="AA23">
    <cfRule type="cellIs" dxfId="6463" priority="2347" operator="equal">
      <formula>"OK"</formula>
    </cfRule>
    <cfRule type="cellIs" dxfId="6462" priority="2348" operator="equal">
      <formula>"ERROR"</formula>
    </cfRule>
  </conditionalFormatting>
  <conditionalFormatting sqref="AA25">
    <cfRule type="cellIs" dxfId="6461" priority="2345" operator="equal">
      <formula>"OK"</formula>
    </cfRule>
    <cfRule type="cellIs" dxfId="6460" priority="2346" operator="equal">
      <formula>"ERROR"</formula>
    </cfRule>
  </conditionalFormatting>
  <conditionalFormatting sqref="AD22">
    <cfRule type="cellIs" dxfId="6459" priority="2343" operator="equal">
      <formula>"OK"</formula>
    </cfRule>
    <cfRule type="cellIs" dxfId="6458" priority="2344" operator="equal">
      <formula>"ERROR"</formula>
    </cfRule>
  </conditionalFormatting>
  <conditionalFormatting sqref="AD26">
    <cfRule type="cellIs" dxfId="6457" priority="2341" operator="equal">
      <formula>"OK"</formula>
    </cfRule>
    <cfRule type="cellIs" dxfId="6456" priority="2342" operator="equal">
      <formula>"ERROR"</formula>
    </cfRule>
  </conditionalFormatting>
  <conditionalFormatting sqref="AD24">
    <cfRule type="cellIs" dxfId="6455" priority="2339" operator="equal">
      <formula>"OK"</formula>
    </cfRule>
    <cfRule type="cellIs" dxfId="6454" priority="2340" operator="equal">
      <formula>"ERROR"</formula>
    </cfRule>
  </conditionalFormatting>
  <conditionalFormatting sqref="AD23">
    <cfRule type="cellIs" dxfId="6453" priority="2337" operator="equal">
      <formula>"OK"</formula>
    </cfRule>
    <cfRule type="cellIs" dxfId="6452" priority="2338" operator="equal">
      <formula>"ERROR"</formula>
    </cfRule>
  </conditionalFormatting>
  <conditionalFormatting sqref="AD25">
    <cfRule type="cellIs" dxfId="6451" priority="2335" operator="equal">
      <formula>"OK"</formula>
    </cfRule>
    <cfRule type="cellIs" dxfId="6450" priority="2336" operator="equal">
      <formula>"ERROR"</formula>
    </cfRule>
  </conditionalFormatting>
  <conditionalFormatting sqref="AG22">
    <cfRule type="cellIs" dxfId="6449" priority="2333" operator="equal">
      <formula>"OK"</formula>
    </cfRule>
    <cfRule type="cellIs" dxfId="6448" priority="2334" operator="equal">
      <formula>"ERROR"</formula>
    </cfRule>
  </conditionalFormatting>
  <conditionalFormatting sqref="AG26">
    <cfRule type="cellIs" dxfId="6447" priority="2331" operator="equal">
      <formula>"OK"</formula>
    </cfRule>
    <cfRule type="cellIs" dxfId="6446" priority="2332" operator="equal">
      <formula>"ERROR"</formula>
    </cfRule>
  </conditionalFormatting>
  <conditionalFormatting sqref="AG24">
    <cfRule type="cellIs" dxfId="6445" priority="2329" operator="equal">
      <formula>"OK"</formula>
    </cfRule>
    <cfRule type="cellIs" dxfId="6444" priority="2330" operator="equal">
      <formula>"ERROR"</formula>
    </cfRule>
  </conditionalFormatting>
  <conditionalFormatting sqref="AG23">
    <cfRule type="cellIs" dxfId="6443" priority="2327" operator="equal">
      <formula>"OK"</formula>
    </cfRule>
    <cfRule type="cellIs" dxfId="6442" priority="2328" operator="equal">
      <formula>"ERROR"</formula>
    </cfRule>
  </conditionalFormatting>
  <conditionalFormatting sqref="AG25">
    <cfRule type="cellIs" dxfId="6441" priority="2325" operator="equal">
      <formula>"OK"</formula>
    </cfRule>
    <cfRule type="cellIs" dxfId="6440" priority="2326" operator="equal">
      <formula>"ERROR"</formula>
    </cfRule>
  </conditionalFormatting>
  <conditionalFormatting sqref="AJ22">
    <cfRule type="cellIs" dxfId="6439" priority="2323" operator="equal">
      <formula>"OK"</formula>
    </cfRule>
    <cfRule type="cellIs" dxfId="6438" priority="2324" operator="equal">
      <formula>"ERROR"</formula>
    </cfRule>
  </conditionalFormatting>
  <conditionalFormatting sqref="AJ26">
    <cfRule type="cellIs" dxfId="6437" priority="2321" operator="equal">
      <formula>"OK"</formula>
    </cfRule>
    <cfRule type="cellIs" dxfId="6436" priority="2322" operator="equal">
      <formula>"ERROR"</formula>
    </cfRule>
  </conditionalFormatting>
  <conditionalFormatting sqref="AJ24">
    <cfRule type="cellIs" dxfId="6435" priority="2319" operator="equal">
      <formula>"OK"</formula>
    </cfRule>
    <cfRule type="cellIs" dxfId="6434" priority="2320" operator="equal">
      <formula>"ERROR"</formula>
    </cfRule>
  </conditionalFormatting>
  <conditionalFormatting sqref="AJ23">
    <cfRule type="cellIs" dxfId="6433" priority="2317" operator="equal">
      <formula>"OK"</formula>
    </cfRule>
    <cfRule type="cellIs" dxfId="6432" priority="2318" operator="equal">
      <formula>"ERROR"</formula>
    </cfRule>
  </conditionalFormatting>
  <conditionalFormatting sqref="AJ25">
    <cfRule type="cellIs" dxfId="6431" priority="2315" operator="equal">
      <formula>"OK"</formula>
    </cfRule>
    <cfRule type="cellIs" dxfId="6430" priority="2316" operator="equal">
      <formula>"ERROR"</formula>
    </cfRule>
  </conditionalFormatting>
  <conditionalFormatting sqref="AM22">
    <cfRule type="cellIs" dxfId="6429" priority="2313" operator="equal">
      <formula>"OK"</formula>
    </cfRule>
    <cfRule type="cellIs" dxfId="6428" priority="2314" operator="equal">
      <formula>"ERROR"</formula>
    </cfRule>
  </conditionalFormatting>
  <conditionalFormatting sqref="AM26">
    <cfRule type="cellIs" dxfId="6427" priority="2311" operator="equal">
      <formula>"OK"</formula>
    </cfRule>
    <cfRule type="cellIs" dxfId="6426" priority="2312" operator="equal">
      <formula>"ERROR"</formula>
    </cfRule>
  </conditionalFormatting>
  <conditionalFormatting sqref="AM24">
    <cfRule type="cellIs" dxfId="6425" priority="2309" operator="equal">
      <formula>"OK"</formula>
    </cfRule>
    <cfRule type="cellIs" dxfId="6424" priority="2310" operator="equal">
      <formula>"ERROR"</formula>
    </cfRule>
  </conditionalFormatting>
  <conditionalFormatting sqref="AM23">
    <cfRule type="cellIs" dxfId="6423" priority="2307" operator="equal">
      <formula>"OK"</formula>
    </cfRule>
    <cfRule type="cellIs" dxfId="6422" priority="2308" operator="equal">
      <formula>"ERROR"</formula>
    </cfRule>
  </conditionalFormatting>
  <conditionalFormatting sqref="AM25">
    <cfRule type="cellIs" dxfId="6421" priority="2305" operator="equal">
      <formula>"OK"</formula>
    </cfRule>
    <cfRule type="cellIs" dxfId="6420" priority="2306" operator="equal">
      <formula>"ERROR"</formula>
    </cfRule>
  </conditionalFormatting>
  <conditionalFormatting sqref="AP22">
    <cfRule type="cellIs" dxfId="6419" priority="2303" operator="equal">
      <formula>"OK"</formula>
    </cfRule>
    <cfRule type="cellIs" dxfId="6418" priority="2304" operator="equal">
      <formula>"ERROR"</formula>
    </cfRule>
  </conditionalFormatting>
  <conditionalFormatting sqref="AP26">
    <cfRule type="cellIs" dxfId="6417" priority="2301" operator="equal">
      <formula>"OK"</formula>
    </cfRule>
    <cfRule type="cellIs" dxfId="6416" priority="2302" operator="equal">
      <formula>"ERROR"</formula>
    </cfRule>
  </conditionalFormatting>
  <conditionalFormatting sqref="AP24">
    <cfRule type="cellIs" dxfId="6415" priority="2299" operator="equal">
      <formula>"OK"</formula>
    </cfRule>
    <cfRule type="cellIs" dxfId="6414" priority="2300" operator="equal">
      <formula>"ERROR"</formula>
    </cfRule>
  </conditionalFormatting>
  <conditionalFormatting sqref="AP23">
    <cfRule type="cellIs" dxfId="6413" priority="2297" operator="equal">
      <formula>"OK"</formula>
    </cfRule>
    <cfRule type="cellIs" dxfId="6412" priority="2298" operator="equal">
      <formula>"ERROR"</formula>
    </cfRule>
  </conditionalFormatting>
  <conditionalFormatting sqref="AP25">
    <cfRule type="cellIs" dxfId="6411" priority="2295" operator="equal">
      <formula>"OK"</formula>
    </cfRule>
    <cfRule type="cellIs" dxfId="6410" priority="2296" operator="equal">
      <formula>"ERROR"</formula>
    </cfRule>
  </conditionalFormatting>
  <conditionalFormatting sqref="AS22">
    <cfRule type="cellIs" dxfId="6409" priority="2293" operator="equal">
      <formula>"OK"</formula>
    </cfRule>
    <cfRule type="cellIs" dxfId="6408" priority="2294" operator="equal">
      <formula>"ERROR"</formula>
    </cfRule>
  </conditionalFormatting>
  <conditionalFormatting sqref="AS26">
    <cfRule type="cellIs" dxfId="6407" priority="2291" operator="equal">
      <formula>"OK"</formula>
    </cfRule>
    <cfRule type="cellIs" dxfId="6406" priority="2292" operator="equal">
      <formula>"ERROR"</formula>
    </cfRule>
  </conditionalFormatting>
  <conditionalFormatting sqref="AS24">
    <cfRule type="cellIs" dxfId="6405" priority="2289" operator="equal">
      <formula>"OK"</formula>
    </cfRule>
    <cfRule type="cellIs" dxfId="6404" priority="2290" operator="equal">
      <formula>"ERROR"</formula>
    </cfRule>
  </conditionalFormatting>
  <conditionalFormatting sqref="AS23">
    <cfRule type="cellIs" dxfId="6403" priority="2287" operator="equal">
      <formula>"OK"</formula>
    </cfRule>
    <cfRule type="cellIs" dxfId="6402" priority="2288" operator="equal">
      <formula>"ERROR"</formula>
    </cfRule>
  </conditionalFormatting>
  <conditionalFormatting sqref="AS25">
    <cfRule type="cellIs" dxfId="6401" priority="2285" operator="equal">
      <formula>"OK"</formula>
    </cfRule>
    <cfRule type="cellIs" dxfId="6400" priority="2286" operator="equal">
      <formula>"ERROR"</formula>
    </cfRule>
  </conditionalFormatting>
  <conditionalFormatting sqref="AV22">
    <cfRule type="cellIs" dxfId="6399" priority="2283" operator="equal">
      <formula>"OK"</formula>
    </cfRule>
    <cfRule type="cellIs" dxfId="6398" priority="2284" operator="equal">
      <formula>"ERROR"</formula>
    </cfRule>
  </conditionalFormatting>
  <conditionalFormatting sqref="AV26">
    <cfRule type="cellIs" dxfId="6397" priority="2281" operator="equal">
      <formula>"OK"</formula>
    </cfRule>
    <cfRule type="cellIs" dxfId="6396" priority="2282" operator="equal">
      <formula>"ERROR"</formula>
    </cfRule>
  </conditionalFormatting>
  <conditionalFormatting sqref="AV24">
    <cfRule type="cellIs" dxfId="6395" priority="2279" operator="equal">
      <formula>"OK"</formula>
    </cfRule>
    <cfRule type="cellIs" dxfId="6394" priority="2280" operator="equal">
      <formula>"ERROR"</formula>
    </cfRule>
  </conditionalFormatting>
  <conditionalFormatting sqref="AV23">
    <cfRule type="cellIs" dxfId="6393" priority="2277" operator="equal">
      <formula>"OK"</formula>
    </cfRule>
    <cfRule type="cellIs" dxfId="6392" priority="2278" operator="equal">
      <formula>"ERROR"</formula>
    </cfRule>
  </conditionalFormatting>
  <conditionalFormatting sqref="AV25">
    <cfRule type="cellIs" dxfId="6391" priority="2275" operator="equal">
      <formula>"OK"</formula>
    </cfRule>
    <cfRule type="cellIs" dxfId="6390" priority="2276" operator="equal">
      <formula>"ERROR"</formula>
    </cfRule>
  </conditionalFormatting>
  <conditionalFormatting sqref="AY22">
    <cfRule type="cellIs" dxfId="6389" priority="2273" operator="equal">
      <formula>"OK"</formula>
    </cfRule>
    <cfRule type="cellIs" dxfId="6388" priority="2274" operator="equal">
      <formula>"ERROR"</formula>
    </cfRule>
  </conditionalFormatting>
  <conditionalFormatting sqref="AY26">
    <cfRule type="cellIs" dxfId="6387" priority="2271" operator="equal">
      <formula>"OK"</formula>
    </cfRule>
    <cfRule type="cellIs" dxfId="6386" priority="2272" operator="equal">
      <formula>"ERROR"</formula>
    </cfRule>
  </conditionalFormatting>
  <conditionalFormatting sqref="AY24">
    <cfRule type="cellIs" dxfId="6385" priority="2269" operator="equal">
      <formula>"OK"</formula>
    </cfRule>
    <cfRule type="cellIs" dxfId="6384" priority="2270" operator="equal">
      <formula>"ERROR"</formula>
    </cfRule>
  </conditionalFormatting>
  <conditionalFormatting sqref="AY23">
    <cfRule type="cellIs" dxfId="6383" priority="2267" operator="equal">
      <formula>"OK"</formula>
    </cfRule>
    <cfRule type="cellIs" dxfId="6382" priority="2268" operator="equal">
      <formula>"ERROR"</formula>
    </cfRule>
  </conditionalFormatting>
  <conditionalFormatting sqref="AY25">
    <cfRule type="cellIs" dxfId="6381" priority="2265" operator="equal">
      <formula>"OK"</formula>
    </cfRule>
    <cfRule type="cellIs" dxfId="6380" priority="2266" operator="equal">
      <formula>"ERROR"</formula>
    </cfRule>
  </conditionalFormatting>
  <conditionalFormatting sqref="BB22">
    <cfRule type="cellIs" dxfId="6379" priority="2263" operator="equal">
      <formula>"OK"</formula>
    </cfRule>
    <cfRule type="cellIs" dxfId="6378" priority="2264" operator="equal">
      <formula>"ERROR"</formula>
    </cfRule>
  </conditionalFormatting>
  <conditionalFormatting sqref="BB26">
    <cfRule type="cellIs" dxfId="6377" priority="2261" operator="equal">
      <formula>"OK"</formula>
    </cfRule>
    <cfRule type="cellIs" dxfId="6376" priority="2262" operator="equal">
      <formula>"ERROR"</formula>
    </cfRule>
  </conditionalFormatting>
  <conditionalFormatting sqref="BB24">
    <cfRule type="cellIs" dxfId="6375" priority="2259" operator="equal">
      <formula>"OK"</formula>
    </cfRule>
    <cfRule type="cellIs" dxfId="6374" priority="2260" operator="equal">
      <formula>"ERROR"</formula>
    </cfRule>
  </conditionalFormatting>
  <conditionalFormatting sqref="BB23">
    <cfRule type="cellIs" dxfId="6373" priority="2257" operator="equal">
      <formula>"OK"</formula>
    </cfRule>
    <cfRule type="cellIs" dxfId="6372" priority="2258" operator="equal">
      <formula>"ERROR"</formula>
    </cfRule>
  </conditionalFormatting>
  <conditionalFormatting sqref="BB25">
    <cfRule type="cellIs" dxfId="6371" priority="2255" operator="equal">
      <formula>"OK"</formula>
    </cfRule>
    <cfRule type="cellIs" dxfId="6370" priority="2256" operator="equal">
      <formula>"ERROR"</formula>
    </cfRule>
  </conditionalFormatting>
  <conditionalFormatting sqref="BE22">
    <cfRule type="cellIs" dxfId="6369" priority="2253" operator="equal">
      <formula>"OK"</formula>
    </cfRule>
    <cfRule type="cellIs" dxfId="6368" priority="2254" operator="equal">
      <formula>"ERROR"</formula>
    </cfRule>
  </conditionalFormatting>
  <conditionalFormatting sqref="BE26">
    <cfRule type="cellIs" dxfId="6367" priority="2251" operator="equal">
      <formula>"OK"</formula>
    </cfRule>
    <cfRule type="cellIs" dxfId="6366" priority="2252" operator="equal">
      <formula>"ERROR"</formula>
    </cfRule>
  </conditionalFormatting>
  <conditionalFormatting sqref="BE24">
    <cfRule type="cellIs" dxfId="6365" priority="2249" operator="equal">
      <formula>"OK"</formula>
    </cfRule>
    <cfRule type="cellIs" dxfId="6364" priority="2250" operator="equal">
      <formula>"ERROR"</formula>
    </cfRule>
  </conditionalFormatting>
  <conditionalFormatting sqref="BE23">
    <cfRule type="cellIs" dxfId="6363" priority="2247" operator="equal">
      <formula>"OK"</formula>
    </cfRule>
    <cfRule type="cellIs" dxfId="6362" priority="2248" operator="equal">
      <formula>"ERROR"</formula>
    </cfRule>
  </conditionalFormatting>
  <conditionalFormatting sqref="BE25">
    <cfRule type="cellIs" dxfId="6361" priority="2245" operator="equal">
      <formula>"OK"</formula>
    </cfRule>
    <cfRule type="cellIs" dxfId="6360" priority="2246" operator="equal">
      <formula>"ERROR"</formula>
    </cfRule>
  </conditionalFormatting>
  <conditionalFormatting sqref="I21">
    <cfRule type="cellIs" dxfId="6359" priority="2243" operator="equal">
      <formula>"OK"</formula>
    </cfRule>
    <cfRule type="cellIs" dxfId="6358" priority="2244" operator="equal">
      <formula>"ERROR"</formula>
    </cfRule>
  </conditionalFormatting>
  <conditionalFormatting sqref="I7">
    <cfRule type="cellIs" dxfId="6357" priority="2241" operator="equal">
      <formula>"OK"</formula>
    </cfRule>
    <cfRule type="cellIs" dxfId="6356" priority="2242" operator="equal">
      <formula>"ERROR"</formula>
    </cfRule>
  </conditionalFormatting>
  <conditionalFormatting sqref="I20">
    <cfRule type="cellIs" dxfId="6355" priority="2239" operator="equal">
      <formula>"OK"</formula>
    </cfRule>
    <cfRule type="cellIs" dxfId="6354" priority="2240" operator="equal">
      <formula>"ERROR"</formula>
    </cfRule>
  </conditionalFormatting>
  <conditionalFormatting sqref="I18">
    <cfRule type="cellIs" dxfId="6353" priority="2237" operator="equal">
      <formula>"OK"</formula>
    </cfRule>
    <cfRule type="cellIs" dxfId="6352" priority="2238" operator="equal">
      <formula>"ERROR"</formula>
    </cfRule>
  </conditionalFormatting>
  <conditionalFormatting sqref="I17">
    <cfRule type="cellIs" dxfId="6351" priority="2235" operator="equal">
      <formula>"OK"</formula>
    </cfRule>
    <cfRule type="cellIs" dxfId="6350" priority="2236" operator="equal">
      <formula>"ERROR"</formula>
    </cfRule>
  </conditionalFormatting>
  <conditionalFormatting sqref="I19">
    <cfRule type="cellIs" dxfId="6349" priority="2233" operator="equal">
      <formula>"OK"</formula>
    </cfRule>
    <cfRule type="cellIs" dxfId="6348" priority="2234" operator="equal">
      <formula>"ERROR"</formula>
    </cfRule>
  </conditionalFormatting>
  <conditionalFormatting sqref="L21">
    <cfRule type="cellIs" dxfId="6347" priority="2231" operator="equal">
      <formula>"OK"</formula>
    </cfRule>
    <cfRule type="cellIs" dxfId="6346" priority="2232" operator="equal">
      <formula>"ERROR"</formula>
    </cfRule>
  </conditionalFormatting>
  <conditionalFormatting sqref="L7">
    <cfRule type="cellIs" dxfId="6345" priority="2229" operator="equal">
      <formula>"OK"</formula>
    </cfRule>
    <cfRule type="cellIs" dxfId="6344" priority="2230" operator="equal">
      <formula>"ERROR"</formula>
    </cfRule>
  </conditionalFormatting>
  <conditionalFormatting sqref="L20">
    <cfRule type="cellIs" dxfId="6343" priority="2227" operator="equal">
      <formula>"OK"</formula>
    </cfRule>
    <cfRule type="cellIs" dxfId="6342" priority="2228" operator="equal">
      <formula>"ERROR"</formula>
    </cfRule>
  </conditionalFormatting>
  <conditionalFormatting sqref="L18">
    <cfRule type="cellIs" dxfId="6341" priority="2225" operator="equal">
      <formula>"OK"</formula>
    </cfRule>
    <cfRule type="cellIs" dxfId="6340" priority="2226" operator="equal">
      <formula>"ERROR"</formula>
    </cfRule>
  </conditionalFormatting>
  <conditionalFormatting sqref="L17">
    <cfRule type="cellIs" dxfId="6339" priority="2223" operator="equal">
      <formula>"OK"</formula>
    </cfRule>
    <cfRule type="cellIs" dxfId="6338" priority="2224" operator="equal">
      <formula>"ERROR"</formula>
    </cfRule>
  </conditionalFormatting>
  <conditionalFormatting sqref="L19">
    <cfRule type="cellIs" dxfId="6337" priority="2221" operator="equal">
      <formula>"OK"</formula>
    </cfRule>
    <cfRule type="cellIs" dxfId="6336" priority="2222" operator="equal">
      <formula>"ERROR"</formula>
    </cfRule>
  </conditionalFormatting>
  <conditionalFormatting sqref="O21">
    <cfRule type="cellIs" dxfId="6335" priority="2219" operator="equal">
      <formula>"OK"</formula>
    </cfRule>
    <cfRule type="cellIs" dxfId="6334" priority="2220" operator="equal">
      <formula>"ERROR"</formula>
    </cfRule>
  </conditionalFormatting>
  <conditionalFormatting sqref="O7">
    <cfRule type="cellIs" dxfId="6333" priority="2217" operator="equal">
      <formula>"OK"</formula>
    </cfRule>
    <cfRule type="cellIs" dxfId="6332" priority="2218" operator="equal">
      <formula>"ERROR"</formula>
    </cfRule>
  </conditionalFormatting>
  <conditionalFormatting sqref="O20">
    <cfRule type="cellIs" dxfId="6331" priority="2215" operator="equal">
      <formula>"OK"</formula>
    </cfRule>
    <cfRule type="cellIs" dxfId="6330" priority="2216" operator="equal">
      <formula>"ERROR"</formula>
    </cfRule>
  </conditionalFormatting>
  <conditionalFormatting sqref="O18">
    <cfRule type="cellIs" dxfId="6329" priority="2213" operator="equal">
      <formula>"OK"</formula>
    </cfRule>
    <cfRule type="cellIs" dxfId="6328" priority="2214" operator="equal">
      <formula>"ERROR"</formula>
    </cfRule>
  </conditionalFormatting>
  <conditionalFormatting sqref="O17">
    <cfRule type="cellIs" dxfId="6327" priority="2211" operator="equal">
      <formula>"OK"</formula>
    </cfRule>
    <cfRule type="cellIs" dxfId="6326" priority="2212" operator="equal">
      <formula>"ERROR"</formula>
    </cfRule>
  </conditionalFormatting>
  <conditionalFormatting sqref="O19">
    <cfRule type="cellIs" dxfId="6325" priority="2209" operator="equal">
      <formula>"OK"</formula>
    </cfRule>
    <cfRule type="cellIs" dxfId="6324" priority="2210" operator="equal">
      <formula>"ERROR"</formula>
    </cfRule>
  </conditionalFormatting>
  <conditionalFormatting sqref="R21">
    <cfRule type="cellIs" dxfId="6323" priority="2207" operator="equal">
      <formula>"OK"</formula>
    </cfRule>
    <cfRule type="cellIs" dxfId="6322" priority="2208" operator="equal">
      <formula>"ERROR"</formula>
    </cfRule>
  </conditionalFormatting>
  <conditionalFormatting sqref="R7">
    <cfRule type="cellIs" dxfId="6321" priority="2205" operator="equal">
      <formula>"OK"</formula>
    </cfRule>
    <cfRule type="cellIs" dxfId="6320" priority="2206" operator="equal">
      <formula>"ERROR"</formula>
    </cfRule>
  </conditionalFormatting>
  <conditionalFormatting sqref="R20">
    <cfRule type="cellIs" dxfId="6319" priority="2203" operator="equal">
      <formula>"OK"</formula>
    </cfRule>
    <cfRule type="cellIs" dxfId="6318" priority="2204" operator="equal">
      <formula>"ERROR"</formula>
    </cfRule>
  </conditionalFormatting>
  <conditionalFormatting sqref="R18">
    <cfRule type="cellIs" dxfId="6317" priority="2201" operator="equal">
      <formula>"OK"</formula>
    </cfRule>
    <cfRule type="cellIs" dxfId="6316" priority="2202" operator="equal">
      <formula>"ERROR"</formula>
    </cfRule>
  </conditionalFormatting>
  <conditionalFormatting sqref="R17">
    <cfRule type="cellIs" dxfId="6315" priority="2199" operator="equal">
      <formula>"OK"</formula>
    </cfRule>
    <cfRule type="cellIs" dxfId="6314" priority="2200" operator="equal">
      <formula>"ERROR"</formula>
    </cfRule>
  </conditionalFormatting>
  <conditionalFormatting sqref="R19">
    <cfRule type="cellIs" dxfId="6313" priority="2197" operator="equal">
      <formula>"OK"</formula>
    </cfRule>
    <cfRule type="cellIs" dxfId="6312" priority="2198" operator="equal">
      <formula>"ERROR"</formula>
    </cfRule>
  </conditionalFormatting>
  <conditionalFormatting sqref="U21">
    <cfRule type="cellIs" dxfId="6311" priority="2195" operator="equal">
      <formula>"OK"</formula>
    </cfRule>
    <cfRule type="cellIs" dxfId="6310" priority="2196" operator="equal">
      <formula>"ERROR"</formula>
    </cfRule>
  </conditionalFormatting>
  <conditionalFormatting sqref="U7">
    <cfRule type="cellIs" dxfId="6309" priority="2193" operator="equal">
      <formula>"OK"</formula>
    </cfRule>
    <cfRule type="cellIs" dxfId="6308" priority="2194" operator="equal">
      <formula>"ERROR"</formula>
    </cfRule>
  </conditionalFormatting>
  <conditionalFormatting sqref="U20">
    <cfRule type="cellIs" dxfId="6307" priority="2191" operator="equal">
      <formula>"OK"</formula>
    </cfRule>
    <cfRule type="cellIs" dxfId="6306" priority="2192" operator="equal">
      <formula>"ERROR"</formula>
    </cfRule>
  </conditionalFormatting>
  <conditionalFormatting sqref="U18">
    <cfRule type="cellIs" dxfId="6305" priority="2189" operator="equal">
      <formula>"OK"</formula>
    </cfRule>
    <cfRule type="cellIs" dxfId="6304" priority="2190" operator="equal">
      <formula>"ERROR"</formula>
    </cfRule>
  </conditionalFormatting>
  <conditionalFormatting sqref="U17">
    <cfRule type="cellIs" dxfId="6303" priority="2187" operator="equal">
      <formula>"OK"</formula>
    </cfRule>
    <cfRule type="cellIs" dxfId="6302" priority="2188" operator="equal">
      <formula>"ERROR"</formula>
    </cfRule>
  </conditionalFormatting>
  <conditionalFormatting sqref="U19">
    <cfRule type="cellIs" dxfId="6301" priority="2185" operator="equal">
      <formula>"OK"</formula>
    </cfRule>
    <cfRule type="cellIs" dxfId="6300" priority="2186" operator="equal">
      <formula>"ERROR"</formula>
    </cfRule>
  </conditionalFormatting>
  <conditionalFormatting sqref="X21">
    <cfRule type="cellIs" dxfId="6299" priority="2183" operator="equal">
      <formula>"OK"</formula>
    </cfRule>
    <cfRule type="cellIs" dxfId="6298" priority="2184" operator="equal">
      <formula>"ERROR"</formula>
    </cfRule>
  </conditionalFormatting>
  <conditionalFormatting sqref="X7">
    <cfRule type="cellIs" dxfId="6297" priority="2181" operator="equal">
      <formula>"OK"</formula>
    </cfRule>
    <cfRule type="cellIs" dxfId="6296" priority="2182" operator="equal">
      <formula>"ERROR"</formula>
    </cfRule>
  </conditionalFormatting>
  <conditionalFormatting sqref="X20">
    <cfRule type="cellIs" dxfId="6295" priority="2179" operator="equal">
      <formula>"OK"</formula>
    </cfRule>
    <cfRule type="cellIs" dxfId="6294" priority="2180" operator="equal">
      <formula>"ERROR"</formula>
    </cfRule>
  </conditionalFormatting>
  <conditionalFormatting sqref="X18">
    <cfRule type="cellIs" dxfId="6293" priority="2177" operator="equal">
      <formula>"OK"</formula>
    </cfRule>
    <cfRule type="cellIs" dxfId="6292" priority="2178" operator="equal">
      <formula>"ERROR"</formula>
    </cfRule>
  </conditionalFormatting>
  <conditionalFormatting sqref="X17">
    <cfRule type="cellIs" dxfId="6291" priority="2175" operator="equal">
      <formula>"OK"</formula>
    </cfRule>
    <cfRule type="cellIs" dxfId="6290" priority="2176" operator="equal">
      <formula>"ERROR"</formula>
    </cfRule>
  </conditionalFormatting>
  <conditionalFormatting sqref="X19">
    <cfRule type="cellIs" dxfId="6289" priority="2173" operator="equal">
      <formula>"OK"</formula>
    </cfRule>
    <cfRule type="cellIs" dxfId="6288" priority="2174" operator="equal">
      <formula>"ERROR"</formula>
    </cfRule>
  </conditionalFormatting>
  <conditionalFormatting sqref="AA21">
    <cfRule type="cellIs" dxfId="6287" priority="2171" operator="equal">
      <formula>"OK"</formula>
    </cfRule>
    <cfRule type="cellIs" dxfId="6286" priority="2172" operator="equal">
      <formula>"ERROR"</formula>
    </cfRule>
  </conditionalFormatting>
  <conditionalFormatting sqref="AA7">
    <cfRule type="cellIs" dxfId="6285" priority="2169" operator="equal">
      <formula>"OK"</formula>
    </cfRule>
    <cfRule type="cellIs" dxfId="6284" priority="2170" operator="equal">
      <formula>"ERROR"</formula>
    </cfRule>
  </conditionalFormatting>
  <conditionalFormatting sqref="AA20">
    <cfRule type="cellIs" dxfId="6283" priority="2167" operator="equal">
      <formula>"OK"</formula>
    </cfRule>
    <cfRule type="cellIs" dxfId="6282" priority="2168" operator="equal">
      <formula>"ERROR"</formula>
    </cfRule>
  </conditionalFormatting>
  <conditionalFormatting sqref="AA18">
    <cfRule type="cellIs" dxfId="6281" priority="2165" operator="equal">
      <formula>"OK"</formula>
    </cfRule>
    <cfRule type="cellIs" dxfId="6280" priority="2166" operator="equal">
      <formula>"ERROR"</formula>
    </cfRule>
  </conditionalFormatting>
  <conditionalFormatting sqref="AA17">
    <cfRule type="cellIs" dxfId="6279" priority="2163" operator="equal">
      <formula>"OK"</formula>
    </cfRule>
    <cfRule type="cellIs" dxfId="6278" priority="2164" operator="equal">
      <formula>"ERROR"</formula>
    </cfRule>
  </conditionalFormatting>
  <conditionalFormatting sqref="AA19">
    <cfRule type="cellIs" dxfId="6277" priority="2161" operator="equal">
      <formula>"OK"</formula>
    </cfRule>
    <cfRule type="cellIs" dxfId="6276" priority="2162" operator="equal">
      <formula>"ERROR"</formula>
    </cfRule>
  </conditionalFormatting>
  <conditionalFormatting sqref="AD21">
    <cfRule type="cellIs" dxfId="6275" priority="2159" operator="equal">
      <formula>"OK"</formula>
    </cfRule>
    <cfRule type="cellIs" dxfId="6274" priority="2160" operator="equal">
      <formula>"ERROR"</formula>
    </cfRule>
  </conditionalFormatting>
  <conditionalFormatting sqref="AD7">
    <cfRule type="cellIs" dxfId="6273" priority="2157" operator="equal">
      <formula>"OK"</formula>
    </cfRule>
    <cfRule type="cellIs" dxfId="6272" priority="2158" operator="equal">
      <formula>"ERROR"</formula>
    </cfRule>
  </conditionalFormatting>
  <conditionalFormatting sqref="AD20">
    <cfRule type="cellIs" dxfId="6271" priority="2155" operator="equal">
      <formula>"OK"</formula>
    </cfRule>
    <cfRule type="cellIs" dxfId="6270" priority="2156" operator="equal">
      <formula>"ERROR"</formula>
    </cfRule>
  </conditionalFormatting>
  <conditionalFormatting sqref="AD18">
    <cfRule type="cellIs" dxfId="6269" priority="2153" operator="equal">
      <formula>"OK"</formula>
    </cfRule>
    <cfRule type="cellIs" dxfId="6268" priority="2154" operator="equal">
      <formula>"ERROR"</formula>
    </cfRule>
  </conditionalFormatting>
  <conditionalFormatting sqref="AD17">
    <cfRule type="cellIs" dxfId="6267" priority="2151" operator="equal">
      <formula>"OK"</formula>
    </cfRule>
    <cfRule type="cellIs" dxfId="6266" priority="2152" operator="equal">
      <formula>"ERROR"</formula>
    </cfRule>
  </conditionalFormatting>
  <conditionalFormatting sqref="AD19">
    <cfRule type="cellIs" dxfId="6265" priority="2149" operator="equal">
      <formula>"OK"</formula>
    </cfRule>
    <cfRule type="cellIs" dxfId="6264" priority="2150" operator="equal">
      <formula>"ERROR"</formula>
    </cfRule>
  </conditionalFormatting>
  <conditionalFormatting sqref="AG21">
    <cfRule type="cellIs" dxfId="6263" priority="2147" operator="equal">
      <formula>"OK"</formula>
    </cfRule>
    <cfRule type="cellIs" dxfId="6262" priority="2148" operator="equal">
      <formula>"ERROR"</formula>
    </cfRule>
  </conditionalFormatting>
  <conditionalFormatting sqref="AG7">
    <cfRule type="cellIs" dxfId="6261" priority="2145" operator="equal">
      <formula>"OK"</formula>
    </cfRule>
    <cfRule type="cellIs" dxfId="6260" priority="2146" operator="equal">
      <formula>"ERROR"</formula>
    </cfRule>
  </conditionalFormatting>
  <conditionalFormatting sqref="AG20">
    <cfRule type="cellIs" dxfId="6259" priority="2143" operator="equal">
      <formula>"OK"</formula>
    </cfRule>
    <cfRule type="cellIs" dxfId="6258" priority="2144" operator="equal">
      <formula>"ERROR"</formula>
    </cfRule>
  </conditionalFormatting>
  <conditionalFormatting sqref="AG18">
    <cfRule type="cellIs" dxfId="6257" priority="2141" operator="equal">
      <formula>"OK"</formula>
    </cfRule>
    <cfRule type="cellIs" dxfId="6256" priority="2142" operator="equal">
      <formula>"ERROR"</formula>
    </cfRule>
  </conditionalFormatting>
  <conditionalFormatting sqref="AG17">
    <cfRule type="cellIs" dxfId="6255" priority="2139" operator="equal">
      <formula>"OK"</formula>
    </cfRule>
    <cfRule type="cellIs" dxfId="6254" priority="2140" operator="equal">
      <formula>"ERROR"</formula>
    </cfRule>
  </conditionalFormatting>
  <conditionalFormatting sqref="AG19">
    <cfRule type="cellIs" dxfId="6253" priority="2137" operator="equal">
      <formula>"OK"</formula>
    </cfRule>
    <cfRule type="cellIs" dxfId="6252" priority="2138" operator="equal">
      <formula>"ERROR"</formula>
    </cfRule>
  </conditionalFormatting>
  <conditionalFormatting sqref="AJ21">
    <cfRule type="cellIs" dxfId="6251" priority="2135" operator="equal">
      <formula>"OK"</formula>
    </cfRule>
    <cfRule type="cellIs" dxfId="6250" priority="2136" operator="equal">
      <formula>"ERROR"</formula>
    </cfRule>
  </conditionalFormatting>
  <conditionalFormatting sqref="AJ7">
    <cfRule type="cellIs" dxfId="6249" priority="2133" operator="equal">
      <formula>"OK"</formula>
    </cfRule>
    <cfRule type="cellIs" dxfId="6248" priority="2134" operator="equal">
      <formula>"ERROR"</formula>
    </cfRule>
  </conditionalFormatting>
  <conditionalFormatting sqref="AJ20">
    <cfRule type="cellIs" dxfId="6247" priority="2131" operator="equal">
      <formula>"OK"</formula>
    </cfRule>
    <cfRule type="cellIs" dxfId="6246" priority="2132" operator="equal">
      <formula>"ERROR"</formula>
    </cfRule>
  </conditionalFormatting>
  <conditionalFormatting sqref="AJ18">
    <cfRule type="cellIs" dxfId="6245" priority="2129" operator="equal">
      <formula>"OK"</formula>
    </cfRule>
    <cfRule type="cellIs" dxfId="6244" priority="2130" operator="equal">
      <formula>"ERROR"</formula>
    </cfRule>
  </conditionalFormatting>
  <conditionalFormatting sqref="AJ17">
    <cfRule type="cellIs" dxfId="6243" priority="2127" operator="equal">
      <formula>"OK"</formula>
    </cfRule>
    <cfRule type="cellIs" dxfId="6242" priority="2128" operator="equal">
      <formula>"ERROR"</formula>
    </cfRule>
  </conditionalFormatting>
  <conditionalFormatting sqref="AJ19">
    <cfRule type="cellIs" dxfId="6241" priority="2125" operator="equal">
      <formula>"OK"</formula>
    </cfRule>
    <cfRule type="cellIs" dxfId="6240" priority="2126" operator="equal">
      <formula>"ERROR"</formula>
    </cfRule>
  </conditionalFormatting>
  <conditionalFormatting sqref="AM21">
    <cfRule type="cellIs" dxfId="6239" priority="2123" operator="equal">
      <formula>"OK"</formula>
    </cfRule>
    <cfRule type="cellIs" dxfId="6238" priority="2124" operator="equal">
      <formula>"ERROR"</formula>
    </cfRule>
  </conditionalFormatting>
  <conditionalFormatting sqref="AM7">
    <cfRule type="cellIs" dxfId="6237" priority="2121" operator="equal">
      <formula>"OK"</formula>
    </cfRule>
    <cfRule type="cellIs" dxfId="6236" priority="2122" operator="equal">
      <formula>"ERROR"</formula>
    </cfRule>
  </conditionalFormatting>
  <conditionalFormatting sqref="AM20">
    <cfRule type="cellIs" dxfId="6235" priority="2119" operator="equal">
      <formula>"OK"</formula>
    </cfRule>
    <cfRule type="cellIs" dxfId="6234" priority="2120" operator="equal">
      <formula>"ERROR"</formula>
    </cfRule>
  </conditionalFormatting>
  <conditionalFormatting sqref="AM18">
    <cfRule type="cellIs" dxfId="6233" priority="2117" operator="equal">
      <formula>"OK"</formula>
    </cfRule>
    <cfRule type="cellIs" dxfId="6232" priority="2118" operator="equal">
      <formula>"ERROR"</formula>
    </cfRule>
  </conditionalFormatting>
  <conditionalFormatting sqref="AM17">
    <cfRule type="cellIs" dxfId="6231" priority="2115" operator="equal">
      <formula>"OK"</formula>
    </cfRule>
    <cfRule type="cellIs" dxfId="6230" priority="2116" operator="equal">
      <formula>"ERROR"</formula>
    </cfRule>
  </conditionalFormatting>
  <conditionalFormatting sqref="AM19">
    <cfRule type="cellIs" dxfId="6229" priority="2113" operator="equal">
      <formula>"OK"</formula>
    </cfRule>
    <cfRule type="cellIs" dxfId="6228" priority="2114" operator="equal">
      <formula>"ERROR"</formula>
    </cfRule>
  </conditionalFormatting>
  <conditionalFormatting sqref="AP21">
    <cfRule type="cellIs" dxfId="6227" priority="2111" operator="equal">
      <formula>"OK"</formula>
    </cfRule>
    <cfRule type="cellIs" dxfId="6226" priority="2112" operator="equal">
      <formula>"ERROR"</formula>
    </cfRule>
  </conditionalFormatting>
  <conditionalFormatting sqref="AP7">
    <cfRule type="cellIs" dxfId="6225" priority="2109" operator="equal">
      <formula>"OK"</formula>
    </cfRule>
    <cfRule type="cellIs" dxfId="6224" priority="2110" operator="equal">
      <formula>"ERROR"</formula>
    </cfRule>
  </conditionalFormatting>
  <conditionalFormatting sqref="AP20">
    <cfRule type="cellIs" dxfId="6223" priority="2107" operator="equal">
      <formula>"OK"</formula>
    </cfRule>
    <cfRule type="cellIs" dxfId="6222" priority="2108" operator="equal">
      <formula>"ERROR"</formula>
    </cfRule>
  </conditionalFormatting>
  <conditionalFormatting sqref="AP18">
    <cfRule type="cellIs" dxfId="6221" priority="2105" operator="equal">
      <formula>"OK"</formula>
    </cfRule>
    <cfRule type="cellIs" dxfId="6220" priority="2106" operator="equal">
      <formula>"ERROR"</formula>
    </cfRule>
  </conditionalFormatting>
  <conditionalFormatting sqref="AP17">
    <cfRule type="cellIs" dxfId="6219" priority="2103" operator="equal">
      <formula>"OK"</formula>
    </cfRule>
    <cfRule type="cellIs" dxfId="6218" priority="2104" operator="equal">
      <formula>"ERROR"</formula>
    </cfRule>
  </conditionalFormatting>
  <conditionalFormatting sqref="AP19">
    <cfRule type="cellIs" dxfId="6217" priority="2101" operator="equal">
      <formula>"OK"</formula>
    </cfRule>
    <cfRule type="cellIs" dxfId="6216" priority="2102" operator="equal">
      <formula>"ERROR"</formula>
    </cfRule>
  </conditionalFormatting>
  <conditionalFormatting sqref="AS21">
    <cfRule type="cellIs" dxfId="6215" priority="2099" operator="equal">
      <formula>"OK"</formula>
    </cfRule>
    <cfRule type="cellIs" dxfId="6214" priority="2100" operator="equal">
      <formula>"ERROR"</formula>
    </cfRule>
  </conditionalFormatting>
  <conditionalFormatting sqref="AS7">
    <cfRule type="cellIs" dxfId="6213" priority="2097" operator="equal">
      <formula>"OK"</formula>
    </cfRule>
    <cfRule type="cellIs" dxfId="6212" priority="2098" operator="equal">
      <formula>"ERROR"</formula>
    </cfRule>
  </conditionalFormatting>
  <conditionalFormatting sqref="AS20">
    <cfRule type="cellIs" dxfId="6211" priority="2095" operator="equal">
      <formula>"OK"</formula>
    </cfRule>
    <cfRule type="cellIs" dxfId="6210" priority="2096" operator="equal">
      <formula>"ERROR"</formula>
    </cfRule>
  </conditionalFormatting>
  <conditionalFormatting sqref="AS18">
    <cfRule type="cellIs" dxfId="6209" priority="2093" operator="equal">
      <formula>"OK"</formula>
    </cfRule>
    <cfRule type="cellIs" dxfId="6208" priority="2094" operator="equal">
      <formula>"ERROR"</formula>
    </cfRule>
  </conditionalFormatting>
  <conditionalFormatting sqref="AS17">
    <cfRule type="cellIs" dxfId="6207" priority="2091" operator="equal">
      <formula>"OK"</formula>
    </cfRule>
    <cfRule type="cellIs" dxfId="6206" priority="2092" operator="equal">
      <formula>"ERROR"</formula>
    </cfRule>
  </conditionalFormatting>
  <conditionalFormatting sqref="AS19">
    <cfRule type="cellIs" dxfId="6205" priority="2089" operator="equal">
      <formula>"OK"</formula>
    </cfRule>
    <cfRule type="cellIs" dxfId="6204" priority="2090" operator="equal">
      <formula>"ERROR"</formula>
    </cfRule>
  </conditionalFormatting>
  <conditionalFormatting sqref="AV21">
    <cfRule type="cellIs" dxfId="6203" priority="2087" operator="equal">
      <formula>"OK"</formula>
    </cfRule>
    <cfRule type="cellIs" dxfId="6202" priority="2088" operator="equal">
      <formula>"ERROR"</formula>
    </cfRule>
  </conditionalFormatting>
  <conditionalFormatting sqref="AV7">
    <cfRule type="cellIs" dxfId="6201" priority="2085" operator="equal">
      <formula>"OK"</formula>
    </cfRule>
    <cfRule type="cellIs" dxfId="6200" priority="2086" operator="equal">
      <formula>"ERROR"</formula>
    </cfRule>
  </conditionalFormatting>
  <conditionalFormatting sqref="AV20">
    <cfRule type="cellIs" dxfId="6199" priority="2083" operator="equal">
      <formula>"OK"</formula>
    </cfRule>
    <cfRule type="cellIs" dxfId="6198" priority="2084" operator="equal">
      <formula>"ERROR"</formula>
    </cfRule>
  </conditionalFormatting>
  <conditionalFormatting sqref="AV18">
    <cfRule type="cellIs" dxfId="6197" priority="2081" operator="equal">
      <formula>"OK"</formula>
    </cfRule>
    <cfRule type="cellIs" dxfId="6196" priority="2082" operator="equal">
      <formula>"ERROR"</formula>
    </cfRule>
  </conditionalFormatting>
  <conditionalFormatting sqref="AV17">
    <cfRule type="cellIs" dxfId="6195" priority="2079" operator="equal">
      <formula>"OK"</formula>
    </cfRule>
    <cfRule type="cellIs" dxfId="6194" priority="2080" operator="equal">
      <formula>"ERROR"</formula>
    </cfRule>
  </conditionalFormatting>
  <conditionalFormatting sqref="AV19">
    <cfRule type="cellIs" dxfId="6193" priority="2077" operator="equal">
      <formula>"OK"</formula>
    </cfRule>
    <cfRule type="cellIs" dxfId="6192" priority="2078" operator="equal">
      <formula>"ERROR"</formula>
    </cfRule>
  </conditionalFormatting>
  <conditionalFormatting sqref="AY21">
    <cfRule type="cellIs" dxfId="6191" priority="2075" operator="equal">
      <formula>"OK"</formula>
    </cfRule>
    <cfRule type="cellIs" dxfId="6190" priority="2076" operator="equal">
      <formula>"ERROR"</formula>
    </cfRule>
  </conditionalFormatting>
  <conditionalFormatting sqref="AY7">
    <cfRule type="cellIs" dxfId="6189" priority="2073" operator="equal">
      <formula>"OK"</formula>
    </cfRule>
    <cfRule type="cellIs" dxfId="6188" priority="2074" operator="equal">
      <formula>"ERROR"</formula>
    </cfRule>
  </conditionalFormatting>
  <conditionalFormatting sqref="AY20">
    <cfRule type="cellIs" dxfId="6187" priority="2071" operator="equal">
      <formula>"OK"</formula>
    </cfRule>
    <cfRule type="cellIs" dxfId="6186" priority="2072" operator="equal">
      <formula>"ERROR"</formula>
    </cfRule>
  </conditionalFormatting>
  <conditionalFormatting sqref="AY18">
    <cfRule type="cellIs" dxfId="6185" priority="2069" operator="equal">
      <formula>"OK"</formula>
    </cfRule>
    <cfRule type="cellIs" dxfId="6184" priority="2070" operator="equal">
      <formula>"ERROR"</formula>
    </cfRule>
  </conditionalFormatting>
  <conditionalFormatting sqref="AY17">
    <cfRule type="cellIs" dxfId="6183" priority="2067" operator="equal">
      <formula>"OK"</formula>
    </cfRule>
    <cfRule type="cellIs" dxfId="6182" priority="2068" operator="equal">
      <formula>"ERROR"</formula>
    </cfRule>
  </conditionalFormatting>
  <conditionalFormatting sqref="AY19">
    <cfRule type="cellIs" dxfId="6181" priority="2065" operator="equal">
      <formula>"OK"</formula>
    </cfRule>
    <cfRule type="cellIs" dxfId="6180" priority="2066" operator="equal">
      <formula>"ERROR"</formula>
    </cfRule>
  </conditionalFormatting>
  <conditionalFormatting sqref="BB21">
    <cfRule type="cellIs" dxfId="6179" priority="2063" operator="equal">
      <formula>"OK"</formula>
    </cfRule>
    <cfRule type="cellIs" dxfId="6178" priority="2064" operator="equal">
      <formula>"ERROR"</formula>
    </cfRule>
  </conditionalFormatting>
  <conditionalFormatting sqref="BB7">
    <cfRule type="cellIs" dxfId="6177" priority="2061" operator="equal">
      <formula>"OK"</formula>
    </cfRule>
    <cfRule type="cellIs" dxfId="6176" priority="2062" operator="equal">
      <formula>"ERROR"</formula>
    </cfRule>
  </conditionalFormatting>
  <conditionalFormatting sqref="BB20">
    <cfRule type="cellIs" dxfId="6175" priority="2059" operator="equal">
      <formula>"OK"</formula>
    </cfRule>
    <cfRule type="cellIs" dxfId="6174" priority="2060" operator="equal">
      <formula>"ERROR"</formula>
    </cfRule>
  </conditionalFormatting>
  <conditionalFormatting sqref="BB18">
    <cfRule type="cellIs" dxfId="6173" priority="2057" operator="equal">
      <formula>"OK"</formula>
    </cfRule>
    <cfRule type="cellIs" dxfId="6172" priority="2058" operator="equal">
      <formula>"ERROR"</formula>
    </cfRule>
  </conditionalFormatting>
  <conditionalFormatting sqref="BB17">
    <cfRule type="cellIs" dxfId="6171" priority="2055" operator="equal">
      <formula>"OK"</formula>
    </cfRule>
    <cfRule type="cellIs" dxfId="6170" priority="2056" operator="equal">
      <formula>"ERROR"</formula>
    </cfRule>
  </conditionalFormatting>
  <conditionalFormatting sqref="BB19">
    <cfRule type="cellIs" dxfId="6169" priority="2053" operator="equal">
      <formula>"OK"</formula>
    </cfRule>
    <cfRule type="cellIs" dxfId="6168" priority="2054" operator="equal">
      <formula>"ERROR"</formula>
    </cfRule>
  </conditionalFormatting>
  <conditionalFormatting sqref="BE21">
    <cfRule type="cellIs" dxfId="6167" priority="2051" operator="equal">
      <formula>"OK"</formula>
    </cfRule>
    <cfRule type="cellIs" dxfId="6166" priority="2052" operator="equal">
      <formula>"ERROR"</formula>
    </cfRule>
  </conditionalFormatting>
  <conditionalFormatting sqref="BE7">
    <cfRule type="cellIs" dxfId="6165" priority="2049" operator="equal">
      <formula>"OK"</formula>
    </cfRule>
    <cfRule type="cellIs" dxfId="6164" priority="2050" operator="equal">
      <formula>"ERROR"</formula>
    </cfRule>
  </conditionalFormatting>
  <conditionalFormatting sqref="BE20">
    <cfRule type="cellIs" dxfId="6163" priority="2047" operator="equal">
      <formula>"OK"</formula>
    </cfRule>
    <cfRule type="cellIs" dxfId="6162" priority="2048" operator="equal">
      <formula>"ERROR"</formula>
    </cfRule>
  </conditionalFormatting>
  <conditionalFormatting sqref="BE18">
    <cfRule type="cellIs" dxfId="6161" priority="2045" operator="equal">
      <formula>"OK"</formula>
    </cfRule>
    <cfRule type="cellIs" dxfId="6160" priority="2046" operator="equal">
      <formula>"ERROR"</formula>
    </cfRule>
  </conditionalFormatting>
  <conditionalFormatting sqref="BE17">
    <cfRule type="cellIs" dxfId="6159" priority="2043" operator="equal">
      <formula>"OK"</formula>
    </cfRule>
    <cfRule type="cellIs" dxfId="6158" priority="2044" operator="equal">
      <formula>"ERROR"</formula>
    </cfRule>
  </conditionalFormatting>
  <conditionalFormatting sqref="BE19">
    <cfRule type="cellIs" dxfId="6157" priority="2041" operator="equal">
      <formula>"OK"</formula>
    </cfRule>
    <cfRule type="cellIs" dxfId="6156" priority="2042" operator="equal">
      <formula>"ERROR"</formula>
    </cfRule>
  </conditionalFormatting>
  <conditionalFormatting sqref="I13">
    <cfRule type="cellIs" dxfId="6155" priority="2039" operator="equal">
      <formula>"OK"</formula>
    </cfRule>
    <cfRule type="cellIs" dxfId="6154" priority="2040" operator="equal">
      <formula>"ERROR"</formula>
    </cfRule>
  </conditionalFormatting>
  <conditionalFormatting sqref="I15">
    <cfRule type="cellIs" dxfId="6153" priority="2037" operator="equal">
      <formula>"OK"</formula>
    </cfRule>
    <cfRule type="cellIs" dxfId="6152" priority="2038" operator="equal">
      <formula>"ERROR"</formula>
    </cfRule>
  </conditionalFormatting>
  <conditionalFormatting sqref="I14">
    <cfRule type="cellIs" dxfId="6151" priority="2035" operator="equal">
      <formula>"OK"</formula>
    </cfRule>
    <cfRule type="cellIs" dxfId="6150" priority="2036" operator="equal">
      <formula>"ERROR"</formula>
    </cfRule>
  </conditionalFormatting>
  <conditionalFormatting sqref="I16">
    <cfRule type="cellIs" dxfId="6149" priority="2033" operator="equal">
      <formula>"OK"</formula>
    </cfRule>
    <cfRule type="cellIs" dxfId="6148" priority="2034" operator="equal">
      <formula>"ERROR"</formula>
    </cfRule>
  </conditionalFormatting>
  <conditionalFormatting sqref="L13">
    <cfRule type="cellIs" dxfId="6147" priority="2031" operator="equal">
      <formula>"OK"</formula>
    </cfRule>
    <cfRule type="cellIs" dxfId="6146" priority="2032" operator="equal">
      <formula>"ERROR"</formula>
    </cfRule>
  </conditionalFormatting>
  <conditionalFormatting sqref="L15">
    <cfRule type="cellIs" dxfId="6145" priority="2029" operator="equal">
      <formula>"OK"</formula>
    </cfRule>
    <cfRule type="cellIs" dxfId="6144" priority="2030" operator="equal">
      <formula>"ERROR"</formula>
    </cfRule>
  </conditionalFormatting>
  <conditionalFormatting sqref="L14">
    <cfRule type="cellIs" dxfId="6143" priority="2027" operator="equal">
      <formula>"OK"</formula>
    </cfRule>
    <cfRule type="cellIs" dxfId="6142" priority="2028" operator="equal">
      <formula>"ERROR"</formula>
    </cfRule>
  </conditionalFormatting>
  <conditionalFormatting sqref="L16">
    <cfRule type="cellIs" dxfId="6141" priority="2025" operator="equal">
      <formula>"OK"</formula>
    </cfRule>
    <cfRule type="cellIs" dxfId="6140" priority="2026" operator="equal">
      <formula>"ERROR"</formula>
    </cfRule>
  </conditionalFormatting>
  <conditionalFormatting sqref="O13">
    <cfRule type="cellIs" dxfId="6139" priority="2023" operator="equal">
      <formula>"OK"</formula>
    </cfRule>
    <cfRule type="cellIs" dxfId="6138" priority="2024" operator="equal">
      <formula>"ERROR"</formula>
    </cfRule>
  </conditionalFormatting>
  <conditionalFormatting sqref="O15">
    <cfRule type="cellIs" dxfId="6137" priority="2021" operator="equal">
      <formula>"OK"</formula>
    </cfRule>
    <cfRule type="cellIs" dxfId="6136" priority="2022" operator="equal">
      <formula>"ERROR"</formula>
    </cfRule>
  </conditionalFormatting>
  <conditionalFormatting sqref="O14">
    <cfRule type="cellIs" dxfId="6135" priority="2019" operator="equal">
      <formula>"OK"</formula>
    </cfRule>
    <cfRule type="cellIs" dxfId="6134" priority="2020" operator="equal">
      <formula>"ERROR"</formula>
    </cfRule>
  </conditionalFormatting>
  <conditionalFormatting sqref="O16">
    <cfRule type="cellIs" dxfId="6133" priority="2017" operator="equal">
      <formula>"OK"</formula>
    </cfRule>
    <cfRule type="cellIs" dxfId="6132" priority="2018" operator="equal">
      <formula>"ERROR"</formula>
    </cfRule>
  </conditionalFormatting>
  <conditionalFormatting sqref="R13">
    <cfRule type="cellIs" dxfId="6131" priority="2015" operator="equal">
      <formula>"OK"</formula>
    </cfRule>
    <cfRule type="cellIs" dxfId="6130" priority="2016" operator="equal">
      <formula>"ERROR"</formula>
    </cfRule>
  </conditionalFormatting>
  <conditionalFormatting sqref="R15">
    <cfRule type="cellIs" dxfId="6129" priority="2013" operator="equal">
      <formula>"OK"</formula>
    </cfRule>
    <cfRule type="cellIs" dxfId="6128" priority="2014" operator="equal">
      <formula>"ERROR"</formula>
    </cfRule>
  </conditionalFormatting>
  <conditionalFormatting sqref="R14">
    <cfRule type="cellIs" dxfId="6127" priority="2011" operator="equal">
      <formula>"OK"</formula>
    </cfRule>
    <cfRule type="cellIs" dxfId="6126" priority="2012" operator="equal">
      <formula>"ERROR"</formula>
    </cfRule>
  </conditionalFormatting>
  <conditionalFormatting sqref="R16">
    <cfRule type="cellIs" dxfId="6125" priority="2009" operator="equal">
      <formula>"OK"</formula>
    </cfRule>
    <cfRule type="cellIs" dxfId="6124" priority="2010" operator="equal">
      <formula>"ERROR"</formula>
    </cfRule>
  </conditionalFormatting>
  <conditionalFormatting sqref="U13">
    <cfRule type="cellIs" dxfId="6123" priority="2007" operator="equal">
      <formula>"OK"</formula>
    </cfRule>
    <cfRule type="cellIs" dxfId="6122" priority="2008" operator="equal">
      <formula>"ERROR"</formula>
    </cfRule>
  </conditionalFormatting>
  <conditionalFormatting sqref="U15">
    <cfRule type="cellIs" dxfId="6121" priority="2005" operator="equal">
      <formula>"OK"</formula>
    </cfRule>
    <cfRule type="cellIs" dxfId="6120" priority="2006" operator="equal">
      <formula>"ERROR"</formula>
    </cfRule>
  </conditionalFormatting>
  <conditionalFormatting sqref="U14">
    <cfRule type="cellIs" dxfId="6119" priority="2003" operator="equal">
      <formula>"OK"</formula>
    </cfRule>
    <cfRule type="cellIs" dxfId="6118" priority="2004" operator="equal">
      <formula>"ERROR"</formula>
    </cfRule>
  </conditionalFormatting>
  <conditionalFormatting sqref="U16">
    <cfRule type="cellIs" dxfId="6117" priority="2001" operator="equal">
      <formula>"OK"</formula>
    </cfRule>
    <cfRule type="cellIs" dxfId="6116" priority="2002" operator="equal">
      <formula>"ERROR"</formula>
    </cfRule>
  </conditionalFormatting>
  <conditionalFormatting sqref="X13">
    <cfRule type="cellIs" dxfId="6115" priority="1999" operator="equal">
      <formula>"OK"</formula>
    </cfRule>
    <cfRule type="cellIs" dxfId="6114" priority="2000" operator="equal">
      <formula>"ERROR"</formula>
    </cfRule>
  </conditionalFormatting>
  <conditionalFormatting sqref="X15">
    <cfRule type="cellIs" dxfId="6113" priority="1997" operator="equal">
      <formula>"OK"</formula>
    </cfRule>
    <cfRule type="cellIs" dxfId="6112" priority="1998" operator="equal">
      <formula>"ERROR"</formula>
    </cfRule>
  </conditionalFormatting>
  <conditionalFormatting sqref="X14">
    <cfRule type="cellIs" dxfId="6111" priority="1995" operator="equal">
      <formula>"OK"</formula>
    </cfRule>
    <cfRule type="cellIs" dxfId="6110" priority="1996" operator="equal">
      <formula>"ERROR"</formula>
    </cfRule>
  </conditionalFormatting>
  <conditionalFormatting sqref="X16">
    <cfRule type="cellIs" dxfId="6109" priority="1993" operator="equal">
      <formula>"OK"</formula>
    </cfRule>
    <cfRule type="cellIs" dxfId="6108" priority="1994" operator="equal">
      <formula>"ERROR"</formula>
    </cfRule>
  </conditionalFormatting>
  <conditionalFormatting sqref="AA13">
    <cfRule type="cellIs" dxfId="6107" priority="1991" operator="equal">
      <formula>"OK"</formula>
    </cfRule>
    <cfRule type="cellIs" dxfId="6106" priority="1992" operator="equal">
      <formula>"ERROR"</formula>
    </cfRule>
  </conditionalFormatting>
  <conditionalFormatting sqref="AA15">
    <cfRule type="cellIs" dxfId="6105" priority="1989" operator="equal">
      <formula>"OK"</formula>
    </cfRule>
    <cfRule type="cellIs" dxfId="6104" priority="1990" operator="equal">
      <formula>"ERROR"</formula>
    </cfRule>
  </conditionalFormatting>
  <conditionalFormatting sqref="AA14">
    <cfRule type="cellIs" dxfId="6103" priority="1987" operator="equal">
      <formula>"OK"</formula>
    </cfRule>
    <cfRule type="cellIs" dxfId="6102" priority="1988" operator="equal">
      <formula>"ERROR"</formula>
    </cfRule>
  </conditionalFormatting>
  <conditionalFormatting sqref="AA16">
    <cfRule type="cellIs" dxfId="6101" priority="1985" operator="equal">
      <formula>"OK"</formula>
    </cfRule>
    <cfRule type="cellIs" dxfId="6100" priority="1986" operator="equal">
      <formula>"ERROR"</formula>
    </cfRule>
  </conditionalFormatting>
  <conditionalFormatting sqref="AD13">
    <cfRule type="cellIs" dxfId="6099" priority="1983" operator="equal">
      <formula>"OK"</formula>
    </cfRule>
    <cfRule type="cellIs" dxfId="6098" priority="1984" operator="equal">
      <formula>"ERROR"</formula>
    </cfRule>
  </conditionalFormatting>
  <conditionalFormatting sqref="AD15">
    <cfRule type="cellIs" dxfId="6097" priority="1981" operator="equal">
      <formula>"OK"</formula>
    </cfRule>
    <cfRule type="cellIs" dxfId="6096" priority="1982" operator="equal">
      <formula>"ERROR"</formula>
    </cfRule>
  </conditionalFormatting>
  <conditionalFormatting sqref="AD14">
    <cfRule type="cellIs" dxfId="6095" priority="1979" operator="equal">
      <formula>"OK"</formula>
    </cfRule>
    <cfRule type="cellIs" dxfId="6094" priority="1980" operator="equal">
      <formula>"ERROR"</formula>
    </cfRule>
  </conditionalFormatting>
  <conditionalFormatting sqref="AD16">
    <cfRule type="cellIs" dxfId="6093" priority="1977" operator="equal">
      <formula>"OK"</formula>
    </cfRule>
    <cfRule type="cellIs" dxfId="6092" priority="1978" operator="equal">
      <formula>"ERROR"</formula>
    </cfRule>
  </conditionalFormatting>
  <conditionalFormatting sqref="AG13">
    <cfRule type="cellIs" dxfId="6091" priority="1975" operator="equal">
      <formula>"OK"</formula>
    </cfRule>
    <cfRule type="cellIs" dxfId="6090" priority="1976" operator="equal">
      <formula>"ERROR"</formula>
    </cfRule>
  </conditionalFormatting>
  <conditionalFormatting sqref="AG15">
    <cfRule type="cellIs" dxfId="6089" priority="1973" operator="equal">
      <formula>"OK"</formula>
    </cfRule>
    <cfRule type="cellIs" dxfId="6088" priority="1974" operator="equal">
      <formula>"ERROR"</formula>
    </cfRule>
  </conditionalFormatting>
  <conditionalFormatting sqref="AG14">
    <cfRule type="cellIs" dxfId="6087" priority="1971" operator="equal">
      <formula>"OK"</formula>
    </cfRule>
    <cfRule type="cellIs" dxfId="6086" priority="1972" operator="equal">
      <formula>"ERROR"</formula>
    </cfRule>
  </conditionalFormatting>
  <conditionalFormatting sqref="AG16">
    <cfRule type="cellIs" dxfId="6085" priority="1969" operator="equal">
      <formula>"OK"</formula>
    </cfRule>
    <cfRule type="cellIs" dxfId="6084" priority="1970" operator="equal">
      <formula>"ERROR"</formula>
    </cfRule>
  </conditionalFormatting>
  <conditionalFormatting sqref="AJ13">
    <cfRule type="cellIs" dxfId="6083" priority="1967" operator="equal">
      <formula>"OK"</formula>
    </cfRule>
    <cfRule type="cellIs" dxfId="6082" priority="1968" operator="equal">
      <formula>"ERROR"</formula>
    </cfRule>
  </conditionalFormatting>
  <conditionalFormatting sqref="AJ15">
    <cfRule type="cellIs" dxfId="6081" priority="1965" operator="equal">
      <formula>"OK"</formula>
    </cfRule>
    <cfRule type="cellIs" dxfId="6080" priority="1966" operator="equal">
      <formula>"ERROR"</formula>
    </cfRule>
  </conditionalFormatting>
  <conditionalFormatting sqref="AJ14">
    <cfRule type="cellIs" dxfId="6079" priority="1963" operator="equal">
      <formula>"OK"</formula>
    </cfRule>
    <cfRule type="cellIs" dxfId="6078" priority="1964" operator="equal">
      <formula>"ERROR"</formula>
    </cfRule>
  </conditionalFormatting>
  <conditionalFormatting sqref="AJ16">
    <cfRule type="cellIs" dxfId="6077" priority="1961" operator="equal">
      <formula>"OK"</formula>
    </cfRule>
    <cfRule type="cellIs" dxfId="6076" priority="1962" operator="equal">
      <formula>"ERROR"</formula>
    </cfRule>
  </conditionalFormatting>
  <conditionalFormatting sqref="AM13">
    <cfRule type="cellIs" dxfId="6075" priority="1959" operator="equal">
      <formula>"OK"</formula>
    </cfRule>
    <cfRule type="cellIs" dxfId="6074" priority="1960" operator="equal">
      <formula>"ERROR"</formula>
    </cfRule>
  </conditionalFormatting>
  <conditionalFormatting sqref="AM15">
    <cfRule type="cellIs" dxfId="6073" priority="1957" operator="equal">
      <formula>"OK"</formula>
    </cfRule>
    <cfRule type="cellIs" dxfId="6072" priority="1958" operator="equal">
      <formula>"ERROR"</formula>
    </cfRule>
  </conditionalFormatting>
  <conditionalFormatting sqref="AM14">
    <cfRule type="cellIs" dxfId="6071" priority="1955" operator="equal">
      <formula>"OK"</formula>
    </cfRule>
    <cfRule type="cellIs" dxfId="6070" priority="1956" operator="equal">
      <formula>"ERROR"</formula>
    </cfRule>
  </conditionalFormatting>
  <conditionalFormatting sqref="AM16">
    <cfRule type="cellIs" dxfId="6069" priority="1953" operator="equal">
      <formula>"OK"</formula>
    </cfRule>
    <cfRule type="cellIs" dxfId="6068" priority="1954" operator="equal">
      <formula>"ERROR"</formula>
    </cfRule>
  </conditionalFormatting>
  <conditionalFormatting sqref="AP13">
    <cfRule type="cellIs" dxfId="6067" priority="1951" operator="equal">
      <formula>"OK"</formula>
    </cfRule>
    <cfRule type="cellIs" dxfId="6066" priority="1952" operator="equal">
      <formula>"ERROR"</formula>
    </cfRule>
  </conditionalFormatting>
  <conditionalFormatting sqref="AP15">
    <cfRule type="cellIs" dxfId="6065" priority="1949" operator="equal">
      <formula>"OK"</formula>
    </cfRule>
    <cfRule type="cellIs" dxfId="6064" priority="1950" operator="equal">
      <formula>"ERROR"</formula>
    </cfRule>
  </conditionalFormatting>
  <conditionalFormatting sqref="AP14">
    <cfRule type="cellIs" dxfId="6063" priority="1947" operator="equal">
      <formula>"OK"</formula>
    </cfRule>
    <cfRule type="cellIs" dxfId="6062" priority="1948" operator="equal">
      <formula>"ERROR"</formula>
    </cfRule>
  </conditionalFormatting>
  <conditionalFormatting sqref="AP16">
    <cfRule type="cellIs" dxfId="6061" priority="1945" operator="equal">
      <formula>"OK"</formula>
    </cfRule>
    <cfRule type="cellIs" dxfId="6060" priority="1946" operator="equal">
      <formula>"ERROR"</formula>
    </cfRule>
  </conditionalFormatting>
  <conditionalFormatting sqref="AS13">
    <cfRule type="cellIs" dxfId="6059" priority="1943" operator="equal">
      <formula>"OK"</formula>
    </cfRule>
    <cfRule type="cellIs" dxfId="6058" priority="1944" operator="equal">
      <formula>"ERROR"</formula>
    </cfRule>
  </conditionalFormatting>
  <conditionalFormatting sqref="AS15">
    <cfRule type="cellIs" dxfId="6057" priority="1941" operator="equal">
      <formula>"OK"</formula>
    </cfRule>
    <cfRule type="cellIs" dxfId="6056" priority="1942" operator="equal">
      <formula>"ERROR"</formula>
    </cfRule>
  </conditionalFormatting>
  <conditionalFormatting sqref="AS14">
    <cfRule type="cellIs" dxfId="6055" priority="1939" operator="equal">
      <formula>"OK"</formula>
    </cfRule>
    <cfRule type="cellIs" dxfId="6054" priority="1940" operator="equal">
      <formula>"ERROR"</formula>
    </cfRule>
  </conditionalFormatting>
  <conditionalFormatting sqref="AS16">
    <cfRule type="cellIs" dxfId="6053" priority="1937" operator="equal">
      <formula>"OK"</formula>
    </cfRule>
    <cfRule type="cellIs" dxfId="6052" priority="1938" operator="equal">
      <formula>"ERROR"</formula>
    </cfRule>
  </conditionalFormatting>
  <conditionalFormatting sqref="AV13">
    <cfRule type="cellIs" dxfId="6051" priority="1935" operator="equal">
      <formula>"OK"</formula>
    </cfRule>
    <cfRule type="cellIs" dxfId="6050" priority="1936" operator="equal">
      <formula>"ERROR"</formula>
    </cfRule>
  </conditionalFormatting>
  <conditionalFormatting sqref="AV15">
    <cfRule type="cellIs" dxfId="6049" priority="1933" operator="equal">
      <formula>"OK"</formula>
    </cfRule>
    <cfRule type="cellIs" dxfId="6048" priority="1934" operator="equal">
      <formula>"ERROR"</formula>
    </cfRule>
  </conditionalFormatting>
  <conditionalFormatting sqref="AV14">
    <cfRule type="cellIs" dxfId="6047" priority="1931" operator="equal">
      <formula>"OK"</formula>
    </cfRule>
    <cfRule type="cellIs" dxfId="6046" priority="1932" operator="equal">
      <formula>"ERROR"</formula>
    </cfRule>
  </conditionalFormatting>
  <conditionalFormatting sqref="AV16">
    <cfRule type="cellIs" dxfId="6045" priority="1929" operator="equal">
      <formula>"OK"</formula>
    </cfRule>
    <cfRule type="cellIs" dxfId="6044" priority="1930" operator="equal">
      <formula>"ERROR"</formula>
    </cfRule>
  </conditionalFormatting>
  <conditionalFormatting sqref="AY13">
    <cfRule type="cellIs" dxfId="6043" priority="1927" operator="equal">
      <formula>"OK"</formula>
    </cfRule>
    <cfRule type="cellIs" dxfId="6042" priority="1928" operator="equal">
      <formula>"ERROR"</formula>
    </cfRule>
  </conditionalFormatting>
  <conditionalFormatting sqref="AY15">
    <cfRule type="cellIs" dxfId="6041" priority="1925" operator="equal">
      <formula>"OK"</formula>
    </cfRule>
    <cfRule type="cellIs" dxfId="6040" priority="1926" operator="equal">
      <formula>"ERROR"</formula>
    </cfRule>
  </conditionalFormatting>
  <conditionalFormatting sqref="AY14">
    <cfRule type="cellIs" dxfId="6039" priority="1923" operator="equal">
      <formula>"OK"</formula>
    </cfRule>
    <cfRule type="cellIs" dxfId="6038" priority="1924" operator="equal">
      <formula>"ERROR"</formula>
    </cfRule>
  </conditionalFormatting>
  <conditionalFormatting sqref="AY16">
    <cfRule type="cellIs" dxfId="6037" priority="1921" operator="equal">
      <formula>"OK"</formula>
    </cfRule>
    <cfRule type="cellIs" dxfId="6036" priority="1922" operator="equal">
      <formula>"ERROR"</formula>
    </cfRule>
  </conditionalFormatting>
  <conditionalFormatting sqref="BB13">
    <cfRule type="cellIs" dxfId="6035" priority="1919" operator="equal">
      <formula>"OK"</formula>
    </cfRule>
    <cfRule type="cellIs" dxfId="6034" priority="1920" operator="equal">
      <formula>"ERROR"</formula>
    </cfRule>
  </conditionalFormatting>
  <conditionalFormatting sqref="BB15">
    <cfRule type="cellIs" dxfId="6033" priority="1917" operator="equal">
      <formula>"OK"</formula>
    </cfRule>
    <cfRule type="cellIs" dxfId="6032" priority="1918" operator="equal">
      <formula>"ERROR"</formula>
    </cfRule>
  </conditionalFormatting>
  <conditionalFormatting sqref="BB14">
    <cfRule type="cellIs" dxfId="6031" priority="1915" operator="equal">
      <formula>"OK"</formula>
    </cfRule>
    <cfRule type="cellIs" dxfId="6030" priority="1916" operator="equal">
      <formula>"ERROR"</formula>
    </cfRule>
  </conditionalFormatting>
  <conditionalFormatting sqref="BB16">
    <cfRule type="cellIs" dxfId="6029" priority="1913" operator="equal">
      <formula>"OK"</formula>
    </cfRule>
    <cfRule type="cellIs" dxfId="6028" priority="1914" operator="equal">
      <formula>"ERROR"</formula>
    </cfRule>
  </conditionalFormatting>
  <conditionalFormatting sqref="BE13">
    <cfRule type="cellIs" dxfId="6027" priority="1911" operator="equal">
      <formula>"OK"</formula>
    </cfRule>
    <cfRule type="cellIs" dxfId="6026" priority="1912" operator="equal">
      <formula>"ERROR"</formula>
    </cfRule>
  </conditionalFormatting>
  <conditionalFormatting sqref="BE15">
    <cfRule type="cellIs" dxfId="6025" priority="1909" operator="equal">
      <formula>"OK"</formula>
    </cfRule>
    <cfRule type="cellIs" dxfId="6024" priority="1910" operator="equal">
      <formula>"ERROR"</formula>
    </cfRule>
  </conditionalFormatting>
  <conditionalFormatting sqref="BE14">
    <cfRule type="cellIs" dxfId="6023" priority="1907" operator="equal">
      <formula>"OK"</formula>
    </cfRule>
    <cfRule type="cellIs" dxfId="6022" priority="1908" operator="equal">
      <formula>"ERROR"</formula>
    </cfRule>
  </conditionalFormatting>
  <conditionalFormatting sqref="BE16">
    <cfRule type="cellIs" dxfId="6021" priority="1905" operator="equal">
      <formula>"OK"</formula>
    </cfRule>
    <cfRule type="cellIs" dxfId="6020" priority="1906" operator="equal">
      <formula>"ERROR"</formula>
    </cfRule>
  </conditionalFormatting>
  <conditionalFormatting sqref="I12">
    <cfRule type="cellIs" dxfId="6019" priority="1903" operator="equal">
      <formula>"OK"</formula>
    </cfRule>
    <cfRule type="cellIs" dxfId="6018" priority="1904" operator="equal">
      <formula>"ERROR"</formula>
    </cfRule>
  </conditionalFormatting>
  <conditionalFormatting sqref="I11">
    <cfRule type="cellIs" dxfId="6017" priority="1901" operator="equal">
      <formula>"OK"</formula>
    </cfRule>
    <cfRule type="cellIs" dxfId="6016" priority="1902" operator="equal">
      <formula>"ERROR"</formula>
    </cfRule>
  </conditionalFormatting>
  <conditionalFormatting sqref="I9">
    <cfRule type="cellIs" dxfId="6015" priority="1899" operator="equal">
      <formula>"OK"</formula>
    </cfRule>
    <cfRule type="cellIs" dxfId="6014" priority="1900" operator="equal">
      <formula>"ERROR"</formula>
    </cfRule>
  </conditionalFormatting>
  <conditionalFormatting sqref="I8">
    <cfRule type="cellIs" dxfId="6013" priority="1897" operator="equal">
      <formula>"OK"</formula>
    </cfRule>
    <cfRule type="cellIs" dxfId="6012" priority="1898" operator="equal">
      <formula>"ERROR"</formula>
    </cfRule>
  </conditionalFormatting>
  <conditionalFormatting sqref="I10">
    <cfRule type="cellIs" dxfId="6011" priority="1895" operator="equal">
      <formula>"OK"</formula>
    </cfRule>
    <cfRule type="cellIs" dxfId="6010" priority="1896" operator="equal">
      <formula>"ERROR"</formula>
    </cfRule>
  </conditionalFormatting>
  <conditionalFormatting sqref="L12">
    <cfRule type="cellIs" dxfId="6009" priority="1893" operator="equal">
      <formula>"OK"</formula>
    </cfRule>
    <cfRule type="cellIs" dxfId="6008" priority="1894" operator="equal">
      <formula>"ERROR"</formula>
    </cfRule>
  </conditionalFormatting>
  <conditionalFormatting sqref="L11">
    <cfRule type="cellIs" dxfId="6007" priority="1891" operator="equal">
      <formula>"OK"</formula>
    </cfRule>
    <cfRule type="cellIs" dxfId="6006" priority="1892" operator="equal">
      <formula>"ERROR"</formula>
    </cfRule>
  </conditionalFormatting>
  <conditionalFormatting sqref="L9">
    <cfRule type="cellIs" dxfId="6005" priority="1889" operator="equal">
      <formula>"OK"</formula>
    </cfRule>
    <cfRule type="cellIs" dxfId="6004" priority="1890" operator="equal">
      <formula>"ERROR"</formula>
    </cfRule>
  </conditionalFormatting>
  <conditionalFormatting sqref="L8">
    <cfRule type="cellIs" dxfId="6003" priority="1887" operator="equal">
      <formula>"OK"</formula>
    </cfRule>
    <cfRule type="cellIs" dxfId="6002" priority="1888" operator="equal">
      <formula>"ERROR"</formula>
    </cfRule>
  </conditionalFormatting>
  <conditionalFormatting sqref="L10">
    <cfRule type="cellIs" dxfId="6001" priority="1885" operator="equal">
      <formula>"OK"</formula>
    </cfRule>
    <cfRule type="cellIs" dxfId="6000" priority="1886" operator="equal">
      <formula>"ERROR"</formula>
    </cfRule>
  </conditionalFormatting>
  <conditionalFormatting sqref="O12">
    <cfRule type="cellIs" dxfId="5999" priority="1883" operator="equal">
      <formula>"OK"</formula>
    </cfRule>
    <cfRule type="cellIs" dxfId="5998" priority="1884" operator="equal">
      <formula>"ERROR"</formula>
    </cfRule>
  </conditionalFormatting>
  <conditionalFormatting sqref="O11">
    <cfRule type="cellIs" dxfId="5997" priority="1881" operator="equal">
      <formula>"OK"</formula>
    </cfRule>
    <cfRule type="cellIs" dxfId="5996" priority="1882" operator="equal">
      <formula>"ERROR"</formula>
    </cfRule>
  </conditionalFormatting>
  <conditionalFormatting sqref="O9">
    <cfRule type="cellIs" dxfId="5995" priority="1879" operator="equal">
      <formula>"OK"</formula>
    </cfRule>
    <cfRule type="cellIs" dxfId="5994" priority="1880" operator="equal">
      <formula>"ERROR"</formula>
    </cfRule>
  </conditionalFormatting>
  <conditionalFormatting sqref="O8">
    <cfRule type="cellIs" dxfId="5993" priority="1877" operator="equal">
      <formula>"OK"</formula>
    </cfRule>
    <cfRule type="cellIs" dxfId="5992" priority="1878" operator="equal">
      <formula>"ERROR"</formula>
    </cfRule>
  </conditionalFormatting>
  <conditionalFormatting sqref="O10">
    <cfRule type="cellIs" dxfId="5991" priority="1875" operator="equal">
      <formula>"OK"</formula>
    </cfRule>
    <cfRule type="cellIs" dxfId="5990" priority="1876" operator="equal">
      <formula>"ERROR"</formula>
    </cfRule>
  </conditionalFormatting>
  <conditionalFormatting sqref="R12">
    <cfRule type="cellIs" dxfId="5989" priority="1873" operator="equal">
      <formula>"OK"</formula>
    </cfRule>
    <cfRule type="cellIs" dxfId="5988" priority="1874" operator="equal">
      <formula>"ERROR"</formula>
    </cfRule>
  </conditionalFormatting>
  <conditionalFormatting sqref="R11">
    <cfRule type="cellIs" dxfId="5987" priority="1871" operator="equal">
      <formula>"OK"</formula>
    </cfRule>
    <cfRule type="cellIs" dxfId="5986" priority="1872" operator="equal">
      <formula>"ERROR"</formula>
    </cfRule>
  </conditionalFormatting>
  <conditionalFormatting sqref="R9">
    <cfRule type="cellIs" dxfId="5985" priority="1869" operator="equal">
      <formula>"OK"</formula>
    </cfRule>
    <cfRule type="cellIs" dxfId="5984" priority="1870" operator="equal">
      <formula>"ERROR"</formula>
    </cfRule>
  </conditionalFormatting>
  <conditionalFormatting sqref="R8">
    <cfRule type="cellIs" dxfId="5983" priority="1867" operator="equal">
      <formula>"OK"</formula>
    </cfRule>
    <cfRule type="cellIs" dxfId="5982" priority="1868" operator="equal">
      <formula>"ERROR"</formula>
    </cfRule>
  </conditionalFormatting>
  <conditionalFormatting sqref="R10">
    <cfRule type="cellIs" dxfId="5981" priority="1865" operator="equal">
      <formula>"OK"</formula>
    </cfRule>
    <cfRule type="cellIs" dxfId="5980" priority="1866" operator="equal">
      <formula>"ERROR"</formula>
    </cfRule>
  </conditionalFormatting>
  <conditionalFormatting sqref="U12">
    <cfRule type="cellIs" dxfId="5979" priority="1863" operator="equal">
      <formula>"OK"</formula>
    </cfRule>
    <cfRule type="cellIs" dxfId="5978" priority="1864" operator="equal">
      <formula>"ERROR"</formula>
    </cfRule>
  </conditionalFormatting>
  <conditionalFormatting sqref="U11">
    <cfRule type="cellIs" dxfId="5977" priority="1861" operator="equal">
      <formula>"OK"</formula>
    </cfRule>
    <cfRule type="cellIs" dxfId="5976" priority="1862" operator="equal">
      <formula>"ERROR"</formula>
    </cfRule>
  </conditionalFormatting>
  <conditionalFormatting sqref="U9">
    <cfRule type="cellIs" dxfId="5975" priority="1859" operator="equal">
      <formula>"OK"</formula>
    </cfRule>
    <cfRule type="cellIs" dxfId="5974" priority="1860" operator="equal">
      <formula>"ERROR"</formula>
    </cfRule>
  </conditionalFormatting>
  <conditionalFormatting sqref="U8">
    <cfRule type="cellIs" dxfId="5973" priority="1857" operator="equal">
      <formula>"OK"</formula>
    </cfRule>
    <cfRule type="cellIs" dxfId="5972" priority="1858" operator="equal">
      <formula>"ERROR"</formula>
    </cfRule>
  </conditionalFormatting>
  <conditionalFormatting sqref="U10">
    <cfRule type="cellIs" dxfId="5971" priority="1855" operator="equal">
      <formula>"OK"</formula>
    </cfRule>
    <cfRule type="cellIs" dxfId="5970" priority="1856" operator="equal">
      <formula>"ERROR"</formula>
    </cfRule>
  </conditionalFormatting>
  <conditionalFormatting sqref="X12">
    <cfRule type="cellIs" dxfId="5969" priority="1853" operator="equal">
      <formula>"OK"</formula>
    </cfRule>
    <cfRule type="cellIs" dxfId="5968" priority="1854" operator="equal">
      <formula>"ERROR"</formula>
    </cfRule>
  </conditionalFormatting>
  <conditionalFormatting sqref="X11">
    <cfRule type="cellIs" dxfId="5967" priority="1851" operator="equal">
      <formula>"OK"</formula>
    </cfRule>
    <cfRule type="cellIs" dxfId="5966" priority="1852" operator="equal">
      <formula>"ERROR"</formula>
    </cfRule>
  </conditionalFormatting>
  <conditionalFormatting sqref="X9">
    <cfRule type="cellIs" dxfId="5965" priority="1849" operator="equal">
      <formula>"OK"</formula>
    </cfRule>
    <cfRule type="cellIs" dxfId="5964" priority="1850" operator="equal">
      <formula>"ERROR"</formula>
    </cfRule>
  </conditionalFormatting>
  <conditionalFormatting sqref="X8">
    <cfRule type="cellIs" dxfId="5963" priority="1847" operator="equal">
      <formula>"OK"</formula>
    </cfRule>
    <cfRule type="cellIs" dxfId="5962" priority="1848" operator="equal">
      <formula>"ERROR"</formula>
    </cfRule>
  </conditionalFormatting>
  <conditionalFormatting sqref="X10">
    <cfRule type="cellIs" dxfId="5961" priority="1845" operator="equal">
      <formula>"OK"</formula>
    </cfRule>
    <cfRule type="cellIs" dxfId="5960" priority="1846" operator="equal">
      <formula>"ERROR"</formula>
    </cfRule>
  </conditionalFormatting>
  <conditionalFormatting sqref="AA12">
    <cfRule type="cellIs" dxfId="5959" priority="1843" operator="equal">
      <formula>"OK"</formula>
    </cfRule>
    <cfRule type="cellIs" dxfId="5958" priority="1844" operator="equal">
      <formula>"ERROR"</formula>
    </cfRule>
  </conditionalFormatting>
  <conditionalFormatting sqref="AA11">
    <cfRule type="cellIs" dxfId="5957" priority="1841" operator="equal">
      <formula>"OK"</formula>
    </cfRule>
    <cfRule type="cellIs" dxfId="5956" priority="1842" operator="equal">
      <formula>"ERROR"</formula>
    </cfRule>
  </conditionalFormatting>
  <conditionalFormatting sqref="AA9">
    <cfRule type="cellIs" dxfId="5955" priority="1839" operator="equal">
      <formula>"OK"</formula>
    </cfRule>
    <cfRule type="cellIs" dxfId="5954" priority="1840" operator="equal">
      <formula>"ERROR"</formula>
    </cfRule>
  </conditionalFormatting>
  <conditionalFormatting sqref="AA8">
    <cfRule type="cellIs" dxfId="5953" priority="1837" operator="equal">
      <formula>"OK"</formula>
    </cfRule>
    <cfRule type="cellIs" dxfId="5952" priority="1838" operator="equal">
      <formula>"ERROR"</formula>
    </cfRule>
  </conditionalFormatting>
  <conditionalFormatting sqref="AA10">
    <cfRule type="cellIs" dxfId="5951" priority="1835" operator="equal">
      <formula>"OK"</formula>
    </cfRule>
    <cfRule type="cellIs" dxfId="5950" priority="1836" operator="equal">
      <formula>"ERROR"</formula>
    </cfRule>
  </conditionalFormatting>
  <conditionalFormatting sqref="AD12">
    <cfRule type="cellIs" dxfId="5949" priority="1833" operator="equal">
      <formula>"OK"</formula>
    </cfRule>
    <cfRule type="cellIs" dxfId="5948" priority="1834" operator="equal">
      <formula>"ERROR"</formula>
    </cfRule>
  </conditionalFormatting>
  <conditionalFormatting sqref="AD11">
    <cfRule type="cellIs" dxfId="5947" priority="1831" operator="equal">
      <formula>"OK"</formula>
    </cfRule>
    <cfRule type="cellIs" dxfId="5946" priority="1832" operator="equal">
      <formula>"ERROR"</formula>
    </cfRule>
  </conditionalFormatting>
  <conditionalFormatting sqref="AD9">
    <cfRule type="cellIs" dxfId="5945" priority="1829" operator="equal">
      <formula>"OK"</formula>
    </cfRule>
    <cfRule type="cellIs" dxfId="5944" priority="1830" operator="equal">
      <formula>"ERROR"</formula>
    </cfRule>
  </conditionalFormatting>
  <conditionalFormatting sqref="AD8">
    <cfRule type="cellIs" dxfId="5943" priority="1827" operator="equal">
      <formula>"OK"</formula>
    </cfRule>
    <cfRule type="cellIs" dxfId="5942" priority="1828" operator="equal">
      <formula>"ERROR"</formula>
    </cfRule>
  </conditionalFormatting>
  <conditionalFormatting sqref="AD10">
    <cfRule type="cellIs" dxfId="5941" priority="1825" operator="equal">
      <formula>"OK"</formula>
    </cfRule>
    <cfRule type="cellIs" dxfId="5940" priority="1826" operator="equal">
      <formula>"ERROR"</formula>
    </cfRule>
  </conditionalFormatting>
  <conditionalFormatting sqref="AG12">
    <cfRule type="cellIs" dxfId="5939" priority="1823" operator="equal">
      <formula>"OK"</formula>
    </cfRule>
    <cfRule type="cellIs" dxfId="5938" priority="1824" operator="equal">
      <formula>"ERROR"</formula>
    </cfRule>
  </conditionalFormatting>
  <conditionalFormatting sqref="AG11">
    <cfRule type="cellIs" dxfId="5937" priority="1821" operator="equal">
      <formula>"OK"</formula>
    </cfRule>
    <cfRule type="cellIs" dxfId="5936" priority="1822" operator="equal">
      <formula>"ERROR"</formula>
    </cfRule>
  </conditionalFormatting>
  <conditionalFormatting sqref="AG9">
    <cfRule type="cellIs" dxfId="5935" priority="1819" operator="equal">
      <formula>"OK"</formula>
    </cfRule>
    <cfRule type="cellIs" dxfId="5934" priority="1820" operator="equal">
      <formula>"ERROR"</formula>
    </cfRule>
  </conditionalFormatting>
  <conditionalFormatting sqref="AG8">
    <cfRule type="cellIs" dxfId="5933" priority="1817" operator="equal">
      <formula>"OK"</formula>
    </cfRule>
    <cfRule type="cellIs" dxfId="5932" priority="1818" operator="equal">
      <formula>"ERROR"</formula>
    </cfRule>
  </conditionalFormatting>
  <conditionalFormatting sqref="AG10">
    <cfRule type="cellIs" dxfId="5931" priority="1815" operator="equal">
      <formula>"OK"</formula>
    </cfRule>
    <cfRule type="cellIs" dxfId="5930" priority="1816" operator="equal">
      <formula>"ERROR"</formula>
    </cfRule>
  </conditionalFormatting>
  <conditionalFormatting sqref="AJ12">
    <cfRule type="cellIs" dxfId="5929" priority="1813" operator="equal">
      <formula>"OK"</formula>
    </cfRule>
    <cfRule type="cellIs" dxfId="5928" priority="1814" operator="equal">
      <formula>"ERROR"</formula>
    </cfRule>
  </conditionalFormatting>
  <conditionalFormatting sqref="AJ11">
    <cfRule type="cellIs" dxfId="5927" priority="1811" operator="equal">
      <formula>"OK"</formula>
    </cfRule>
    <cfRule type="cellIs" dxfId="5926" priority="1812" operator="equal">
      <formula>"ERROR"</formula>
    </cfRule>
  </conditionalFormatting>
  <conditionalFormatting sqref="AJ9">
    <cfRule type="cellIs" dxfId="5925" priority="1809" operator="equal">
      <formula>"OK"</formula>
    </cfRule>
    <cfRule type="cellIs" dxfId="5924" priority="1810" operator="equal">
      <formula>"ERROR"</formula>
    </cfRule>
  </conditionalFormatting>
  <conditionalFormatting sqref="AJ8">
    <cfRule type="cellIs" dxfId="5923" priority="1807" operator="equal">
      <formula>"OK"</formula>
    </cfRule>
    <cfRule type="cellIs" dxfId="5922" priority="1808" operator="equal">
      <formula>"ERROR"</formula>
    </cfRule>
  </conditionalFormatting>
  <conditionalFormatting sqref="AJ10">
    <cfRule type="cellIs" dxfId="5921" priority="1805" operator="equal">
      <formula>"OK"</formula>
    </cfRule>
    <cfRule type="cellIs" dxfId="5920" priority="1806" operator="equal">
      <formula>"ERROR"</formula>
    </cfRule>
  </conditionalFormatting>
  <conditionalFormatting sqref="AM12">
    <cfRule type="cellIs" dxfId="5919" priority="1803" operator="equal">
      <formula>"OK"</formula>
    </cfRule>
    <cfRule type="cellIs" dxfId="5918" priority="1804" operator="equal">
      <formula>"ERROR"</formula>
    </cfRule>
  </conditionalFormatting>
  <conditionalFormatting sqref="AM11">
    <cfRule type="cellIs" dxfId="5917" priority="1801" operator="equal">
      <formula>"OK"</formula>
    </cfRule>
    <cfRule type="cellIs" dxfId="5916" priority="1802" operator="equal">
      <formula>"ERROR"</formula>
    </cfRule>
  </conditionalFormatting>
  <conditionalFormatting sqref="AM9">
    <cfRule type="cellIs" dxfId="5915" priority="1799" operator="equal">
      <formula>"OK"</formula>
    </cfRule>
    <cfRule type="cellIs" dxfId="5914" priority="1800" operator="equal">
      <formula>"ERROR"</formula>
    </cfRule>
  </conditionalFormatting>
  <conditionalFormatting sqref="AM8">
    <cfRule type="cellIs" dxfId="5913" priority="1797" operator="equal">
      <formula>"OK"</formula>
    </cfRule>
    <cfRule type="cellIs" dxfId="5912" priority="1798" operator="equal">
      <formula>"ERROR"</formula>
    </cfRule>
  </conditionalFormatting>
  <conditionalFormatting sqref="AM10">
    <cfRule type="cellIs" dxfId="5911" priority="1795" operator="equal">
      <formula>"OK"</formula>
    </cfRule>
    <cfRule type="cellIs" dxfId="5910" priority="1796" operator="equal">
      <formula>"ERROR"</formula>
    </cfRule>
  </conditionalFormatting>
  <conditionalFormatting sqref="AP12">
    <cfRule type="cellIs" dxfId="5909" priority="1793" operator="equal">
      <formula>"OK"</formula>
    </cfRule>
    <cfRule type="cellIs" dxfId="5908" priority="1794" operator="equal">
      <formula>"ERROR"</formula>
    </cfRule>
  </conditionalFormatting>
  <conditionalFormatting sqref="AP11">
    <cfRule type="cellIs" dxfId="5907" priority="1791" operator="equal">
      <formula>"OK"</formula>
    </cfRule>
    <cfRule type="cellIs" dxfId="5906" priority="1792" operator="equal">
      <formula>"ERROR"</formula>
    </cfRule>
  </conditionalFormatting>
  <conditionalFormatting sqref="AP9">
    <cfRule type="cellIs" dxfId="5905" priority="1789" operator="equal">
      <formula>"OK"</formula>
    </cfRule>
    <cfRule type="cellIs" dxfId="5904" priority="1790" operator="equal">
      <formula>"ERROR"</formula>
    </cfRule>
  </conditionalFormatting>
  <conditionalFormatting sqref="AP8">
    <cfRule type="cellIs" dxfId="5903" priority="1787" operator="equal">
      <formula>"OK"</formula>
    </cfRule>
    <cfRule type="cellIs" dxfId="5902" priority="1788" operator="equal">
      <formula>"ERROR"</formula>
    </cfRule>
  </conditionalFormatting>
  <conditionalFormatting sqref="AP10">
    <cfRule type="cellIs" dxfId="5901" priority="1785" operator="equal">
      <formula>"OK"</formula>
    </cfRule>
    <cfRule type="cellIs" dxfId="5900" priority="1786" operator="equal">
      <formula>"ERROR"</formula>
    </cfRule>
  </conditionalFormatting>
  <conditionalFormatting sqref="AS12">
    <cfRule type="cellIs" dxfId="5899" priority="1783" operator="equal">
      <formula>"OK"</formula>
    </cfRule>
    <cfRule type="cellIs" dxfId="5898" priority="1784" operator="equal">
      <formula>"ERROR"</formula>
    </cfRule>
  </conditionalFormatting>
  <conditionalFormatting sqref="AS11">
    <cfRule type="cellIs" dxfId="5897" priority="1781" operator="equal">
      <formula>"OK"</formula>
    </cfRule>
    <cfRule type="cellIs" dxfId="5896" priority="1782" operator="equal">
      <formula>"ERROR"</formula>
    </cfRule>
  </conditionalFormatting>
  <conditionalFormatting sqref="AS9">
    <cfRule type="cellIs" dxfId="5895" priority="1779" operator="equal">
      <formula>"OK"</formula>
    </cfRule>
    <cfRule type="cellIs" dxfId="5894" priority="1780" operator="equal">
      <formula>"ERROR"</formula>
    </cfRule>
  </conditionalFormatting>
  <conditionalFormatting sqref="AS8">
    <cfRule type="cellIs" dxfId="5893" priority="1777" operator="equal">
      <formula>"OK"</formula>
    </cfRule>
    <cfRule type="cellIs" dxfId="5892" priority="1778" operator="equal">
      <formula>"ERROR"</formula>
    </cfRule>
  </conditionalFormatting>
  <conditionalFormatting sqref="AS10">
    <cfRule type="cellIs" dxfId="5891" priority="1775" operator="equal">
      <formula>"OK"</formula>
    </cfRule>
    <cfRule type="cellIs" dxfId="5890" priority="1776" operator="equal">
      <formula>"ERROR"</formula>
    </cfRule>
  </conditionalFormatting>
  <conditionalFormatting sqref="AV12">
    <cfRule type="cellIs" dxfId="5889" priority="1773" operator="equal">
      <formula>"OK"</formula>
    </cfRule>
    <cfRule type="cellIs" dxfId="5888" priority="1774" operator="equal">
      <formula>"ERROR"</formula>
    </cfRule>
  </conditionalFormatting>
  <conditionalFormatting sqref="AV11">
    <cfRule type="cellIs" dxfId="5887" priority="1771" operator="equal">
      <formula>"OK"</formula>
    </cfRule>
    <cfRule type="cellIs" dxfId="5886" priority="1772" operator="equal">
      <formula>"ERROR"</formula>
    </cfRule>
  </conditionalFormatting>
  <conditionalFormatting sqref="AV9">
    <cfRule type="cellIs" dxfId="5885" priority="1769" operator="equal">
      <formula>"OK"</formula>
    </cfRule>
    <cfRule type="cellIs" dxfId="5884" priority="1770" operator="equal">
      <formula>"ERROR"</formula>
    </cfRule>
  </conditionalFormatting>
  <conditionalFormatting sqref="AV8">
    <cfRule type="cellIs" dxfId="5883" priority="1767" operator="equal">
      <formula>"OK"</formula>
    </cfRule>
    <cfRule type="cellIs" dxfId="5882" priority="1768" operator="equal">
      <formula>"ERROR"</formula>
    </cfRule>
  </conditionalFormatting>
  <conditionalFormatting sqref="AV10">
    <cfRule type="cellIs" dxfId="5881" priority="1765" operator="equal">
      <formula>"OK"</formula>
    </cfRule>
    <cfRule type="cellIs" dxfId="5880" priority="1766" operator="equal">
      <formula>"ERROR"</formula>
    </cfRule>
  </conditionalFormatting>
  <conditionalFormatting sqref="AY12">
    <cfRule type="cellIs" dxfId="5879" priority="1763" operator="equal">
      <formula>"OK"</formula>
    </cfRule>
    <cfRule type="cellIs" dxfId="5878" priority="1764" operator="equal">
      <formula>"ERROR"</formula>
    </cfRule>
  </conditionalFormatting>
  <conditionalFormatting sqref="AY11">
    <cfRule type="cellIs" dxfId="5877" priority="1761" operator="equal">
      <formula>"OK"</formula>
    </cfRule>
    <cfRule type="cellIs" dxfId="5876" priority="1762" operator="equal">
      <formula>"ERROR"</formula>
    </cfRule>
  </conditionalFormatting>
  <conditionalFormatting sqref="AY9">
    <cfRule type="cellIs" dxfId="5875" priority="1759" operator="equal">
      <formula>"OK"</formula>
    </cfRule>
    <cfRule type="cellIs" dxfId="5874" priority="1760" operator="equal">
      <formula>"ERROR"</formula>
    </cfRule>
  </conditionalFormatting>
  <conditionalFormatting sqref="AY8">
    <cfRule type="cellIs" dxfId="5873" priority="1757" operator="equal">
      <formula>"OK"</formula>
    </cfRule>
    <cfRule type="cellIs" dxfId="5872" priority="1758" operator="equal">
      <formula>"ERROR"</formula>
    </cfRule>
  </conditionalFormatting>
  <conditionalFormatting sqref="AY10">
    <cfRule type="cellIs" dxfId="5871" priority="1755" operator="equal">
      <formula>"OK"</formula>
    </cfRule>
    <cfRule type="cellIs" dxfId="5870" priority="1756" operator="equal">
      <formula>"ERROR"</formula>
    </cfRule>
  </conditionalFormatting>
  <conditionalFormatting sqref="BB12">
    <cfRule type="cellIs" dxfId="5869" priority="1753" operator="equal">
      <formula>"OK"</formula>
    </cfRule>
    <cfRule type="cellIs" dxfId="5868" priority="1754" operator="equal">
      <formula>"ERROR"</formula>
    </cfRule>
  </conditionalFormatting>
  <conditionalFormatting sqref="BB11">
    <cfRule type="cellIs" dxfId="5867" priority="1751" operator="equal">
      <formula>"OK"</formula>
    </cfRule>
    <cfRule type="cellIs" dxfId="5866" priority="1752" operator="equal">
      <formula>"ERROR"</formula>
    </cfRule>
  </conditionalFormatting>
  <conditionalFormatting sqref="BB9">
    <cfRule type="cellIs" dxfId="5865" priority="1749" operator="equal">
      <formula>"OK"</formula>
    </cfRule>
    <cfRule type="cellIs" dxfId="5864" priority="1750" operator="equal">
      <formula>"ERROR"</formula>
    </cfRule>
  </conditionalFormatting>
  <conditionalFormatting sqref="BB8">
    <cfRule type="cellIs" dxfId="5863" priority="1747" operator="equal">
      <formula>"OK"</formula>
    </cfRule>
    <cfRule type="cellIs" dxfId="5862" priority="1748" operator="equal">
      <formula>"ERROR"</formula>
    </cfRule>
  </conditionalFormatting>
  <conditionalFormatting sqref="BB10">
    <cfRule type="cellIs" dxfId="5861" priority="1745" operator="equal">
      <formula>"OK"</formula>
    </cfRule>
    <cfRule type="cellIs" dxfId="5860" priority="1746" operator="equal">
      <formula>"ERROR"</formula>
    </cfRule>
  </conditionalFormatting>
  <conditionalFormatting sqref="BE12">
    <cfRule type="cellIs" dxfId="5859" priority="1743" operator="equal">
      <formula>"OK"</formula>
    </cfRule>
    <cfRule type="cellIs" dxfId="5858" priority="1744" operator="equal">
      <formula>"ERROR"</formula>
    </cfRule>
  </conditionalFormatting>
  <conditionalFormatting sqref="BE11">
    <cfRule type="cellIs" dxfId="5857" priority="1741" operator="equal">
      <formula>"OK"</formula>
    </cfRule>
    <cfRule type="cellIs" dxfId="5856" priority="1742" operator="equal">
      <formula>"ERROR"</formula>
    </cfRule>
  </conditionalFormatting>
  <conditionalFormatting sqref="BE9">
    <cfRule type="cellIs" dxfId="5855" priority="1739" operator="equal">
      <formula>"OK"</formula>
    </cfRule>
    <cfRule type="cellIs" dxfId="5854" priority="1740" operator="equal">
      <formula>"ERROR"</formula>
    </cfRule>
  </conditionalFormatting>
  <conditionalFormatting sqref="BE8">
    <cfRule type="cellIs" dxfId="5853" priority="1737" operator="equal">
      <formula>"OK"</formula>
    </cfRule>
    <cfRule type="cellIs" dxfId="5852" priority="1738" operator="equal">
      <formula>"ERROR"</formula>
    </cfRule>
  </conditionalFormatting>
  <conditionalFormatting sqref="BE10">
    <cfRule type="cellIs" dxfId="5851" priority="1735" operator="equal">
      <formula>"OK"</formula>
    </cfRule>
    <cfRule type="cellIs" dxfId="5850" priority="1736" operator="equal">
      <formula>"ERROR"</formula>
    </cfRule>
  </conditionalFormatting>
  <conditionalFormatting sqref="I87">
    <cfRule type="cellIs" dxfId="5849" priority="1733" operator="equal">
      <formula>"OK"</formula>
    </cfRule>
    <cfRule type="cellIs" dxfId="5848" priority="1734" operator="equal">
      <formula>"ERROR"</formula>
    </cfRule>
  </conditionalFormatting>
  <conditionalFormatting sqref="I42">
    <cfRule type="cellIs" dxfId="5847" priority="1731" operator="equal">
      <formula>"OK"</formula>
    </cfRule>
    <cfRule type="cellIs" dxfId="5846" priority="1732" operator="equal">
      <formula>"ERROR"</formula>
    </cfRule>
  </conditionalFormatting>
  <conditionalFormatting sqref="I91">
    <cfRule type="cellIs" dxfId="5845" priority="1729" operator="equal">
      <formula>"OK"</formula>
    </cfRule>
    <cfRule type="cellIs" dxfId="5844" priority="1730" operator="equal">
      <formula>"ERROR"</formula>
    </cfRule>
  </conditionalFormatting>
  <conditionalFormatting sqref="I89">
    <cfRule type="cellIs" dxfId="5843" priority="1727" operator="equal">
      <formula>"OK"</formula>
    </cfRule>
    <cfRule type="cellIs" dxfId="5842" priority="1728" operator="equal">
      <formula>"ERROR"</formula>
    </cfRule>
  </conditionalFormatting>
  <conditionalFormatting sqref="I41">
    <cfRule type="cellIs" dxfId="5841" priority="1725" operator="equal">
      <formula>"OK"</formula>
    </cfRule>
    <cfRule type="cellIs" dxfId="5840" priority="1726" operator="equal">
      <formula>"ERROR"</formula>
    </cfRule>
  </conditionalFormatting>
  <conditionalFormatting sqref="I43">
    <cfRule type="cellIs" dxfId="5839" priority="1723" operator="equal">
      <formula>"OK"</formula>
    </cfRule>
    <cfRule type="cellIs" dxfId="5838" priority="1724" operator="equal">
      <formula>"ERROR"</formula>
    </cfRule>
  </conditionalFormatting>
  <conditionalFormatting sqref="I88">
    <cfRule type="cellIs" dxfId="5837" priority="1721" operator="equal">
      <formula>"OK"</formula>
    </cfRule>
    <cfRule type="cellIs" dxfId="5836" priority="1722" operator="equal">
      <formula>"ERROR"</formula>
    </cfRule>
  </conditionalFormatting>
  <conditionalFormatting sqref="I90">
    <cfRule type="cellIs" dxfId="5835" priority="1719" operator="equal">
      <formula>"OK"</formula>
    </cfRule>
    <cfRule type="cellIs" dxfId="5834" priority="1720" operator="equal">
      <formula>"ERROR"</formula>
    </cfRule>
  </conditionalFormatting>
  <conditionalFormatting sqref="L87">
    <cfRule type="cellIs" dxfId="5833" priority="1717" operator="equal">
      <formula>"OK"</formula>
    </cfRule>
    <cfRule type="cellIs" dxfId="5832" priority="1718" operator="equal">
      <formula>"ERROR"</formula>
    </cfRule>
  </conditionalFormatting>
  <conditionalFormatting sqref="L42">
    <cfRule type="cellIs" dxfId="5831" priority="1715" operator="equal">
      <formula>"OK"</formula>
    </cfRule>
    <cfRule type="cellIs" dxfId="5830" priority="1716" operator="equal">
      <formula>"ERROR"</formula>
    </cfRule>
  </conditionalFormatting>
  <conditionalFormatting sqref="L91">
    <cfRule type="cellIs" dxfId="5829" priority="1713" operator="equal">
      <formula>"OK"</formula>
    </cfRule>
    <cfRule type="cellIs" dxfId="5828" priority="1714" operator="equal">
      <formula>"ERROR"</formula>
    </cfRule>
  </conditionalFormatting>
  <conditionalFormatting sqref="L89">
    <cfRule type="cellIs" dxfId="5827" priority="1711" operator="equal">
      <formula>"OK"</formula>
    </cfRule>
    <cfRule type="cellIs" dxfId="5826" priority="1712" operator="equal">
      <formula>"ERROR"</formula>
    </cfRule>
  </conditionalFormatting>
  <conditionalFormatting sqref="L41">
    <cfRule type="cellIs" dxfId="5825" priority="1709" operator="equal">
      <formula>"OK"</formula>
    </cfRule>
    <cfRule type="cellIs" dxfId="5824" priority="1710" operator="equal">
      <formula>"ERROR"</formula>
    </cfRule>
  </conditionalFormatting>
  <conditionalFormatting sqref="L43">
    <cfRule type="cellIs" dxfId="5823" priority="1707" operator="equal">
      <formula>"OK"</formula>
    </cfRule>
    <cfRule type="cellIs" dxfId="5822" priority="1708" operator="equal">
      <formula>"ERROR"</formula>
    </cfRule>
  </conditionalFormatting>
  <conditionalFormatting sqref="L88">
    <cfRule type="cellIs" dxfId="5821" priority="1705" operator="equal">
      <formula>"OK"</formula>
    </cfRule>
    <cfRule type="cellIs" dxfId="5820" priority="1706" operator="equal">
      <formula>"ERROR"</formula>
    </cfRule>
  </conditionalFormatting>
  <conditionalFormatting sqref="L90">
    <cfRule type="cellIs" dxfId="5819" priority="1703" operator="equal">
      <formula>"OK"</formula>
    </cfRule>
    <cfRule type="cellIs" dxfId="5818" priority="1704" operator="equal">
      <formula>"ERROR"</formula>
    </cfRule>
  </conditionalFormatting>
  <conditionalFormatting sqref="O87">
    <cfRule type="cellIs" dxfId="5817" priority="1701" operator="equal">
      <formula>"OK"</formula>
    </cfRule>
    <cfRule type="cellIs" dxfId="5816" priority="1702" operator="equal">
      <formula>"ERROR"</formula>
    </cfRule>
  </conditionalFormatting>
  <conditionalFormatting sqref="O42">
    <cfRule type="cellIs" dxfId="5815" priority="1699" operator="equal">
      <formula>"OK"</formula>
    </cfRule>
    <cfRule type="cellIs" dxfId="5814" priority="1700" operator="equal">
      <formula>"ERROR"</formula>
    </cfRule>
  </conditionalFormatting>
  <conditionalFormatting sqref="O91">
    <cfRule type="cellIs" dxfId="5813" priority="1697" operator="equal">
      <formula>"OK"</formula>
    </cfRule>
    <cfRule type="cellIs" dxfId="5812" priority="1698" operator="equal">
      <formula>"ERROR"</formula>
    </cfRule>
  </conditionalFormatting>
  <conditionalFormatting sqref="O89">
    <cfRule type="cellIs" dxfId="5811" priority="1695" operator="equal">
      <formula>"OK"</formula>
    </cfRule>
    <cfRule type="cellIs" dxfId="5810" priority="1696" operator="equal">
      <formula>"ERROR"</formula>
    </cfRule>
  </conditionalFormatting>
  <conditionalFormatting sqref="O41">
    <cfRule type="cellIs" dxfId="5809" priority="1693" operator="equal">
      <formula>"OK"</formula>
    </cfRule>
    <cfRule type="cellIs" dxfId="5808" priority="1694" operator="equal">
      <formula>"ERROR"</formula>
    </cfRule>
  </conditionalFormatting>
  <conditionalFormatting sqref="O43">
    <cfRule type="cellIs" dxfId="5807" priority="1691" operator="equal">
      <formula>"OK"</formula>
    </cfRule>
    <cfRule type="cellIs" dxfId="5806" priority="1692" operator="equal">
      <formula>"ERROR"</formula>
    </cfRule>
  </conditionalFormatting>
  <conditionalFormatting sqref="O88">
    <cfRule type="cellIs" dxfId="5805" priority="1689" operator="equal">
      <formula>"OK"</formula>
    </cfRule>
    <cfRule type="cellIs" dxfId="5804" priority="1690" operator="equal">
      <formula>"ERROR"</formula>
    </cfRule>
  </conditionalFormatting>
  <conditionalFormatting sqref="O90">
    <cfRule type="cellIs" dxfId="5803" priority="1687" operator="equal">
      <formula>"OK"</formula>
    </cfRule>
    <cfRule type="cellIs" dxfId="5802" priority="1688" operator="equal">
      <formula>"ERROR"</formula>
    </cfRule>
  </conditionalFormatting>
  <conditionalFormatting sqref="R87">
    <cfRule type="cellIs" dxfId="5801" priority="1685" operator="equal">
      <formula>"OK"</formula>
    </cfRule>
    <cfRule type="cellIs" dxfId="5800" priority="1686" operator="equal">
      <formula>"ERROR"</formula>
    </cfRule>
  </conditionalFormatting>
  <conditionalFormatting sqref="R42">
    <cfRule type="cellIs" dxfId="5799" priority="1683" operator="equal">
      <formula>"OK"</formula>
    </cfRule>
    <cfRule type="cellIs" dxfId="5798" priority="1684" operator="equal">
      <formula>"ERROR"</formula>
    </cfRule>
  </conditionalFormatting>
  <conditionalFormatting sqref="R91">
    <cfRule type="cellIs" dxfId="5797" priority="1681" operator="equal">
      <formula>"OK"</formula>
    </cfRule>
    <cfRule type="cellIs" dxfId="5796" priority="1682" operator="equal">
      <formula>"ERROR"</formula>
    </cfRule>
  </conditionalFormatting>
  <conditionalFormatting sqref="R89">
    <cfRule type="cellIs" dxfId="5795" priority="1679" operator="equal">
      <formula>"OK"</formula>
    </cfRule>
    <cfRule type="cellIs" dxfId="5794" priority="1680" operator="equal">
      <formula>"ERROR"</formula>
    </cfRule>
  </conditionalFormatting>
  <conditionalFormatting sqref="R41">
    <cfRule type="cellIs" dxfId="5793" priority="1677" operator="equal">
      <formula>"OK"</formula>
    </cfRule>
    <cfRule type="cellIs" dxfId="5792" priority="1678" operator="equal">
      <formula>"ERROR"</formula>
    </cfRule>
  </conditionalFormatting>
  <conditionalFormatting sqref="R43">
    <cfRule type="cellIs" dxfId="5791" priority="1675" operator="equal">
      <formula>"OK"</formula>
    </cfRule>
    <cfRule type="cellIs" dxfId="5790" priority="1676" operator="equal">
      <formula>"ERROR"</formula>
    </cfRule>
  </conditionalFormatting>
  <conditionalFormatting sqref="R88">
    <cfRule type="cellIs" dxfId="5789" priority="1673" operator="equal">
      <formula>"OK"</formula>
    </cfRule>
    <cfRule type="cellIs" dxfId="5788" priority="1674" operator="equal">
      <formula>"ERROR"</formula>
    </cfRule>
  </conditionalFormatting>
  <conditionalFormatting sqref="R90">
    <cfRule type="cellIs" dxfId="5787" priority="1671" operator="equal">
      <formula>"OK"</formula>
    </cfRule>
    <cfRule type="cellIs" dxfId="5786" priority="1672" operator="equal">
      <formula>"ERROR"</formula>
    </cfRule>
  </conditionalFormatting>
  <conditionalFormatting sqref="U87">
    <cfRule type="cellIs" dxfId="5785" priority="1669" operator="equal">
      <formula>"OK"</formula>
    </cfRule>
    <cfRule type="cellIs" dxfId="5784" priority="1670" operator="equal">
      <formula>"ERROR"</formula>
    </cfRule>
  </conditionalFormatting>
  <conditionalFormatting sqref="U42">
    <cfRule type="cellIs" dxfId="5783" priority="1667" operator="equal">
      <formula>"OK"</formula>
    </cfRule>
    <cfRule type="cellIs" dxfId="5782" priority="1668" operator="equal">
      <formula>"ERROR"</formula>
    </cfRule>
  </conditionalFormatting>
  <conditionalFormatting sqref="U91">
    <cfRule type="cellIs" dxfId="5781" priority="1665" operator="equal">
      <formula>"OK"</formula>
    </cfRule>
    <cfRule type="cellIs" dxfId="5780" priority="1666" operator="equal">
      <formula>"ERROR"</formula>
    </cfRule>
  </conditionalFormatting>
  <conditionalFormatting sqref="U89">
    <cfRule type="cellIs" dxfId="5779" priority="1663" operator="equal">
      <formula>"OK"</formula>
    </cfRule>
    <cfRule type="cellIs" dxfId="5778" priority="1664" operator="equal">
      <formula>"ERROR"</formula>
    </cfRule>
  </conditionalFormatting>
  <conditionalFormatting sqref="U41">
    <cfRule type="cellIs" dxfId="5777" priority="1661" operator="equal">
      <formula>"OK"</formula>
    </cfRule>
    <cfRule type="cellIs" dxfId="5776" priority="1662" operator="equal">
      <formula>"ERROR"</formula>
    </cfRule>
  </conditionalFormatting>
  <conditionalFormatting sqref="U43">
    <cfRule type="cellIs" dxfId="5775" priority="1659" operator="equal">
      <formula>"OK"</formula>
    </cfRule>
    <cfRule type="cellIs" dxfId="5774" priority="1660" operator="equal">
      <formula>"ERROR"</formula>
    </cfRule>
  </conditionalFormatting>
  <conditionalFormatting sqref="U88">
    <cfRule type="cellIs" dxfId="5773" priority="1657" operator="equal">
      <formula>"OK"</formula>
    </cfRule>
    <cfRule type="cellIs" dxfId="5772" priority="1658" operator="equal">
      <formula>"ERROR"</formula>
    </cfRule>
  </conditionalFormatting>
  <conditionalFormatting sqref="U90">
    <cfRule type="cellIs" dxfId="5771" priority="1655" operator="equal">
      <formula>"OK"</formula>
    </cfRule>
    <cfRule type="cellIs" dxfId="5770" priority="1656" operator="equal">
      <formula>"ERROR"</formula>
    </cfRule>
  </conditionalFormatting>
  <conditionalFormatting sqref="X87">
    <cfRule type="cellIs" dxfId="5769" priority="1653" operator="equal">
      <formula>"OK"</formula>
    </cfRule>
    <cfRule type="cellIs" dxfId="5768" priority="1654" operator="equal">
      <formula>"ERROR"</formula>
    </cfRule>
  </conditionalFormatting>
  <conditionalFormatting sqref="X42">
    <cfRule type="cellIs" dxfId="5767" priority="1651" operator="equal">
      <formula>"OK"</formula>
    </cfRule>
    <cfRule type="cellIs" dxfId="5766" priority="1652" operator="equal">
      <formula>"ERROR"</formula>
    </cfRule>
  </conditionalFormatting>
  <conditionalFormatting sqref="X91">
    <cfRule type="cellIs" dxfId="5765" priority="1649" operator="equal">
      <formula>"OK"</formula>
    </cfRule>
    <cfRule type="cellIs" dxfId="5764" priority="1650" operator="equal">
      <formula>"ERROR"</formula>
    </cfRule>
  </conditionalFormatting>
  <conditionalFormatting sqref="X89">
    <cfRule type="cellIs" dxfId="5763" priority="1647" operator="equal">
      <formula>"OK"</formula>
    </cfRule>
    <cfRule type="cellIs" dxfId="5762" priority="1648" operator="equal">
      <formula>"ERROR"</formula>
    </cfRule>
  </conditionalFormatting>
  <conditionalFormatting sqref="X41">
    <cfRule type="cellIs" dxfId="5761" priority="1645" operator="equal">
      <formula>"OK"</formula>
    </cfRule>
    <cfRule type="cellIs" dxfId="5760" priority="1646" operator="equal">
      <formula>"ERROR"</formula>
    </cfRule>
  </conditionalFormatting>
  <conditionalFormatting sqref="X43">
    <cfRule type="cellIs" dxfId="5759" priority="1643" operator="equal">
      <formula>"OK"</formula>
    </cfRule>
    <cfRule type="cellIs" dxfId="5758" priority="1644" operator="equal">
      <formula>"ERROR"</formula>
    </cfRule>
  </conditionalFormatting>
  <conditionalFormatting sqref="X88">
    <cfRule type="cellIs" dxfId="5757" priority="1641" operator="equal">
      <formula>"OK"</formula>
    </cfRule>
    <cfRule type="cellIs" dxfId="5756" priority="1642" operator="equal">
      <formula>"ERROR"</formula>
    </cfRule>
  </conditionalFormatting>
  <conditionalFormatting sqref="X90">
    <cfRule type="cellIs" dxfId="5755" priority="1639" operator="equal">
      <formula>"OK"</formula>
    </cfRule>
    <cfRule type="cellIs" dxfId="5754" priority="1640" operator="equal">
      <formula>"ERROR"</formula>
    </cfRule>
  </conditionalFormatting>
  <conditionalFormatting sqref="AA87">
    <cfRule type="cellIs" dxfId="5753" priority="1637" operator="equal">
      <formula>"OK"</formula>
    </cfRule>
    <cfRule type="cellIs" dxfId="5752" priority="1638" operator="equal">
      <formula>"ERROR"</formula>
    </cfRule>
  </conditionalFormatting>
  <conditionalFormatting sqref="AA42">
    <cfRule type="cellIs" dxfId="5751" priority="1635" operator="equal">
      <formula>"OK"</formula>
    </cfRule>
    <cfRule type="cellIs" dxfId="5750" priority="1636" operator="equal">
      <formula>"ERROR"</formula>
    </cfRule>
  </conditionalFormatting>
  <conditionalFormatting sqref="AA91">
    <cfRule type="cellIs" dxfId="5749" priority="1633" operator="equal">
      <formula>"OK"</formula>
    </cfRule>
    <cfRule type="cellIs" dxfId="5748" priority="1634" operator="equal">
      <formula>"ERROR"</formula>
    </cfRule>
  </conditionalFormatting>
  <conditionalFormatting sqref="AA89">
    <cfRule type="cellIs" dxfId="5747" priority="1631" operator="equal">
      <formula>"OK"</formula>
    </cfRule>
    <cfRule type="cellIs" dxfId="5746" priority="1632" operator="equal">
      <formula>"ERROR"</formula>
    </cfRule>
  </conditionalFormatting>
  <conditionalFormatting sqref="AA41">
    <cfRule type="cellIs" dxfId="5745" priority="1629" operator="equal">
      <formula>"OK"</formula>
    </cfRule>
    <cfRule type="cellIs" dxfId="5744" priority="1630" operator="equal">
      <formula>"ERROR"</formula>
    </cfRule>
  </conditionalFormatting>
  <conditionalFormatting sqref="AA43">
    <cfRule type="cellIs" dxfId="5743" priority="1627" operator="equal">
      <formula>"OK"</formula>
    </cfRule>
    <cfRule type="cellIs" dxfId="5742" priority="1628" operator="equal">
      <formula>"ERROR"</formula>
    </cfRule>
  </conditionalFormatting>
  <conditionalFormatting sqref="AA88">
    <cfRule type="cellIs" dxfId="5741" priority="1625" operator="equal">
      <formula>"OK"</formula>
    </cfRule>
    <cfRule type="cellIs" dxfId="5740" priority="1626" operator="equal">
      <formula>"ERROR"</formula>
    </cfRule>
  </conditionalFormatting>
  <conditionalFormatting sqref="AA90">
    <cfRule type="cellIs" dxfId="5739" priority="1623" operator="equal">
      <formula>"OK"</formula>
    </cfRule>
    <cfRule type="cellIs" dxfId="5738" priority="1624" operator="equal">
      <formula>"ERROR"</formula>
    </cfRule>
  </conditionalFormatting>
  <conditionalFormatting sqref="AD87">
    <cfRule type="cellIs" dxfId="5737" priority="1621" operator="equal">
      <formula>"OK"</formula>
    </cfRule>
    <cfRule type="cellIs" dxfId="5736" priority="1622" operator="equal">
      <formula>"ERROR"</formula>
    </cfRule>
  </conditionalFormatting>
  <conditionalFormatting sqref="AD42">
    <cfRule type="cellIs" dxfId="5735" priority="1619" operator="equal">
      <formula>"OK"</formula>
    </cfRule>
    <cfRule type="cellIs" dxfId="5734" priority="1620" operator="equal">
      <formula>"ERROR"</formula>
    </cfRule>
  </conditionalFormatting>
  <conditionalFormatting sqref="AD91">
    <cfRule type="cellIs" dxfId="5733" priority="1617" operator="equal">
      <formula>"OK"</formula>
    </cfRule>
    <cfRule type="cellIs" dxfId="5732" priority="1618" operator="equal">
      <formula>"ERROR"</formula>
    </cfRule>
  </conditionalFormatting>
  <conditionalFormatting sqref="AD89">
    <cfRule type="cellIs" dxfId="5731" priority="1615" operator="equal">
      <formula>"OK"</formula>
    </cfRule>
    <cfRule type="cellIs" dxfId="5730" priority="1616" operator="equal">
      <formula>"ERROR"</formula>
    </cfRule>
  </conditionalFormatting>
  <conditionalFormatting sqref="AD41">
    <cfRule type="cellIs" dxfId="5729" priority="1613" operator="equal">
      <formula>"OK"</formula>
    </cfRule>
    <cfRule type="cellIs" dxfId="5728" priority="1614" operator="equal">
      <formula>"ERROR"</formula>
    </cfRule>
  </conditionalFormatting>
  <conditionalFormatting sqref="AD43">
    <cfRule type="cellIs" dxfId="5727" priority="1611" operator="equal">
      <formula>"OK"</formula>
    </cfRule>
    <cfRule type="cellIs" dxfId="5726" priority="1612" operator="equal">
      <formula>"ERROR"</formula>
    </cfRule>
  </conditionalFormatting>
  <conditionalFormatting sqref="AD88">
    <cfRule type="cellIs" dxfId="5725" priority="1609" operator="equal">
      <formula>"OK"</formula>
    </cfRule>
    <cfRule type="cellIs" dxfId="5724" priority="1610" operator="equal">
      <formula>"ERROR"</formula>
    </cfRule>
  </conditionalFormatting>
  <conditionalFormatting sqref="AD90">
    <cfRule type="cellIs" dxfId="5723" priority="1607" operator="equal">
      <formula>"OK"</formula>
    </cfRule>
    <cfRule type="cellIs" dxfId="5722" priority="1608" operator="equal">
      <formula>"ERROR"</formula>
    </cfRule>
  </conditionalFormatting>
  <conditionalFormatting sqref="AG87">
    <cfRule type="cellIs" dxfId="5721" priority="1605" operator="equal">
      <formula>"OK"</formula>
    </cfRule>
    <cfRule type="cellIs" dxfId="5720" priority="1606" operator="equal">
      <formula>"ERROR"</formula>
    </cfRule>
  </conditionalFormatting>
  <conditionalFormatting sqref="AG42">
    <cfRule type="cellIs" dxfId="5719" priority="1603" operator="equal">
      <formula>"OK"</formula>
    </cfRule>
    <cfRule type="cellIs" dxfId="5718" priority="1604" operator="equal">
      <formula>"ERROR"</formula>
    </cfRule>
  </conditionalFormatting>
  <conditionalFormatting sqref="AG91">
    <cfRule type="cellIs" dxfId="5717" priority="1601" operator="equal">
      <formula>"OK"</formula>
    </cfRule>
    <cfRule type="cellIs" dxfId="5716" priority="1602" operator="equal">
      <formula>"ERROR"</formula>
    </cfRule>
  </conditionalFormatting>
  <conditionalFormatting sqref="AG89">
    <cfRule type="cellIs" dxfId="5715" priority="1599" operator="equal">
      <formula>"OK"</formula>
    </cfRule>
    <cfRule type="cellIs" dxfId="5714" priority="1600" operator="equal">
      <formula>"ERROR"</formula>
    </cfRule>
  </conditionalFormatting>
  <conditionalFormatting sqref="AG41">
    <cfRule type="cellIs" dxfId="5713" priority="1597" operator="equal">
      <formula>"OK"</formula>
    </cfRule>
    <cfRule type="cellIs" dxfId="5712" priority="1598" operator="equal">
      <formula>"ERROR"</formula>
    </cfRule>
  </conditionalFormatting>
  <conditionalFormatting sqref="AG43">
    <cfRule type="cellIs" dxfId="5711" priority="1595" operator="equal">
      <formula>"OK"</formula>
    </cfRule>
    <cfRule type="cellIs" dxfId="5710" priority="1596" operator="equal">
      <formula>"ERROR"</formula>
    </cfRule>
  </conditionalFormatting>
  <conditionalFormatting sqref="AG88">
    <cfRule type="cellIs" dxfId="5709" priority="1593" operator="equal">
      <formula>"OK"</formula>
    </cfRule>
    <cfRule type="cellIs" dxfId="5708" priority="1594" operator="equal">
      <formula>"ERROR"</formula>
    </cfRule>
  </conditionalFormatting>
  <conditionalFormatting sqref="AG90">
    <cfRule type="cellIs" dxfId="5707" priority="1591" operator="equal">
      <formula>"OK"</formula>
    </cfRule>
    <cfRule type="cellIs" dxfId="5706" priority="1592" operator="equal">
      <formula>"ERROR"</formula>
    </cfRule>
  </conditionalFormatting>
  <conditionalFormatting sqref="AJ87">
    <cfRule type="cellIs" dxfId="5705" priority="1589" operator="equal">
      <formula>"OK"</formula>
    </cfRule>
    <cfRule type="cellIs" dxfId="5704" priority="1590" operator="equal">
      <formula>"ERROR"</formula>
    </cfRule>
  </conditionalFormatting>
  <conditionalFormatting sqref="AJ42">
    <cfRule type="cellIs" dxfId="5703" priority="1587" operator="equal">
      <formula>"OK"</formula>
    </cfRule>
    <cfRule type="cellIs" dxfId="5702" priority="1588" operator="equal">
      <formula>"ERROR"</formula>
    </cfRule>
  </conditionalFormatting>
  <conditionalFormatting sqref="AJ91">
    <cfRule type="cellIs" dxfId="5701" priority="1585" operator="equal">
      <formula>"OK"</formula>
    </cfRule>
    <cfRule type="cellIs" dxfId="5700" priority="1586" operator="equal">
      <formula>"ERROR"</formula>
    </cfRule>
  </conditionalFormatting>
  <conditionalFormatting sqref="AJ89">
    <cfRule type="cellIs" dxfId="5699" priority="1583" operator="equal">
      <formula>"OK"</formula>
    </cfRule>
    <cfRule type="cellIs" dxfId="5698" priority="1584" operator="equal">
      <formula>"ERROR"</formula>
    </cfRule>
  </conditionalFormatting>
  <conditionalFormatting sqref="AJ41">
    <cfRule type="cellIs" dxfId="5697" priority="1581" operator="equal">
      <formula>"OK"</formula>
    </cfRule>
    <cfRule type="cellIs" dxfId="5696" priority="1582" operator="equal">
      <formula>"ERROR"</formula>
    </cfRule>
  </conditionalFormatting>
  <conditionalFormatting sqref="AJ43">
    <cfRule type="cellIs" dxfId="5695" priority="1579" operator="equal">
      <formula>"OK"</formula>
    </cfRule>
    <cfRule type="cellIs" dxfId="5694" priority="1580" operator="equal">
      <formula>"ERROR"</formula>
    </cfRule>
  </conditionalFormatting>
  <conditionalFormatting sqref="AJ88">
    <cfRule type="cellIs" dxfId="5693" priority="1577" operator="equal">
      <formula>"OK"</formula>
    </cfRule>
    <cfRule type="cellIs" dxfId="5692" priority="1578" operator="equal">
      <formula>"ERROR"</formula>
    </cfRule>
  </conditionalFormatting>
  <conditionalFormatting sqref="AJ90">
    <cfRule type="cellIs" dxfId="5691" priority="1575" operator="equal">
      <formula>"OK"</formula>
    </cfRule>
    <cfRule type="cellIs" dxfId="5690" priority="1576" operator="equal">
      <formula>"ERROR"</formula>
    </cfRule>
  </conditionalFormatting>
  <conditionalFormatting sqref="AM87">
    <cfRule type="cellIs" dxfId="5689" priority="1573" operator="equal">
      <formula>"OK"</formula>
    </cfRule>
    <cfRule type="cellIs" dxfId="5688" priority="1574" operator="equal">
      <formula>"ERROR"</formula>
    </cfRule>
  </conditionalFormatting>
  <conditionalFormatting sqref="AM42">
    <cfRule type="cellIs" dxfId="5687" priority="1571" operator="equal">
      <formula>"OK"</formula>
    </cfRule>
    <cfRule type="cellIs" dxfId="5686" priority="1572" operator="equal">
      <formula>"ERROR"</formula>
    </cfRule>
  </conditionalFormatting>
  <conditionalFormatting sqref="AM91">
    <cfRule type="cellIs" dxfId="5685" priority="1569" operator="equal">
      <formula>"OK"</formula>
    </cfRule>
    <cfRule type="cellIs" dxfId="5684" priority="1570" operator="equal">
      <formula>"ERROR"</formula>
    </cfRule>
  </conditionalFormatting>
  <conditionalFormatting sqref="AM89">
    <cfRule type="cellIs" dxfId="5683" priority="1567" operator="equal">
      <formula>"OK"</formula>
    </cfRule>
    <cfRule type="cellIs" dxfId="5682" priority="1568" operator="equal">
      <formula>"ERROR"</formula>
    </cfRule>
  </conditionalFormatting>
  <conditionalFormatting sqref="AM41">
    <cfRule type="cellIs" dxfId="5681" priority="1565" operator="equal">
      <formula>"OK"</formula>
    </cfRule>
    <cfRule type="cellIs" dxfId="5680" priority="1566" operator="equal">
      <formula>"ERROR"</formula>
    </cfRule>
  </conditionalFormatting>
  <conditionalFormatting sqref="AM43">
    <cfRule type="cellIs" dxfId="5679" priority="1563" operator="equal">
      <formula>"OK"</formula>
    </cfRule>
    <cfRule type="cellIs" dxfId="5678" priority="1564" operator="equal">
      <formula>"ERROR"</formula>
    </cfRule>
  </conditionalFormatting>
  <conditionalFormatting sqref="AM88">
    <cfRule type="cellIs" dxfId="5677" priority="1561" operator="equal">
      <formula>"OK"</formula>
    </cfRule>
    <cfRule type="cellIs" dxfId="5676" priority="1562" operator="equal">
      <formula>"ERROR"</formula>
    </cfRule>
  </conditionalFormatting>
  <conditionalFormatting sqref="AM90">
    <cfRule type="cellIs" dxfId="5675" priority="1559" operator="equal">
      <formula>"OK"</formula>
    </cfRule>
    <cfRule type="cellIs" dxfId="5674" priority="1560" operator="equal">
      <formula>"ERROR"</formula>
    </cfRule>
  </conditionalFormatting>
  <conditionalFormatting sqref="AP87">
    <cfRule type="cellIs" dxfId="5673" priority="1557" operator="equal">
      <formula>"OK"</formula>
    </cfRule>
    <cfRule type="cellIs" dxfId="5672" priority="1558" operator="equal">
      <formula>"ERROR"</formula>
    </cfRule>
  </conditionalFormatting>
  <conditionalFormatting sqref="AP42">
    <cfRule type="cellIs" dxfId="5671" priority="1555" operator="equal">
      <formula>"OK"</formula>
    </cfRule>
    <cfRule type="cellIs" dxfId="5670" priority="1556" operator="equal">
      <formula>"ERROR"</formula>
    </cfRule>
  </conditionalFormatting>
  <conditionalFormatting sqref="AP91">
    <cfRule type="cellIs" dxfId="5669" priority="1553" operator="equal">
      <formula>"OK"</formula>
    </cfRule>
    <cfRule type="cellIs" dxfId="5668" priority="1554" operator="equal">
      <formula>"ERROR"</formula>
    </cfRule>
  </conditionalFormatting>
  <conditionalFormatting sqref="AP89">
    <cfRule type="cellIs" dxfId="5667" priority="1551" operator="equal">
      <formula>"OK"</formula>
    </cfRule>
    <cfRule type="cellIs" dxfId="5666" priority="1552" operator="equal">
      <formula>"ERROR"</formula>
    </cfRule>
  </conditionalFormatting>
  <conditionalFormatting sqref="AP41">
    <cfRule type="cellIs" dxfId="5665" priority="1549" operator="equal">
      <formula>"OK"</formula>
    </cfRule>
    <cfRule type="cellIs" dxfId="5664" priority="1550" operator="equal">
      <formula>"ERROR"</formula>
    </cfRule>
  </conditionalFormatting>
  <conditionalFormatting sqref="AP43">
    <cfRule type="cellIs" dxfId="5663" priority="1547" operator="equal">
      <formula>"OK"</formula>
    </cfRule>
    <cfRule type="cellIs" dxfId="5662" priority="1548" operator="equal">
      <formula>"ERROR"</formula>
    </cfRule>
  </conditionalFormatting>
  <conditionalFormatting sqref="AP88">
    <cfRule type="cellIs" dxfId="5661" priority="1545" operator="equal">
      <formula>"OK"</formula>
    </cfRule>
    <cfRule type="cellIs" dxfId="5660" priority="1546" operator="equal">
      <formula>"ERROR"</formula>
    </cfRule>
  </conditionalFormatting>
  <conditionalFormatting sqref="AP90">
    <cfRule type="cellIs" dxfId="5659" priority="1543" operator="equal">
      <formula>"OK"</formula>
    </cfRule>
    <cfRule type="cellIs" dxfId="5658" priority="1544" operator="equal">
      <formula>"ERROR"</formula>
    </cfRule>
  </conditionalFormatting>
  <conditionalFormatting sqref="AS87">
    <cfRule type="cellIs" dxfId="5657" priority="1541" operator="equal">
      <formula>"OK"</formula>
    </cfRule>
    <cfRule type="cellIs" dxfId="5656" priority="1542" operator="equal">
      <formula>"ERROR"</formula>
    </cfRule>
  </conditionalFormatting>
  <conditionalFormatting sqref="AS42">
    <cfRule type="cellIs" dxfId="5655" priority="1539" operator="equal">
      <formula>"OK"</formula>
    </cfRule>
    <cfRule type="cellIs" dxfId="5654" priority="1540" operator="equal">
      <formula>"ERROR"</formula>
    </cfRule>
  </conditionalFormatting>
  <conditionalFormatting sqref="AS91">
    <cfRule type="cellIs" dxfId="5653" priority="1537" operator="equal">
      <formula>"OK"</formula>
    </cfRule>
    <cfRule type="cellIs" dxfId="5652" priority="1538" operator="equal">
      <formula>"ERROR"</formula>
    </cfRule>
  </conditionalFormatting>
  <conditionalFormatting sqref="AS89">
    <cfRule type="cellIs" dxfId="5651" priority="1535" operator="equal">
      <formula>"OK"</formula>
    </cfRule>
    <cfRule type="cellIs" dxfId="5650" priority="1536" operator="equal">
      <formula>"ERROR"</formula>
    </cfRule>
  </conditionalFormatting>
  <conditionalFormatting sqref="AS41">
    <cfRule type="cellIs" dxfId="5649" priority="1533" operator="equal">
      <formula>"OK"</formula>
    </cfRule>
    <cfRule type="cellIs" dxfId="5648" priority="1534" operator="equal">
      <formula>"ERROR"</formula>
    </cfRule>
  </conditionalFormatting>
  <conditionalFormatting sqref="AS43">
    <cfRule type="cellIs" dxfId="5647" priority="1531" operator="equal">
      <formula>"OK"</formula>
    </cfRule>
    <cfRule type="cellIs" dxfId="5646" priority="1532" operator="equal">
      <formula>"ERROR"</formula>
    </cfRule>
  </conditionalFormatting>
  <conditionalFormatting sqref="AS88">
    <cfRule type="cellIs" dxfId="5645" priority="1529" operator="equal">
      <formula>"OK"</formula>
    </cfRule>
    <cfRule type="cellIs" dxfId="5644" priority="1530" operator="equal">
      <formula>"ERROR"</formula>
    </cfRule>
  </conditionalFormatting>
  <conditionalFormatting sqref="AS90">
    <cfRule type="cellIs" dxfId="5643" priority="1527" operator="equal">
      <formula>"OK"</formula>
    </cfRule>
    <cfRule type="cellIs" dxfId="5642" priority="1528" operator="equal">
      <formula>"ERROR"</formula>
    </cfRule>
  </conditionalFormatting>
  <conditionalFormatting sqref="AV87">
    <cfRule type="cellIs" dxfId="5641" priority="1525" operator="equal">
      <formula>"OK"</formula>
    </cfRule>
    <cfRule type="cellIs" dxfId="5640" priority="1526" operator="equal">
      <formula>"ERROR"</formula>
    </cfRule>
  </conditionalFormatting>
  <conditionalFormatting sqref="AV42">
    <cfRule type="cellIs" dxfId="5639" priority="1523" operator="equal">
      <formula>"OK"</formula>
    </cfRule>
    <cfRule type="cellIs" dxfId="5638" priority="1524" operator="equal">
      <formula>"ERROR"</formula>
    </cfRule>
  </conditionalFormatting>
  <conditionalFormatting sqref="AV91">
    <cfRule type="cellIs" dxfId="5637" priority="1521" operator="equal">
      <formula>"OK"</formula>
    </cfRule>
    <cfRule type="cellIs" dxfId="5636" priority="1522" operator="equal">
      <formula>"ERROR"</formula>
    </cfRule>
  </conditionalFormatting>
  <conditionalFormatting sqref="AV89">
    <cfRule type="cellIs" dxfId="5635" priority="1519" operator="equal">
      <formula>"OK"</formula>
    </cfRule>
    <cfRule type="cellIs" dxfId="5634" priority="1520" operator="equal">
      <formula>"ERROR"</formula>
    </cfRule>
  </conditionalFormatting>
  <conditionalFormatting sqref="AV41">
    <cfRule type="cellIs" dxfId="5633" priority="1517" operator="equal">
      <formula>"OK"</formula>
    </cfRule>
    <cfRule type="cellIs" dxfId="5632" priority="1518" operator="equal">
      <formula>"ERROR"</formula>
    </cfRule>
  </conditionalFormatting>
  <conditionalFormatting sqref="AV43">
    <cfRule type="cellIs" dxfId="5631" priority="1515" operator="equal">
      <formula>"OK"</formula>
    </cfRule>
    <cfRule type="cellIs" dxfId="5630" priority="1516" operator="equal">
      <formula>"ERROR"</formula>
    </cfRule>
  </conditionalFormatting>
  <conditionalFormatting sqref="AV88">
    <cfRule type="cellIs" dxfId="5629" priority="1513" operator="equal">
      <formula>"OK"</formula>
    </cfRule>
    <cfRule type="cellIs" dxfId="5628" priority="1514" operator="equal">
      <formula>"ERROR"</formula>
    </cfRule>
  </conditionalFormatting>
  <conditionalFormatting sqref="AV90">
    <cfRule type="cellIs" dxfId="5627" priority="1511" operator="equal">
      <formula>"OK"</formula>
    </cfRule>
    <cfRule type="cellIs" dxfId="5626" priority="1512" operator="equal">
      <formula>"ERROR"</formula>
    </cfRule>
  </conditionalFormatting>
  <conditionalFormatting sqref="AY87">
    <cfRule type="cellIs" dxfId="5625" priority="1509" operator="equal">
      <formula>"OK"</formula>
    </cfRule>
    <cfRule type="cellIs" dxfId="5624" priority="1510" operator="equal">
      <formula>"ERROR"</formula>
    </cfRule>
  </conditionalFormatting>
  <conditionalFormatting sqref="AY42">
    <cfRule type="cellIs" dxfId="5623" priority="1507" operator="equal">
      <formula>"OK"</formula>
    </cfRule>
    <cfRule type="cellIs" dxfId="5622" priority="1508" operator="equal">
      <formula>"ERROR"</formula>
    </cfRule>
  </conditionalFormatting>
  <conditionalFormatting sqref="AY91">
    <cfRule type="cellIs" dxfId="5621" priority="1505" operator="equal">
      <formula>"OK"</formula>
    </cfRule>
    <cfRule type="cellIs" dxfId="5620" priority="1506" operator="equal">
      <formula>"ERROR"</formula>
    </cfRule>
  </conditionalFormatting>
  <conditionalFormatting sqref="AY89">
    <cfRule type="cellIs" dxfId="5619" priority="1503" operator="equal">
      <formula>"OK"</formula>
    </cfRule>
    <cfRule type="cellIs" dxfId="5618" priority="1504" operator="equal">
      <formula>"ERROR"</formula>
    </cfRule>
  </conditionalFormatting>
  <conditionalFormatting sqref="AY41">
    <cfRule type="cellIs" dxfId="5617" priority="1501" operator="equal">
      <formula>"OK"</formula>
    </cfRule>
    <cfRule type="cellIs" dxfId="5616" priority="1502" operator="equal">
      <formula>"ERROR"</formula>
    </cfRule>
  </conditionalFormatting>
  <conditionalFormatting sqref="AY43">
    <cfRule type="cellIs" dxfId="5615" priority="1499" operator="equal">
      <formula>"OK"</formula>
    </cfRule>
    <cfRule type="cellIs" dxfId="5614" priority="1500" operator="equal">
      <formula>"ERROR"</formula>
    </cfRule>
  </conditionalFormatting>
  <conditionalFormatting sqref="AY88">
    <cfRule type="cellIs" dxfId="5613" priority="1497" operator="equal">
      <formula>"OK"</formula>
    </cfRule>
    <cfRule type="cellIs" dxfId="5612" priority="1498" operator="equal">
      <formula>"ERROR"</formula>
    </cfRule>
  </conditionalFormatting>
  <conditionalFormatting sqref="AY90">
    <cfRule type="cellIs" dxfId="5611" priority="1495" operator="equal">
      <formula>"OK"</formula>
    </cfRule>
    <cfRule type="cellIs" dxfId="5610" priority="1496" operator="equal">
      <formula>"ERROR"</formula>
    </cfRule>
  </conditionalFormatting>
  <conditionalFormatting sqref="BB87">
    <cfRule type="cellIs" dxfId="5609" priority="1493" operator="equal">
      <formula>"OK"</formula>
    </cfRule>
    <cfRule type="cellIs" dxfId="5608" priority="1494" operator="equal">
      <formula>"ERROR"</formula>
    </cfRule>
  </conditionalFormatting>
  <conditionalFormatting sqref="BB42">
    <cfRule type="cellIs" dxfId="5607" priority="1491" operator="equal">
      <formula>"OK"</formula>
    </cfRule>
    <cfRule type="cellIs" dxfId="5606" priority="1492" operator="equal">
      <formula>"ERROR"</formula>
    </cfRule>
  </conditionalFormatting>
  <conditionalFormatting sqref="BB91">
    <cfRule type="cellIs" dxfId="5605" priority="1489" operator="equal">
      <formula>"OK"</formula>
    </cfRule>
    <cfRule type="cellIs" dxfId="5604" priority="1490" operator="equal">
      <formula>"ERROR"</formula>
    </cfRule>
  </conditionalFormatting>
  <conditionalFormatting sqref="BB89">
    <cfRule type="cellIs" dxfId="5603" priority="1487" operator="equal">
      <formula>"OK"</formula>
    </cfRule>
    <cfRule type="cellIs" dxfId="5602" priority="1488" operator="equal">
      <formula>"ERROR"</formula>
    </cfRule>
  </conditionalFormatting>
  <conditionalFormatting sqref="BB41">
    <cfRule type="cellIs" dxfId="5601" priority="1485" operator="equal">
      <formula>"OK"</formula>
    </cfRule>
    <cfRule type="cellIs" dxfId="5600" priority="1486" operator="equal">
      <formula>"ERROR"</formula>
    </cfRule>
  </conditionalFormatting>
  <conditionalFormatting sqref="BB43">
    <cfRule type="cellIs" dxfId="5599" priority="1483" operator="equal">
      <formula>"OK"</formula>
    </cfRule>
    <cfRule type="cellIs" dxfId="5598" priority="1484" operator="equal">
      <formula>"ERROR"</formula>
    </cfRule>
  </conditionalFormatting>
  <conditionalFormatting sqref="BB88">
    <cfRule type="cellIs" dxfId="5597" priority="1481" operator="equal">
      <formula>"OK"</formula>
    </cfRule>
    <cfRule type="cellIs" dxfId="5596" priority="1482" operator="equal">
      <formula>"ERROR"</formula>
    </cfRule>
  </conditionalFormatting>
  <conditionalFormatting sqref="BB90">
    <cfRule type="cellIs" dxfId="5595" priority="1479" operator="equal">
      <formula>"OK"</formula>
    </cfRule>
    <cfRule type="cellIs" dxfId="5594" priority="1480" operator="equal">
      <formula>"ERROR"</formula>
    </cfRule>
  </conditionalFormatting>
  <conditionalFormatting sqref="BE87">
    <cfRule type="cellIs" dxfId="5593" priority="1477" operator="equal">
      <formula>"OK"</formula>
    </cfRule>
    <cfRule type="cellIs" dxfId="5592" priority="1478" operator="equal">
      <formula>"ERROR"</formula>
    </cfRule>
  </conditionalFormatting>
  <conditionalFormatting sqref="BE42">
    <cfRule type="cellIs" dxfId="5591" priority="1475" operator="equal">
      <formula>"OK"</formula>
    </cfRule>
    <cfRule type="cellIs" dxfId="5590" priority="1476" operator="equal">
      <formula>"ERROR"</formula>
    </cfRule>
  </conditionalFormatting>
  <conditionalFormatting sqref="BE91">
    <cfRule type="cellIs" dxfId="5589" priority="1473" operator="equal">
      <formula>"OK"</formula>
    </cfRule>
    <cfRule type="cellIs" dxfId="5588" priority="1474" operator="equal">
      <formula>"ERROR"</formula>
    </cfRule>
  </conditionalFormatting>
  <conditionalFormatting sqref="BE89">
    <cfRule type="cellIs" dxfId="5587" priority="1471" operator="equal">
      <formula>"OK"</formula>
    </cfRule>
    <cfRule type="cellIs" dxfId="5586" priority="1472" operator="equal">
      <formula>"ERROR"</formula>
    </cfRule>
  </conditionalFormatting>
  <conditionalFormatting sqref="BE41">
    <cfRule type="cellIs" dxfId="5585" priority="1469" operator="equal">
      <formula>"OK"</formula>
    </cfRule>
    <cfRule type="cellIs" dxfId="5584" priority="1470" operator="equal">
      <formula>"ERROR"</formula>
    </cfRule>
  </conditionalFormatting>
  <conditionalFormatting sqref="BE43">
    <cfRule type="cellIs" dxfId="5583" priority="1467" operator="equal">
      <formula>"OK"</formula>
    </cfRule>
    <cfRule type="cellIs" dxfId="5582" priority="1468" operator="equal">
      <formula>"ERROR"</formula>
    </cfRule>
  </conditionalFormatting>
  <conditionalFormatting sqref="BE88">
    <cfRule type="cellIs" dxfId="5581" priority="1465" operator="equal">
      <formula>"OK"</formula>
    </cfRule>
    <cfRule type="cellIs" dxfId="5580" priority="1466" operator="equal">
      <formula>"ERROR"</formula>
    </cfRule>
  </conditionalFormatting>
  <conditionalFormatting sqref="BE90">
    <cfRule type="cellIs" dxfId="5579" priority="1463" operator="equal">
      <formula>"OK"</formula>
    </cfRule>
    <cfRule type="cellIs" dxfId="5578" priority="1464" operator="equal">
      <formula>"ERROR"</formula>
    </cfRule>
  </conditionalFormatting>
  <conditionalFormatting sqref="I86">
    <cfRule type="cellIs" dxfId="5577" priority="1461" operator="equal">
      <formula>"OK"</formula>
    </cfRule>
    <cfRule type="cellIs" dxfId="5576" priority="1462" operator="equal">
      <formula>"ERROR"</formula>
    </cfRule>
  </conditionalFormatting>
  <conditionalFormatting sqref="I81">
    <cfRule type="cellIs" dxfId="5575" priority="1459" operator="equal">
      <formula>"OK"</formula>
    </cfRule>
    <cfRule type="cellIs" dxfId="5574" priority="1460" operator="equal">
      <formula>"ERROR"</formula>
    </cfRule>
  </conditionalFormatting>
  <conditionalFormatting sqref="I85">
    <cfRule type="cellIs" dxfId="5573" priority="1457" operator="equal">
      <formula>"OK"</formula>
    </cfRule>
    <cfRule type="cellIs" dxfId="5572" priority="1458" operator="equal">
      <formula>"ERROR"</formula>
    </cfRule>
  </conditionalFormatting>
  <conditionalFormatting sqref="I83">
    <cfRule type="cellIs" dxfId="5571" priority="1455" operator="equal">
      <formula>"OK"</formula>
    </cfRule>
    <cfRule type="cellIs" dxfId="5570" priority="1456" operator="equal">
      <formula>"ERROR"</formula>
    </cfRule>
  </conditionalFormatting>
  <conditionalFormatting sqref="I82">
    <cfRule type="cellIs" dxfId="5569" priority="1453" operator="equal">
      <formula>"OK"</formula>
    </cfRule>
    <cfRule type="cellIs" dxfId="5568" priority="1454" operator="equal">
      <formula>"ERROR"</formula>
    </cfRule>
  </conditionalFormatting>
  <conditionalFormatting sqref="I84">
    <cfRule type="cellIs" dxfId="5567" priority="1451" operator="equal">
      <formula>"OK"</formula>
    </cfRule>
    <cfRule type="cellIs" dxfId="5566" priority="1452" operator="equal">
      <formula>"ERROR"</formula>
    </cfRule>
  </conditionalFormatting>
  <conditionalFormatting sqref="L86">
    <cfRule type="cellIs" dxfId="5565" priority="1449" operator="equal">
      <formula>"OK"</formula>
    </cfRule>
    <cfRule type="cellIs" dxfId="5564" priority="1450" operator="equal">
      <formula>"ERROR"</formula>
    </cfRule>
  </conditionalFormatting>
  <conditionalFormatting sqref="L81">
    <cfRule type="cellIs" dxfId="5563" priority="1447" operator="equal">
      <formula>"OK"</formula>
    </cfRule>
    <cfRule type="cellIs" dxfId="5562" priority="1448" operator="equal">
      <formula>"ERROR"</formula>
    </cfRule>
  </conditionalFormatting>
  <conditionalFormatting sqref="L85">
    <cfRule type="cellIs" dxfId="5561" priority="1445" operator="equal">
      <formula>"OK"</formula>
    </cfRule>
    <cfRule type="cellIs" dxfId="5560" priority="1446" operator="equal">
      <formula>"ERROR"</formula>
    </cfRule>
  </conditionalFormatting>
  <conditionalFormatting sqref="L83">
    <cfRule type="cellIs" dxfId="5559" priority="1443" operator="equal">
      <formula>"OK"</formula>
    </cfRule>
    <cfRule type="cellIs" dxfId="5558" priority="1444" operator="equal">
      <formula>"ERROR"</formula>
    </cfRule>
  </conditionalFormatting>
  <conditionalFormatting sqref="L82">
    <cfRule type="cellIs" dxfId="5557" priority="1441" operator="equal">
      <formula>"OK"</formula>
    </cfRule>
    <cfRule type="cellIs" dxfId="5556" priority="1442" operator="equal">
      <formula>"ERROR"</formula>
    </cfRule>
  </conditionalFormatting>
  <conditionalFormatting sqref="L84">
    <cfRule type="cellIs" dxfId="5555" priority="1439" operator="equal">
      <formula>"OK"</formula>
    </cfRule>
    <cfRule type="cellIs" dxfId="5554" priority="1440" operator="equal">
      <formula>"ERROR"</formula>
    </cfRule>
  </conditionalFormatting>
  <conditionalFormatting sqref="O86">
    <cfRule type="cellIs" dxfId="5553" priority="1437" operator="equal">
      <formula>"OK"</formula>
    </cfRule>
    <cfRule type="cellIs" dxfId="5552" priority="1438" operator="equal">
      <formula>"ERROR"</formula>
    </cfRule>
  </conditionalFormatting>
  <conditionalFormatting sqref="O81">
    <cfRule type="cellIs" dxfId="5551" priority="1435" operator="equal">
      <formula>"OK"</formula>
    </cfRule>
    <cfRule type="cellIs" dxfId="5550" priority="1436" operator="equal">
      <formula>"ERROR"</formula>
    </cfRule>
  </conditionalFormatting>
  <conditionalFormatting sqref="O85">
    <cfRule type="cellIs" dxfId="5549" priority="1433" operator="equal">
      <formula>"OK"</formula>
    </cfRule>
    <cfRule type="cellIs" dxfId="5548" priority="1434" operator="equal">
      <formula>"ERROR"</formula>
    </cfRule>
  </conditionalFormatting>
  <conditionalFormatting sqref="O83">
    <cfRule type="cellIs" dxfId="5547" priority="1431" operator="equal">
      <formula>"OK"</formula>
    </cfRule>
    <cfRule type="cellIs" dxfId="5546" priority="1432" operator="equal">
      <formula>"ERROR"</formula>
    </cfRule>
  </conditionalFormatting>
  <conditionalFormatting sqref="O82">
    <cfRule type="cellIs" dxfId="5545" priority="1429" operator="equal">
      <formula>"OK"</formula>
    </cfRule>
    <cfRule type="cellIs" dxfId="5544" priority="1430" operator="equal">
      <formula>"ERROR"</formula>
    </cfRule>
  </conditionalFormatting>
  <conditionalFormatting sqref="O84">
    <cfRule type="cellIs" dxfId="5543" priority="1427" operator="equal">
      <formula>"OK"</formula>
    </cfRule>
    <cfRule type="cellIs" dxfId="5542" priority="1428" operator="equal">
      <formula>"ERROR"</formula>
    </cfRule>
  </conditionalFormatting>
  <conditionalFormatting sqref="R86">
    <cfRule type="cellIs" dxfId="5541" priority="1425" operator="equal">
      <formula>"OK"</formula>
    </cfRule>
    <cfRule type="cellIs" dxfId="5540" priority="1426" operator="equal">
      <formula>"ERROR"</formula>
    </cfRule>
  </conditionalFormatting>
  <conditionalFormatting sqref="R81">
    <cfRule type="cellIs" dxfId="5539" priority="1423" operator="equal">
      <formula>"OK"</formula>
    </cfRule>
    <cfRule type="cellIs" dxfId="5538" priority="1424" operator="equal">
      <formula>"ERROR"</formula>
    </cfRule>
  </conditionalFormatting>
  <conditionalFormatting sqref="R85">
    <cfRule type="cellIs" dxfId="5537" priority="1421" operator="equal">
      <formula>"OK"</formula>
    </cfRule>
    <cfRule type="cellIs" dxfId="5536" priority="1422" operator="equal">
      <formula>"ERROR"</formula>
    </cfRule>
  </conditionalFormatting>
  <conditionalFormatting sqref="R83">
    <cfRule type="cellIs" dxfId="5535" priority="1419" operator="equal">
      <formula>"OK"</formula>
    </cfRule>
    <cfRule type="cellIs" dxfId="5534" priority="1420" operator="equal">
      <formula>"ERROR"</formula>
    </cfRule>
  </conditionalFormatting>
  <conditionalFormatting sqref="R82">
    <cfRule type="cellIs" dxfId="5533" priority="1417" operator="equal">
      <formula>"OK"</formula>
    </cfRule>
    <cfRule type="cellIs" dxfId="5532" priority="1418" operator="equal">
      <formula>"ERROR"</formula>
    </cfRule>
  </conditionalFormatting>
  <conditionalFormatting sqref="R84">
    <cfRule type="cellIs" dxfId="5531" priority="1415" operator="equal">
      <formula>"OK"</formula>
    </cfRule>
    <cfRule type="cellIs" dxfId="5530" priority="1416" operator="equal">
      <formula>"ERROR"</formula>
    </cfRule>
  </conditionalFormatting>
  <conditionalFormatting sqref="U86">
    <cfRule type="cellIs" dxfId="5529" priority="1413" operator="equal">
      <formula>"OK"</formula>
    </cfRule>
    <cfRule type="cellIs" dxfId="5528" priority="1414" operator="equal">
      <formula>"ERROR"</formula>
    </cfRule>
  </conditionalFormatting>
  <conditionalFormatting sqref="U81">
    <cfRule type="cellIs" dxfId="5527" priority="1411" operator="equal">
      <formula>"OK"</formula>
    </cfRule>
    <cfRule type="cellIs" dxfId="5526" priority="1412" operator="equal">
      <formula>"ERROR"</formula>
    </cfRule>
  </conditionalFormatting>
  <conditionalFormatting sqref="U85">
    <cfRule type="cellIs" dxfId="5525" priority="1409" operator="equal">
      <formula>"OK"</formula>
    </cfRule>
    <cfRule type="cellIs" dxfId="5524" priority="1410" operator="equal">
      <formula>"ERROR"</formula>
    </cfRule>
  </conditionalFormatting>
  <conditionalFormatting sqref="U83">
    <cfRule type="cellIs" dxfId="5523" priority="1407" operator="equal">
      <formula>"OK"</formula>
    </cfRule>
    <cfRule type="cellIs" dxfId="5522" priority="1408" operator="equal">
      <formula>"ERROR"</formula>
    </cfRule>
  </conditionalFormatting>
  <conditionalFormatting sqref="U82">
    <cfRule type="cellIs" dxfId="5521" priority="1405" operator="equal">
      <formula>"OK"</formula>
    </cfRule>
    <cfRule type="cellIs" dxfId="5520" priority="1406" operator="equal">
      <formula>"ERROR"</formula>
    </cfRule>
  </conditionalFormatting>
  <conditionalFormatting sqref="U84">
    <cfRule type="cellIs" dxfId="5519" priority="1403" operator="equal">
      <formula>"OK"</formula>
    </cfRule>
    <cfRule type="cellIs" dxfId="5518" priority="1404" operator="equal">
      <formula>"ERROR"</formula>
    </cfRule>
  </conditionalFormatting>
  <conditionalFormatting sqref="X86">
    <cfRule type="cellIs" dxfId="5517" priority="1401" operator="equal">
      <formula>"OK"</formula>
    </cfRule>
    <cfRule type="cellIs" dxfId="5516" priority="1402" operator="equal">
      <formula>"ERROR"</formula>
    </cfRule>
  </conditionalFormatting>
  <conditionalFormatting sqref="X81">
    <cfRule type="cellIs" dxfId="5515" priority="1399" operator="equal">
      <formula>"OK"</formula>
    </cfRule>
    <cfRule type="cellIs" dxfId="5514" priority="1400" operator="equal">
      <formula>"ERROR"</formula>
    </cfRule>
  </conditionalFormatting>
  <conditionalFormatting sqref="X85">
    <cfRule type="cellIs" dxfId="5513" priority="1397" operator="equal">
      <formula>"OK"</formula>
    </cfRule>
    <cfRule type="cellIs" dxfId="5512" priority="1398" operator="equal">
      <formula>"ERROR"</formula>
    </cfRule>
  </conditionalFormatting>
  <conditionalFormatting sqref="X83">
    <cfRule type="cellIs" dxfId="5511" priority="1395" operator="equal">
      <formula>"OK"</formula>
    </cfRule>
    <cfRule type="cellIs" dxfId="5510" priority="1396" operator="equal">
      <formula>"ERROR"</formula>
    </cfRule>
  </conditionalFormatting>
  <conditionalFormatting sqref="X82">
    <cfRule type="cellIs" dxfId="5509" priority="1393" operator="equal">
      <formula>"OK"</formula>
    </cfRule>
    <cfRule type="cellIs" dxfId="5508" priority="1394" operator="equal">
      <formula>"ERROR"</formula>
    </cfRule>
  </conditionalFormatting>
  <conditionalFormatting sqref="X84">
    <cfRule type="cellIs" dxfId="5507" priority="1391" operator="equal">
      <formula>"OK"</formula>
    </cfRule>
    <cfRule type="cellIs" dxfId="5506" priority="1392" operator="equal">
      <formula>"ERROR"</formula>
    </cfRule>
  </conditionalFormatting>
  <conditionalFormatting sqref="AA86">
    <cfRule type="cellIs" dxfId="5505" priority="1389" operator="equal">
      <formula>"OK"</formula>
    </cfRule>
    <cfRule type="cellIs" dxfId="5504" priority="1390" operator="equal">
      <formula>"ERROR"</formula>
    </cfRule>
  </conditionalFormatting>
  <conditionalFormatting sqref="AA81">
    <cfRule type="cellIs" dxfId="5503" priority="1387" operator="equal">
      <formula>"OK"</formula>
    </cfRule>
    <cfRule type="cellIs" dxfId="5502" priority="1388" operator="equal">
      <formula>"ERROR"</formula>
    </cfRule>
  </conditionalFormatting>
  <conditionalFormatting sqref="AA85">
    <cfRule type="cellIs" dxfId="5501" priority="1385" operator="equal">
      <formula>"OK"</formula>
    </cfRule>
    <cfRule type="cellIs" dxfId="5500" priority="1386" operator="equal">
      <formula>"ERROR"</formula>
    </cfRule>
  </conditionalFormatting>
  <conditionalFormatting sqref="AA83">
    <cfRule type="cellIs" dxfId="5499" priority="1383" operator="equal">
      <formula>"OK"</formula>
    </cfRule>
    <cfRule type="cellIs" dxfId="5498" priority="1384" operator="equal">
      <formula>"ERROR"</formula>
    </cfRule>
  </conditionalFormatting>
  <conditionalFormatting sqref="AA82">
    <cfRule type="cellIs" dxfId="5497" priority="1381" operator="equal">
      <formula>"OK"</formula>
    </cfRule>
    <cfRule type="cellIs" dxfId="5496" priority="1382" operator="equal">
      <formula>"ERROR"</formula>
    </cfRule>
  </conditionalFormatting>
  <conditionalFormatting sqref="AA84">
    <cfRule type="cellIs" dxfId="5495" priority="1379" operator="equal">
      <formula>"OK"</formula>
    </cfRule>
    <cfRule type="cellIs" dxfId="5494" priority="1380" operator="equal">
      <formula>"ERROR"</formula>
    </cfRule>
  </conditionalFormatting>
  <conditionalFormatting sqref="AD86">
    <cfRule type="cellIs" dxfId="5493" priority="1377" operator="equal">
      <formula>"OK"</formula>
    </cfRule>
    <cfRule type="cellIs" dxfId="5492" priority="1378" operator="equal">
      <formula>"ERROR"</formula>
    </cfRule>
  </conditionalFormatting>
  <conditionalFormatting sqref="AD81">
    <cfRule type="cellIs" dxfId="5491" priority="1375" operator="equal">
      <formula>"OK"</formula>
    </cfRule>
    <cfRule type="cellIs" dxfId="5490" priority="1376" operator="equal">
      <formula>"ERROR"</formula>
    </cfRule>
  </conditionalFormatting>
  <conditionalFormatting sqref="AD85">
    <cfRule type="cellIs" dxfId="5489" priority="1373" operator="equal">
      <formula>"OK"</formula>
    </cfRule>
    <cfRule type="cellIs" dxfId="5488" priority="1374" operator="equal">
      <formula>"ERROR"</formula>
    </cfRule>
  </conditionalFormatting>
  <conditionalFormatting sqref="AD83">
    <cfRule type="cellIs" dxfId="5487" priority="1371" operator="equal">
      <formula>"OK"</formula>
    </cfRule>
    <cfRule type="cellIs" dxfId="5486" priority="1372" operator="equal">
      <formula>"ERROR"</formula>
    </cfRule>
  </conditionalFormatting>
  <conditionalFormatting sqref="AD82">
    <cfRule type="cellIs" dxfId="5485" priority="1369" operator="equal">
      <formula>"OK"</formula>
    </cfRule>
    <cfRule type="cellIs" dxfId="5484" priority="1370" operator="equal">
      <formula>"ERROR"</formula>
    </cfRule>
  </conditionalFormatting>
  <conditionalFormatting sqref="AD84">
    <cfRule type="cellIs" dxfId="5483" priority="1367" operator="equal">
      <formula>"OK"</formula>
    </cfRule>
    <cfRule type="cellIs" dxfId="5482" priority="1368" operator="equal">
      <formula>"ERROR"</formula>
    </cfRule>
  </conditionalFormatting>
  <conditionalFormatting sqref="AG86">
    <cfRule type="cellIs" dxfId="5481" priority="1365" operator="equal">
      <formula>"OK"</formula>
    </cfRule>
    <cfRule type="cellIs" dxfId="5480" priority="1366" operator="equal">
      <formula>"ERROR"</formula>
    </cfRule>
  </conditionalFormatting>
  <conditionalFormatting sqref="AG81">
    <cfRule type="cellIs" dxfId="5479" priority="1363" operator="equal">
      <formula>"OK"</formula>
    </cfRule>
    <cfRule type="cellIs" dxfId="5478" priority="1364" operator="equal">
      <formula>"ERROR"</formula>
    </cfRule>
  </conditionalFormatting>
  <conditionalFormatting sqref="AG85">
    <cfRule type="cellIs" dxfId="5477" priority="1361" operator="equal">
      <formula>"OK"</formula>
    </cfRule>
    <cfRule type="cellIs" dxfId="5476" priority="1362" operator="equal">
      <formula>"ERROR"</formula>
    </cfRule>
  </conditionalFormatting>
  <conditionalFormatting sqref="AG83">
    <cfRule type="cellIs" dxfId="5475" priority="1359" operator="equal">
      <formula>"OK"</formula>
    </cfRule>
    <cfRule type="cellIs" dxfId="5474" priority="1360" operator="equal">
      <formula>"ERROR"</formula>
    </cfRule>
  </conditionalFormatting>
  <conditionalFormatting sqref="AG82">
    <cfRule type="cellIs" dxfId="5473" priority="1357" operator="equal">
      <formula>"OK"</formula>
    </cfRule>
    <cfRule type="cellIs" dxfId="5472" priority="1358" operator="equal">
      <formula>"ERROR"</formula>
    </cfRule>
  </conditionalFormatting>
  <conditionalFormatting sqref="AG84">
    <cfRule type="cellIs" dxfId="5471" priority="1355" operator="equal">
      <formula>"OK"</formula>
    </cfRule>
    <cfRule type="cellIs" dxfId="5470" priority="1356" operator="equal">
      <formula>"ERROR"</formula>
    </cfRule>
  </conditionalFormatting>
  <conditionalFormatting sqref="AJ86">
    <cfRule type="cellIs" dxfId="5469" priority="1353" operator="equal">
      <formula>"OK"</formula>
    </cfRule>
    <cfRule type="cellIs" dxfId="5468" priority="1354" operator="equal">
      <formula>"ERROR"</formula>
    </cfRule>
  </conditionalFormatting>
  <conditionalFormatting sqref="AJ81">
    <cfRule type="cellIs" dxfId="5467" priority="1351" operator="equal">
      <formula>"OK"</formula>
    </cfRule>
    <cfRule type="cellIs" dxfId="5466" priority="1352" operator="equal">
      <formula>"ERROR"</formula>
    </cfRule>
  </conditionalFormatting>
  <conditionalFormatting sqref="AJ85">
    <cfRule type="cellIs" dxfId="5465" priority="1349" operator="equal">
      <formula>"OK"</formula>
    </cfRule>
    <cfRule type="cellIs" dxfId="5464" priority="1350" operator="equal">
      <formula>"ERROR"</formula>
    </cfRule>
  </conditionalFormatting>
  <conditionalFormatting sqref="AJ83">
    <cfRule type="cellIs" dxfId="5463" priority="1347" operator="equal">
      <formula>"OK"</formula>
    </cfRule>
    <cfRule type="cellIs" dxfId="5462" priority="1348" operator="equal">
      <formula>"ERROR"</formula>
    </cfRule>
  </conditionalFormatting>
  <conditionalFormatting sqref="AJ82">
    <cfRule type="cellIs" dxfId="5461" priority="1345" operator="equal">
      <formula>"OK"</formula>
    </cfRule>
    <cfRule type="cellIs" dxfId="5460" priority="1346" operator="equal">
      <formula>"ERROR"</formula>
    </cfRule>
  </conditionalFormatting>
  <conditionalFormatting sqref="AJ84">
    <cfRule type="cellIs" dxfId="5459" priority="1343" operator="equal">
      <formula>"OK"</formula>
    </cfRule>
    <cfRule type="cellIs" dxfId="5458" priority="1344" operator="equal">
      <formula>"ERROR"</formula>
    </cfRule>
  </conditionalFormatting>
  <conditionalFormatting sqref="AM86">
    <cfRule type="cellIs" dxfId="5457" priority="1341" operator="equal">
      <formula>"OK"</formula>
    </cfRule>
    <cfRule type="cellIs" dxfId="5456" priority="1342" operator="equal">
      <formula>"ERROR"</formula>
    </cfRule>
  </conditionalFormatting>
  <conditionalFormatting sqref="AM81">
    <cfRule type="cellIs" dxfId="5455" priority="1339" operator="equal">
      <formula>"OK"</formula>
    </cfRule>
    <cfRule type="cellIs" dxfId="5454" priority="1340" operator="equal">
      <formula>"ERROR"</formula>
    </cfRule>
  </conditionalFormatting>
  <conditionalFormatting sqref="AM85">
    <cfRule type="cellIs" dxfId="5453" priority="1337" operator="equal">
      <formula>"OK"</formula>
    </cfRule>
    <cfRule type="cellIs" dxfId="5452" priority="1338" operator="equal">
      <formula>"ERROR"</formula>
    </cfRule>
  </conditionalFormatting>
  <conditionalFormatting sqref="AM83">
    <cfRule type="cellIs" dxfId="5451" priority="1335" operator="equal">
      <formula>"OK"</formula>
    </cfRule>
    <cfRule type="cellIs" dxfId="5450" priority="1336" operator="equal">
      <formula>"ERROR"</formula>
    </cfRule>
  </conditionalFormatting>
  <conditionalFormatting sqref="AM82">
    <cfRule type="cellIs" dxfId="5449" priority="1333" operator="equal">
      <formula>"OK"</formula>
    </cfRule>
    <cfRule type="cellIs" dxfId="5448" priority="1334" operator="equal">
      <formula>"ERROR"</formula>
    </cfRule>
  </conditionalFormatting>
  <conditionalFormatting sqref="AM84">
    <cfRule type="cellIs" dxfId="5447" priority="1331" operator="equal">
      <formula>"OK"</formula>
    </cfRule>
    <cfRule type="cellIs" dxfId="5446" priority="1332" operator="equal">
      <formula>"ERROR"</formula>
    </cfRule>
  </conditionalFormatting>
  <conditionalFormatting sqref="AP86">
    <cfRule type="cellIs" dxfId="5445" priority="1329" operator="equal">
      <formula>"OK"</formula>
    </cfRule>
    <cfRule type="cellIs" dxfId="5444" priority="1330" operator="equal">
      <formula>"ERROR"</formula>
    </cfRule>
  </conditionalFormatting>
  <conditionalFormatting sqref="AP81">
    <cfRule type="cellIs" dxfId="5443" priority="1327" operator="equal">
      <formula>"OK"</formula>
    </cfRule>
    <cfRule type="cellIs" dxfId="5442" priority="1328" operator="equal">
      <formula>"ERROR"</formula>
    </cfRule>
  </conditionalFormatting>
  <conditionalFormatting sqref="AP85">
    <cfRule type="cellIs" dxfId="5441" priority="1325" operator="equal">
      <formula>"OK"</formula>
    </cfRule>
    <cfRule type="cellIs" dxfId="5440" priority="1326" operator="equal">
      <formula>"ERROR"</formula>
    </cfRule>
  </conditionalFormatting>
  <conditionalFormatting sqref="AP83">
    <cfRule type="cellIs" dxfId="5439" priority="1323" operator="equal">
      <formula>"OK"</formula>
    </cfRule>
    <cfRule type="cellIs" dxfId="5438" priority="1324" operator="equal">
      <formula>"ERROR"</formula>
    </cfRule>
  </conditionalFormatting>
  <conditionalFormatting sqref="AP82">
    <cfRule type="cellIs" dxfId="5437" priority="1321" operator="equal">
      <formula>"OK"</formula>
    </cfRule>
    <cfRule type="cellIs" dxfId="5436" priority="1322" operator="equal">
      <formula>"ERROR"</formula>
    </cfRule>
  </conditionalFormatting>
  <conditionalFormatting sqref="AP84">
    <cfRule type="cellIs" dxfId="5435" priority="1319" operator="equal">
      <formula>"OK"</formula>
    </cfRule>
    <cfRule type="cellIs" dxfId="5434" priority="1320" operator="equal">
      <formula>"ERROR"</formula>
    </cfRule>
  </conditionalFormatting>
  <conditionalFormatting sqref="AS86">
    <cfRule type="cellIs" dxfId="5433" priority="1317" operator="equal">
      <formula>"OK"</formula>
    </cfRule>
    <cfRule type="cellIs" dxfId="5432" priority="1318" operator="equal">
      <formula>"ERROR"</formula>
    </cfRule>
  </conditionalFormatting>
  <conditionalFormatting sqref="AS81">
    <cfRule type="cellIs" dxfId="5431" priority="1315" operator="equal">
      <formula>"OK"</formula>
    </cfRule>
    <cfRule type="cellIs" dxfId="5430" priority="1316" operator="equal">
      <formula>"ERROR"</formula>
    </cfRule>
  </conditionalFormatting>
  <conditionalFormatting sqref="AS85">
    <cfRule type="cellIs" dxfId="5429" priority="1313" operator="equal">
      <formula>"OK"</formula>
    </cfRule>
    <cfRule type="cellIs" dxfId="5428" priority="1314" operator="equal">
      <formula>"ERROR"</formula>
    </cfRule>
  </conditionalFormatting>
  <conditionalFormatting sqref="AS83">
    <cfRule type="cellIs" dxfId="5427" priority="1311" operator="equal">
      <formula>"OK"</formula>
    </cfRule>
    <cfRule type="cellIs" dxfId="5426" priority="1312" operator="equal">
      <formula>"ERROR"</formula>
    </cfRule>
  </conditionalFormatting>
  <conditionalFormatting sqref="AS82">
    <cfRule type="cellIs" dxfId="5425" priority="1309" operator="equal">
      <formula>"OK"</formula>
    </cfRule>
    <cfRule type="cellIs" dxfId="5424" priority="1310" operator="equal">
      <formula>"ERROR"</formula>
    </cfRule>
  </conditionalFormatting>
  <conditionalFormatting sqref="AS84">
    <cfRule type="cellIs" dxfId="5423" priority="1307" operator="equal">
      <formula>"OK"</formula>
    </cfRule>
    <cfRule type="cellIs" dxfId="5422" priority="1308" operator="equal">
      <formula>"ERROR"</formula>
    </cfRule>
  </conditionalFormatting>
  <conditionalFormatting sqref="AV86">
    <cfRule type="cellIs" dxfId="5421" priority="1305" operator="equal">
      <formula>"OK"</formula>
    </cfRule>
    <cfRule type="cellIs" dxfId="5420" priority="1306" operator="equal">
      <formula>"ERROR"</formula>
    </cfRule>
  </conditionalFormatting>
  <conditionalFormatting sqref="AV81">
    <cfRule type="cellIs" dxfId="5419" priority="1303" operator="equal">
      <formula>"OK"</formula>
    </cfRule>
    <cfRule type="cellIs" dxfId="5418" priority="1304" operator="equal">
      <formula>"ERROR"</formula>
    </cfRule>
  </conditionalFormatting>
  <conditionalFormatting sqref="AV85">
    <cfRule type="cellIs" dxfId="5417" priority="1301" operator="equal">
      <formula>"OK"</formula>
    </cfRule>
    <cfRule type="cellIs" dxfId="5416" priority="1302" operator="equal">
      <formula>"ERROR"</formula>
    </cfRule>
  </conditionalFormatting>
  <conditionalFormatting sqref="AV83">
    <cfRule type="cellIs" dxfId="5415" priority="1299" operator="equal">
      <formula>"OK"</formula>
    </cfRule>
    <cfRule type="cellIs" dxfId="5414" priority="1300" operator="equal">
      <formula>"ERROR"</formula>
    </cfRule>
  </conditionalFormatting>
  <conditionalFormatting sqref="AV82">
    <cfRule type="cellIs" dxfId="5413" priority="1297" operator="equal">
      <formula>"OK"</formula>
    </cfRule>
    <cfRule type="cellIs" dxfId="5412" priority="1298" operator="equal">
      <formula>"ERROR"</formula>
    </cfRule>
  </conditionalFormatting>
  <conditionalFormatting sqref="AV84">
    <cfRule type="cellIs" dxfId="5411" priority="1295" operator="equal">
      <formula>"OK"</formula>
    </cfRule>
    <cfRule type="cellIs" dxfId="5410" priority="1296" operator="equal">
      <formula>"ERROR"</formula>
    </cfRule>
  </conditionalFormatting>
  <conditionalFormatting sqref="AY86">
    <cfRule type="cellIs" dxfId="5409" priority="1293" operator="equal">
      <formula>"OK"</formula>
    </cfRule>
    <cfRule type="cellIs" dxfId="5408" priority="1294" operator="equal">
      <formula>"ERROR"</formula>
    </cfRule>
  </conditionalFormatting>
  <conditionalFormatting sqref="AY81">
    <cfRule type="cellIs" dxfId="5407" priority="1291" operator="equal">
      <formula>"OK"</formula>
    </cfRule>
    <cfRule type="cellIs" dxfId="5406" priority="1292" operator="equal">
      <formula>"ERROR"</formula>
    </cfRule>
  </conditionalFormatting>
  <conditionalFormatting sqref="AY85">
    <cfRule type="cellIs" dxfId="5405" priority="1289" operator="equal">
      <formula>"OK"</formula>
    </cfRule>
    <cfRule type="cellIs" dxfId="5404" priority="1290" operator="equal">
      <formula>"ERROR"</formula>
    </cfRule>
  </conditionalFormatting>
  <conditionalFormatting sqref="AY83">
    <cfRule type="cellIs" dxfId="5403" priority="1287" operator="equal">
      <formula>"OK"</formula>
    </cfRule>
    <cfRule type="cellIs" dxfId="5402" priority="1288" operator="equal">
      <formula>"ERROR"</formula>
    </cfRule>
  </conditionalFormatting>
  <conditionalFormatting sqref="AY82">
    <cfRule type="cellIs" dxfId="5401" priority="1285" operator="equal">
      <formula>"OK"</formula>
    </cfRule>
    <cfRule type="cellIs" dxfId="5400" priority="1286" operator="equal">
      <formula>"ERROR"</formula>
    </cfRule>
  </conditionalFormatting>
  <conditionalFormatting sqref="AY84">
    <cfRule type="cellIs" dxfId="5399" priority="1283" operator="equal">
      <formula>"OK"</formula>
    </cfRule>
    <cfRule type="cellIs" dxfId="5398" priority="1284" operator="equal">
      <formula>"ERROR"</formula>
    </cfRule>
  </conditionalFormatting>
  <conditionalFormatting sqref="BB86">
    <cfRule type="cellIs" dxfId="5397" priority="1281" operator="equal">
      <formula>"OK"</formula>
    </cfRule>
    <cfRule type="cellIs" dxfId="5396" priority="1282" operator="equal">
      <formula>"ERROR"</formula>
    </cfRule>
  </conditionalFormatting>
  <conditionalFormatting sqref="BB81">
    <cfRule type="cellIs" dxfId="5395" priority="1279" operator="equal">
      <formula>"OK"</formula>
    </cfRule>
    <cfRule type="cellIs" dxfId="5394" priority="1280" operator="equal">
      <formula>"ERROR"</formula>
    </cfRule>
  </conditionalFormatting>
  <conditionalFormatting sqref="BB85">
    <cfRule type="cellIs" dxfId="5393" priority="1277" operator="equal">
      <formula>"OK"</formula>
    </cfRule>
    <cfRule type="cellIs" dxfId="5392" priority="1278" operator="equal">
      <formula>"ERROR"</formula>
    </cfRule>
  </conditionalFormatting>
  <conditionalFormatting sqref="BB83">
    <cfRule type="cellIs" dxfId="5391" priority="1275" operator="equal">
      <formula>"OK"</formula>
    </cfRule>
    <cfRule type="cellIs" dxfId="5390" priority="1276" operator="equal">
      <formula>"ERROR"</formula>
    </cfRule>
  </conditionalFormatting>
  <conditionalFormatting sqref="BB82">
    <cfRule type="cellIs" dxfId="5389" priority="1273" operator="equal">
      <formula>"OK"</formula>
    </cfRule>
    <cfRule type="cellIs" dxfId="5388" priority="1274" operator="equal">
      <formula>"ERROR"</formula>
    </cfRule>
  </conditionalFormatting>
  <conditionalFormatting sqref="BB84">
    <cfRule type="cellIs" dxfId="5387" priority="1271" operator="equal">
      <formula>"OK"</formula>
    </cfRule>
    <cfRule type="cellIs" dxfId="5386" priority="1272" operator="equal">
      <formula>"ERROR"</formula>
    </cfRule>
  </conditionalFormatting>
  <conditionalFormatting sqref="BE86">
    <cfRule type="cellIs" dxfId="5385" priority="1269" operator="equal">
      <formula>"OK"</formula>
    </cfRule>
    <cfRule type="cellIs" dxfId="5384" priority="1270" operator="equal">
      <formula>"ERROR"</formula>
    </cfRule>
  </conditionalFormatting>
  <conditionalFormatting sqref="BE81">
    <cfRule type="cellIs" dxfId="5383" priority="1267" operator="equal">
      <formula>"OK"</formula>
    </cfRule>
    <cfRule type="cellIs" dxfId="5382" priority="1268" operator="equal">
      <formula>"ERROR"</formula>
    </cfRule>
  </conditionalFormatting>
  <conditionalFormatting sqref="BE85">
    <cfRule type="cellIs" dxfId="5381" priority="1265" operator="equal">
      <formula>"OK"</formula>
    </cfRule>
    <cfRule type="cellIs" dxfId="5380" priority="1266" operator="equal">
      <formula>"ERROR"</formula>
    </cfRule>
  </conditionalFormatting>
  <conditionalFormatting sqref="BE83">
    <cfRule type="cellIs" dxfId="5379" priority="1263" operator="equal">
      <formula>"OK"</formula>
    </cfRule>
    <cfRule type="cellIs" dxfId="5378" priority="1264" operator="equal">
      <formula>"ERROR"</formula>
    </cfRule>
  </conditionalFormatting>
  <conditionalFormatting sqref="BE82">
    <cfRule type="cellIs" dxfId="5377" priority="1261" operator="equal">
      <formula>"OK"</formula>
    </cfRule>
    <cfRule type="cellIs" dxfId="5376" priority="1262" operator="equal">
      <formula>"ERROR"</formula>
    </cfRule>
  </conditionalFormatting>
  <conditionalFormatting sqref="BE84">
    <cfRule type="cellIs" dxfId="5375" priority="1259" operator="equal">
      <formula>"OK"</formula>
    </cfRule>
    <cfRule type="cellIs" dxfId="5374" priority="1260" operator="equal">
      <formula>"ERROR"</formula>
    </cfRule>
  </conditionalFormatting>
  <conditionalFormatting sqref="I76">
    <cfRule type="cellIs" dxfId="5373" priority="1257" operator="equal">
      <formula>"OK"</formula>
    </cfRule>
    <cfRule type="cellIs" dxfId="5372" priority="1258" operator="equal">
      <formula>"ERROR"</formula>
    </cfRule>
  </conditionalFormatting>
  <conditionalFormatting sqref="I80">
    <cfRule type="cellIs" dxfId="5371" priority="1255" operator="equal">
      <formula>"OK"</formula>
    </cfRule>
    <cfRule type="cellIs" dxfId="5370" priority="1256" operator="equal">
      <formula>"ERROR"</formula>
    </cfRule>
  </conditionalFormatting>
  <conditionalFormatting sqref="I78">
    <cfRule type="cellIs" dxfId="5369" priority="1253" operator="equal">
      <formula>"OK"</formula>
    </cfRule>
    <cfRule type="cellIs" dxfId="5368" priority="1254" operator="equal">
      <formula>"ERROR"</formula>
    </cfRule>
  </conditionalFormatting>
  <conditionalFormatting sqref="I77">
    <cfRule type="cellIs" dxfId="5367" priority="1251" operator="equal">
      <formula>"OK"</formula>
    </cfRule>
    <cfRule type="cellIs" dxfId="5366" priority="1252" operator="equal">
      <formula>"ERROR"</formula>
    </cfRule>
  </conditionalFormatting>
  <conditionalFormatting sqref="I79">
    <cfRule type="cellIs" dxfId="5365" priority="1249" operator="equal">
      <formula>"OK"</formula>
    </cfRule>
    <cfRule type="cellIs" dxfId="5364" priority="1250" operator="equal">
      <formula>"ERROR"</formula>
    </cfRule>
  </conditionalFormatting>
  <conditionalFormatting sqref="L76">
    <cfRule type="cellIs" dxfId="5363" priority="1247" operator="equal">
      <formula>"OK"</formula>
    </cfRule>
    <cfRule type="cellIs" dxfId="5362" priority="1248" operator="equal">
      <formula>"ERROR"</formula>
    </cfRule>
  </conditionalFormatting>
  <conditionalFormatting sqref="L80">
    <cfRule type="cellIs" dxfId="5361" priority="1245" operator="equal">
      <formula>"OK"</formula>
    </cfRule>
    <cfRule type="cellIs" dxfId="5360" priority="1246" operator="equal">
      <formula>"ERROR"</formula>
    </cfRule>
  </conditionalFormatting>
  <conditionalFormatting sqref="L78">
    <cfRule type="cellIs" dxfId="5359" priority="1243" operator="equal">
      <formula>"OK"</formula>
    </cfRule>
    <cfRule type="cellIs" dxfId="5358" priority="1244" operator="equal">
      <formula>"ERROR"</formula>
    </cfRule>
  </conditionalFormatting>
  <conditionalFormatting sqref="L77">
    <cfRule type="cellIs" dxfId="5357" priority="1241" operator="equal">
      <formula>"OK"</formula>
    </cfRule>
    <cfRule type="cellIs" dxfId="5356" priority="1242" operator="equal">
      <formula>"ERROR"</formula>
    </cfRule>
  </conditionalFormatting>
  <conditionalFormatting sqref="L79">
    <cfRule type="cellIs" dxfId="5355" priority="1239" operator="equal">
      <formula>"OK"</formula>
    </cfRule>
    <cfRule type="cellIs" dxfId="5354" priority="1240" operator="equal">
      <formula>"ERROR"</formula>
    </cfRule>
  </conditionalFormatting>
  <conditionalFormatting sqref="O76">
    <cfRule type="cellIs" dxfId="5353" priority="1237" operator="equal">
      <formula>"OK"</formula>
    </cfRule>
    <cfRule type="cellIs" dxfId="5352" priority="1238" operator="equal">
      <formula>"ERROR"</formula>
    </cfRule>
  </conditionalFormatting>
  <conditionalFormatting sqref="O80">
    <cfRule type="cellIs" dxfId="5351" priority="1235" operator="equal">
      <formula>"OK"</formula>
    </cfRule>
    <cfRule type="cellIs" dxfId="5350" priority="1236" operator="equal">
      <formula>"ERROR"</formula>
    </cfRule>
  </conditionalFormatting>
  <conditionalFormatting sqref="O78">
    <cfRule type="cellIs" dxfId="5349" priority="1233" operator="equal">
      <formula>"OK"</formula>
    </cfRule>
    <cfRule type="cellIs" dxfId="5348" priority="1234" operator="equal">
      <formula>"ERROR"</formula>
    </cfRule>
  </conditionalFormatting>
  <conditionalFormatting sqref="O77">
    <cfRule type="cellIs" dxfId="5347" priority="1231" operator="equal">
      <formula>"OK"</formula>
    </cfRule>
    <cfRule type="cellIs" dxfId="5346" priority="1232" operator="equal">
      <formula>"ERROR"</formula>
    </cfRule>
  </conditionalFormatting>
  <conditionalFormatting sqref="O79">
    <cfRule type="cellIs" dxfId="5345" priority="1229" operator="equal">
      <formula>"OK"</formula>
    </cfRule>
    <cfRule type="cellIs" dxfId="5344" priority="1230" operator="equal">
      <formula>"ERROR"</formula>
    </cfRule>
  </conditionalFormatting>
  <conditionalFormatting sqref="R76">
    <cfRule type="cellIs" dxfId="5343" priority="1227" operator="equal">
      <formula>"OK"</formula>
    </cfRule>
    <cfRule type="cellIs" dxfId="5342" priority="1228" operator="equal">
      <formula>"ERROR"</formula>
    </cfRule>
  </conditionalFormatting>
  <conditionalFormatting sqref="R80">
    <cfRule type="cellIs" dxfId="5341" priority="1225" operator="equal">
      <formula>"OK"</formula>
    </cfRule>
    <cfRule type="cellIs" dxfId="5340" priority="1226" operator="equal">
      <formula>"ERROR"</formula>
    </cfRule>
  </conditionalFormatting>
  <conditionalFormatting sqref="R78">
    <cfRule type="cellIs" dxfId="5339" priority="1223" operator="equal">
      <formula>"OK"</formula>
    </cfRule>
    <cfRule type="cellIs" dxfId="5338" priority="1224" operator="equal">
      <formula>"ERROR"</formula>
    </cfRule>
  </conditionalFormatting>
  <conditionalFormatting sqref="R77">
    <cfRule type="cellIs" dxfId="5337" priority="1221" operator="equal">
      <formula>"OK"</formula>
    </cfRule>
    <cfRule type="cellIs" dxfId="5336" priority="1222" operator="equal">
      <formula>"ERROR"</formula>
    </cfRule>
  </conditionalFormatting>
  <conditionalFormatting sqref="R79">
    <cfRule type="cellIs" dxfId="5335" priority="1219" operator="equal">
      <formula>"OK"</formula>
    </cfRule>
    <cfRule type="cellIs" dxfId="5334" priority="1220" operator="equal">
      <formula>"ERROR"</formula>
    </cfRule>
  </conditionalFormatting>
  <conditionalFormatting sqref="U76">
    <cfRule type="cellIs" dxfId="5333" priority="1217" operator="equal">
      <formula>"OK"</formula>
    </cfRule>
    <cfRule type="cellIs" dxfId="5332" priority="1218" operator="equal">
      <formula>"ERROR"</formula>
    </cfRule>
  </conditionalFormatting>
  <conditionalFormatting sqref="U80">
    <cfRule type="cellIs" dxfId="5331" priority="1215" operator="equal">
      <formula>"OK"</formula>
    </cfRule>
    <cfRule type="cellIs" dxfId="5330" priority="1216" operator="equal">
      <formula>"ERROR"</formula>
    </cfRule>
  </conditionalFormatting>
  <conditionalFormatting sqref="U78">
    <cfRule type="cellIs" dxfId="5329" priority="1213" operator="equal">
      <formula>"OK"</formula>
    </cfRule>
    <cfRule type="cellIs" dxfId="5328" priority="1214" operator="equal">
      <formula>"ERROR"</formula>
    </cfRule>
  </conditionalFormatting>
  <conditionalFormatting sqref="U77">
    <cfRule type="cellIs" dxfId="5327" priority="1211" operator="equal">
      <formula>"OK"</formula>
    </cfRule>
    <cfRule type="cellIs" dxfId="5326" priority="1212" operator="equal">
      <formula>"ERROR"</formula>
    </cfRule>
  </conditionalFormatting>
  <conditionalFormatting sqref="U79">
    <cfRule type="cellIs" dxfId="5325" priority="1209" operator="equal">
      <formula>"OK"</formula>
    </cfRule>
    <cfRule type="cellIs" dxfId="5324" priority="1210" operator="equal">
      <formula>"ERROR"</formula>
    </cfRule>
  </conditionalFormatting>
  <conditionalFormatting sqref="X76">
    <cfRule type="cellIs" dxfId="5323" priority="1207" operator="equal">
      <formula>"OK"</formula>
    </cfRule>
    <cfRule type="cellIs" dxfId="5322" priority="1208" operator="equal">
      <formula>"ERROR"</formula>
    </cfRule>
  </conditionalFormatting>
  <conditionalFormatting sqref="X80">
    <cfRule type="cellIs" dxfId="5321" priority="1205" operator="equal">
      <formula>"OK"</formula>
    </cfRule>
    <cfRule type="cellIs" dxfId="5320" priority="1206" operator="equal">
      <formula>"ERROR"</formula>
    </cfRule>
  </conditionalFormatting>
  <conditionalFormatting sqref="X78">
    <cfRule type="cellIs" dxfId="5319" priority="1203" operator="equal">
      <formula>"OK"</formula>
    </cfRule>
    <cfRule type="cellIs" dxfId="5318" priority="1204" operator="equal">
      <formula>"ERROR"</formula>
    </cfRule>
  </conditionalFormatting>
  <conditionalFormatting sqref="X77">
    <cfRule type="cellIs" dxfId="5317" priority="1201" operator="equal">
      <formula>"OK"</formula>
    </cfRule>
    <cfRule type="cellIs" dxfId="5316" priority="1202" operator="equal">
      <formula>"ERROR"</formula>
    </cfRule>
  </conditionalFormatting>
  <conditionalFormatting sqref="X79">
    <cfRule type="cellIs" dxfId="5315" priority="1199" operator="equal">
      <formula>"OK"</formula>
    </cfRule>
    <cfRule type="cellIs" dxfId="5314" priority="1200" operator="equal">
      <formula>"ERROR"</formula>
    </cfRule>
  </conditionalFormatting>
  <conditionalFormatting sqref="AA76">
    <cfRule type="cellIs" dxfId="5313" priority="1197" operator="equal">
      <formula>"OK"</formula>
    </cfRule>
    <cfRule type="cellIs" dxfId="5312" priority="1198" operator="equal">
      <formula>"ERROR"</formula>
    </cfRule>
  </conditionalFormatting>
  <conditionalFormatting sqref="AA80">
    <cfRule type="cellIs" dxfId="5311" priority="1195" operator="equal">
      <formula>"OK"</formula>
    </cfRule>
    <cfRule type="cellIs" dxfId="5310" priority="1196" operator="equal">
      <formula>"ERROR"</formula>
    </cfRule>
  </conditionalFormatting>
  <conditionalFormatting sqref="AA78">
    <cfRule type="cellIs" dxfId="5309" priority="1193" operator="equal">
      <formula>"OK"</formula>
    </cfRule>
    <cfRule type="cellIs" dxfId="5308" priority="1194" operator="equal">
      <formula>"ERROR"</formula>
    </cfRule>
  </conditionalFormatting>
  <conditionalFormatting sqref="AA77">
    <cfRule type="cellIs" dxfId="5307" priority="1191" operator="equal">
      <formula>"OK"</formula>
    </cfRule>
    <cfRule type="cellIs" dxfId="5306" priority="1192" operator="equal">
      <formula>"ERROR"</formula>
    </cfRule>
  </conditionalFormatting>
  <conditionalFormatting sqref="AA79">
    <cfRule type="cellIs" dxfId="5305" priority="1189" operator="equal">
      <formula>"OK"</formula>
    </cfRule>
    <cfRule type="cellIs" dxfId="5304" priority="1190" operator="equal">
      <formula>"ERROR"</formula>
    </cfRule>
  </conditionalFormatting>
  <conditionalFormatting sqref="AD76">
    <cfRule type="cellIs" dxfId="5303" priority="1187" operator="equal">
      <formula>"OK"</formula>
    </cfRule>
    <cfRule type="cellIs" dxfId="5302" priority="1188" operator="equal">
      <formula>"ERROR"</formula>
    </cfRule>
  </conditionalFormatting>
  <conditionalFormatting sqref="AD80">
    <cfRule type="cellIs" dxfId="5301" priority="1185" operator="equal">
      <formula>"OK"</formula>
    </cfRule>
    <cfRule type="cellIs" dxfId="5300" priority="1186" operator="equal">
      <formula>"ERROR"</formula>
    </cfRule>
  </conditionalFormatting>
  <conditionalFormatting sqref="AD78">
    <cfRule type="cellIs" dxfId="5299" priority="1183" operator="equal">
      <formula>"OK"</formula>
    </cfRule>
    <cfRule type="cellIs" dxfId="5298" priority="1184" operator="equal">
      <formula>"ERROR"</formula>
    </cfRule>
  </conditionalFormatting>
  <conditionalFormatting sqref="AD77">
    <cfRule type="cellIs" dxfId="5297" priority="1181" operator="equal">
      <formula>"OK"</formula>
    </cfRule>
    <cfRule type="cellIs" dxfId="5296" priority="1182" operator="equal">
      <formula>"ERROR"</formula>
    </cfRule>
  </conditionalFormatting>
  <conditionalFormatting sqref="AD79">
    <cfRule type="cellIs" dxfId="5295" priority="1179" operator="equal">
      <formula>"OK"</formula>
    </cfRule>
    <cfRule type="cellIs" dxfId="5294" priority="1180" operator="equal">
      <formula>"ERROR"</formula>
    </cfRule>
  </conditionalFormatting>
  <conditionalFormatting sqref="AG76">
    <cfRule type="cellIs" dxfId="5293" priority="1177" operator="equal">
      <formula>"OK"</formula>
    </cfRule>
    <cfRule type="cellIs" dxfId="5292" priority="1178" operator="equal">
      <formula>"ERROR"</formula>
    </cfRule>
  </conditionalFormatting>
  <conditionalFormatting sqref="AG80">
    <cfRule type="cellIs" dxfId="5291" priority="1175" operator="equal">
      <formula>"OK"</formula>
    </cfRule>
    <cfRule type="cellIs" dxfId="5290" priority="1176" operator="equal">
      <formula>"ERROR"</formula>
    </cfRule>
  </conditionalFormatting>
  <conditionalFormatting sqref="AG78">
    <cfRule type="cellIs" dxfId="5289" priority="1173" operator="equal">
      <formula>"OK"</formula>
    </cfRule>
    <cfRule type="cellIs" dxfId="5288" priority="1174" operator="equal">
      <formula>"ERROR"</formula>
    </cfRule>
  </conditionalFormatting>
  <conditionalFormatting sqref="AG77">
    <cfRule type="cellIs" dxfId="5287" priority="1171" operator="equal">
      <formula>"OK"</formula>
    </cfRule>
    <cfRule type="cellIs" dxfId="5286" priority="1172" operator="equal">
      <formula>"ERROR"</formula>
    </cfRule>
  </conditionalFormatting>
  <conditionalFormatting sqref="AG79">
    <cfRule type="cellIs" dxfId="5285" priority="1169" operator="equal">
      <formula>"OK"</formula>
    </cfRule>
    <cfRule type="cellIs" dxfId="5284" priority="1170" operator="equal">
      <formula>"ERROR"</formula>
    </cfRule>
  </conditionalFormatting>
  <conditionalFormatting sqref="AJ76">
    <cfRule type="cellIs" dxfId="5283" priority="1167" operator="equal">
      <formula>"OK"</formula>
    </cfRule>
    <cfRule type="cellIs" dxfId="5282" priority="1168" operator="equal">
      <formula>"ERROR"</formula>
    </cfRule>
  </conditionalFormatting>
  <conditionalFormatting sqref="AJ80">
    <cfRule type="cellIs" dxfId="5281" priority="1165" operator="equal">
      <formula>"OK"</formula>
    </cfRule>
    <cfRule type="cellIs" dxfId="5280" priority="1166" operator="equal">
      <formula>"ERROR"</formula>
    </cfRule>
  </conditionalFormatting>
  <conditionalFormatting sqref="AJ78">
    <cfRule type="cellIs" dxfId="5279" priority="1163" operator="equal">
      <formula>"OK"</formula>
    </cfRule>
    <cfRule type="cellIs" dxfId="5278" priority="1164" operator="equal">
      <formula>"ERROR"</formula>
    </cfRule>
  </conditionalFormatting>
  <conditionalFormatting sqref="AJ77">
    <cfRule type="cellIs" dxfId="5277" priority="1161" operator="equal">
      <formula>"OK"</formula>
    </cfRule>
    <cfRule type="cellIs" dxfId="5276" priority="1162" operator="equal">
      <formula>"ERROR"</formula>
    </cfRule>
  </conditionalFormatting>
  <conditionalFormatting sqref="AJ79">
    <cfRule type="cellIs" dxfId="5275" priority="1159" operator="equal">
      <formula>"OK"</formula>
    </cfRule>
    <cfRule type="cellIs" dxfId="5274" priority="1160" operator="equal">
      <formula>"ERROR"</formula>
    </cfRule>
  </conditionalFormatting>
  <conditionalFormatting sqref="AM76">
    <cfRule type="cellIs" dxfId="5273" priority="1157" operator="equal">
      <formula>"OK"</formula>
    </cfRule>
    <cfRule type="cellIs" dxfId="5272" priority="1158" operator="equal">
      <formula>"ERROR"</formula>
    </cfRule>
  </conditionalFormatting>
  <conditionalFormatting sqref="AM80">
    <cfRule type="cellIs" dxfId="5271" priority="1155" operator="equal">
      <formula>"OK"</formula>
    </cfRule>
    <cfRule type="cellIs" dxfId="5270" priority="1156" operator="equal">
      <formula>"ERROR"</formula>
    </cfRule>
  </conditionalFormatting>
  <conditionalFormatting sqref="AM78">
    <cfRule type="cellIs" dxfId="5269" priority="1153" operator="equal">
      <formula>"OK"</formula>
    </cfRule>
    <cfRule type="cellIs" dxfId="5268" priority="1154" operator="equal">
      <formula>"ERROR"</formula>
    </cfRule>
  </conditionalFormatting>
  <conditionalFormatting sqref="AM77">
    <cfRule type="cellIs" dxfId="5267" priority="1151" operator="equal">
      <formula>"OK"</formula>
    </cfRule>
    <cfRule type="cellIs" dxfId="5266" priority="1152" operator="equal">
      <formula>"ERROR"</formula>
    </cfRule>
  </conditionalFormatting>
  <conditionalFormatting sqref="AM79">
    <cfRule type="cellIs" dxfId="5265" priority="1149" operator="equal">
      <formula>"OK"</formula>
    </cfRule>
    <cfRule type="cellIs" dxfId="5264" priority="1150" operator="equal">
      <formula>"ERROR"</formula>
    </cfRule>
  </conditionalFormatting>
  <conditionalFormatting sqref="AP76">
    <cfRule type="cellIs" dxfId="5263" priority="1147" operator="equal">
      <formula>"OK"</formula>
    </cfRule>
    <cfRule type="cellIs" dxfId="5262" priority="1148" operator="equal">
      <formula>"ERROR"</formula>
    </cfRule>
  </conditionalFormatting>
  <conditionalFormatting sqref="AP80">
    <cfRule type="cellIs" dxfId="5261" priority="1145" operator="equal">
      <formula>"OK"</formula>
    </cfRule>
    <cfRule type="cellIs" dxfId="5260" priority="1146" operator="equal">
      <formula>"ERROR"</formula>
    </cfRule>
  </conditionalFormatting>
  <conditionalFormatting sqref="AP78">
    <cfRule type="cellIs" dxfId="5259" priority="1143" operator="equal">
      <formula>"OK"</formula>
    </cfRule>
    <cfRule type="cellIs" dxfId="5258" priority="1144" operator="equal">
      <formula>"ERROR"</formula>
    </cfRule>
  </conditionalFormatting>
  <conditionalFormatting sqref="AP77">
    <cfRule type="cellIs" dxfId="5257" priority="1141" operator="equal">
      <formula>"OK"</formula>
    </cfRule>
    <cfRule type="cellIs" dxfId="5256" priority="1142" operator="equal">
      <formula>"ERROR"</formula>
    </cfRule>
  </conditionalFormatting>
  <conditionalFormatting sqref="AP79">
    <cfRule type="cellIs" dxfId="5255" priority="1139" operator="equal">
      <formula>"OK"</formula>
    </cfRule>
    <cfRule type="cellIs" dxfId="5254" priority="1140" operator="equal">
      <formula>"ERROR"</formula>
    </cfRule>
  </conditionalFormatting>
  <conditionalFormatting sqref="AS76">
    <cfRule type="cellIs" dxfId="5253" priority="1137" operator="equal">
      <formula>"OK"</formula>
    </cfRule>
    <cfRule type="cellIs" dxfId="5252" priority="1138" operator="equal">
      <formula>"ERROR"</formula>
    </cfRule>
  </conditionalFormatting>
  <conditionalFormatting sqref="AS80">
    <cfRule type="cellIs" dxfId="5251" priority="1135" operator="equal">
      <formula>"OK"</formula>
    </cfRule>
    <cfRule type="cellIs" dxfId="5250" priority="1136" operator="equal">
      <formula>"ERROR"</formula>
    </cfRule>
  </conditionalFormatting>
  <conditionalFormatting sqref="AS78">
    <cfRule type="cellIs" dxfId="5249" priority="1133" operator="equal">
      <formula>"OK"</formula>
    </cfRule>
    <cfRule type="cellIs" dxfId="5248" priority="1134" operator="equal">
      <formula>"ERROR"</formula>
    </cfRule>
  </conditionalFormatting>
  <conditionalFormatting sqref="AS77">
    <cfRule type="cellIs" dxfId="5247" priority="1131" operator="equal">
      <formula>"OK"</formula>
    </cfRule>
    <cfRule type="cellIs" dxfId="5246" priority="1132" operator="equal">
      <formula>"ERROR"</formula>
    </cfRule>
  </conditionalFormatting>
  <conditionalFormatting sqref="AS79">
    <cfRule type="cellIs" dxfId="5245" priority="1129" operator="equal">
      <formula>"OK"</formula>
    </cfRule>
    <cfRule type="cellIs" dxfId="5244" priority="1130" operator="equal">
      <formula>"ERROR"</formula>
    </cfRule>
  </conditionalFormatting>
  <conditionalFormatting sqref="AV76">
    <cfRule type="cellIs" dxfId="5243" priority="1127" operator="equal">
      <formula>"OK"</formula>
    </cfRule>
    <cfRule type="cellIs" dxfId="5242" priority="1128" operator="equal">
      <formula>"ERROR"</formula>
    </cfRule>
  </conditionalFormatting>
  <conditionalFormatting sqref="AV80">
    <cfRule type="cellIs" dxfId="5241" priority="1125" operator="equal">
      <formula>"OK"</formula>
    </cfRule>
    <cfRule type="cellIs" dxfId="5240" priority="1126" operator="equal">
      <formula>"ERROR"</formula>
    </cfRule>
  </conditionalFormatting>
  <conditionalFormatting sqref="AV78">
    <cfRule type="cellIs" dxfId="5239" priority="1123" operator="equal">
      <formula>"OK"</formula>
    </cfRule>
    <cfRule type="cellIs" dxfId="5238" priority="1124" operator="equal">
      <formula>"ERROR"</formula>
    </cfRule>
  </conditionalFormatting>
  <conditionalFormatting sqref="AV77">
    <cfRule type="cellIs" dxfId="5237" priority="1121" operator="equal">
      <formula>"OK"</formula>
    </cfRule>
    <cfRule type="cellIs" dxfId="5236" priority="1122" operator="equal">
      <formula>"ERROR"</formula>
    </cfRule>
  </conditionalFormatting>
  <conditionalFormatting sqref="AV79">
    <cfRule type="cellIs" dxfId="5235" priority="1119" operator="equal">
      <formula>"OK"</formula>
    </cfRule>
    <cfRule type="cellIs" dxfId="5234" priority="1120" operator="equal">
      <formula>"ERROR"</formula>
    </cfRule>
  </conditionalFormatting>
  <conditionalFormatting sqref="AY76">
    <cfRule type="cellIs" dxfId="5233" priority="1117" operator="equal">
      <formula>"OK"</formula>
    </cfRule>
    <cfRule type="cellIs" dxfId="5232" priority="1118" operator="equal">
      <formula>"ERROR"</formula>
    </cfRule>
  </conditionalFormatting>
  <conditionalFormatting sqref="AY80">
    <cfRule type="cellIs" dxfId="5231" priority="1115" operator="equal">
      <formula>"OK"</formula>
    </cfRule>
    <cfRule type="cellIs" dxfId="5230" priority="1116" operator="equal">
      <formula>"ERROR"</formula>
    </cfRule>
  </conditionalFormatting>
  <conditionalFormatting sqref="AY78">
    <cfRule type="cellIs" dxfId="5229" priority="1113" operator="equal">
      <formula>"OK"</formula>
    </cfRule>
    <cfRule type="cellIs" dxfId="5228" priority="1114" operator="equal">
      <formula>"ERROR"</formula>
    </cfRule>
  </conditionalFormatting>
  <conditionalFormatting sqref="AY77">
    <cfRule type="cellIs" dxfId="5227" priority="1111" operator="equal">
      <formula>"OK"</formula>
    </cfRule>
    <cfRule type="cellIs" dxfId="5226" priority="1112" operator="equal">
      <formula>"ERROR"</formula>
    </cfRule>
  </conditionalFormatting>
  <conditionalFormatting sqref="AY79">
    <cfRule type="cellIs" dxfId="5225" priority="1109" operator="equal">
      <formula>"OK"</formula>
    </cfRule>
    <cfRule type="cellIs" dxfId="5224" priority="1110" operator="equal">
      <formula>"ERROR"</formula>
    </cfRule>
  </conditionalFormatting>
  <conditionalFormatting sqref="BB76">
    <cfRule type="cellIs" dxfId="5223" priority="1107" operator="equal">
      <formula>"OK"</formula>
    </cfRule>
    <cfRule type="cellIs" dxfId="5222" priority="1108" operator="equal">
      <formula>"ERROR"</formula>
    </cfRule>
  </conditionalFormatting>
  <conditionalFormatting sqref="BB80">
    <cfRule type="cellIs" dxfId="5221" priority="1105" operator="equal">
      <formula>"OK"</formula>
    </cfRule>
    <cfRule type="cellIs" dxfId="5220" priority="1106" operator="equal">
      <formula>"ERROR"</formula>
    </cfRule>
  </conditionalFormatting>
  <conditionalFormatting sqref="BB78">
    <cfRule type="cellIs" dxfId="5219" priority="1103" operator="equal">
      <formula>"OK"</formula>
    </cfRule>
    <cfRule type="cellIs" dxfId="5218" priority="1104" operator="equal">
      <formula>"ERROR"</formula>
    </cfRule>
  </conditionalFormatting>
  <conditionalFormatting sqref="BB77">
    <cfRule type="cellIs" dxfId="5217" priority="1101" operator="equal">
      <formula>"OK"</formula>
    </cfRule>
    <cfRule type="cellIs" dxfId="5216" priority="1102" operator="equal">
      <formula>"ERROR"</formula>
    </cfRule>
  </conditionalFormatting>
  <conditionalFormatting sqref="BB79">
    <cfRule type="cellIs" dxfId="5215" priority="1099" operator="equal">
      <formula>"OK"</formula>
    </cfRule>
    <cfRule type="cellIs" dxfId="5214" priority="1100" operator="equal">
      <formula>"ERROR"</formula>
    </cfRule>
  </conditionalFormatting>
  <conditionalFormatting sqref="BE76">
    <cfRule type="cellIs" dxfId="5213" priority="1097" operator="equal">
      <formula>"OK"</formula>
    </cfRule>
    <cfRule type="cellIs" dxfId="5212" priority="1098" operator="equal">
      <formula>"ERROR"</formula>
    </cfRule>
  </conditionalFormatting>
  <conditionalFormatting sqref="BE80">
    <cfRule type="cellIs" dxfId="5211" priority="1095" operator="equal">
      <formula>"OK"</formula>
    </cfRule>
    <cfRule type="cellIs" dxfId="5210" priority="1096" operator="equal">
      <formula>"ERROR"</formula>
    </cfRule>
  </conditionalFormatting>
  <conditionalFormatting sqref="BE78">
    <cfRule type="cellIs" dxfId="5209" priority="1093" operator="equal">
      <formula>"OK"</formula>
    </cfRule>
    <cfRule type="cellIs" dxfId="5208" priority="1094" operator="equal">
      <formula>"ERROR"</formula>
    </cfRule>
  </conditionalFormatting>
  <conditionalFormatting sqref="BE77">
    <cfRule type="cellIs" dxfId="5207" priority="1091" operator="equal">
      <formula>"OK"</formula>
    </cfRule>
    <cfRule type="cellIs" dxfId="5206" priority="1092" operator="equal">
      <formula>"ERROR"</formula>
    </cfRule>
  </conditionalFormatting>
  <conditionalFormatting sqref="BE79">
    <cfRule type="cellIs" dxfId="5205" priority="1089" operator="equal">
      <formula>"OK"</formula>
    </cfRule>
    <cfRule type="cellIs" dxfId="5204" priority="1090" operator="equal">
      <formula>"ERROR"</formula>
    </cfRule>
  </conditionalFormatting>
  <conditionalFormatting sqref="I75">
    <cfRule type="cellIs" dxfId="5203" priority="1087" operator="equal">
      <formula>"OK"</formula>
    </cfRule>
    <cfRule type="cellIs" dxfId="5202" priority="1088" operator="equal">
      <formula>"ERROR"</formula>
    </cfRule>
  </conditionalFormatting>
  <conditionalFormatting sqref="I44">
    <cfRule type="cellIs" dxfId="5201" priority="1085" operator="equal">
      <formula>"OK"</formula>
    </cfRule>
    <cfRule type="cellIs" dxfId="5200" priority="1086" operator="equal">
      <formula>"ERROR"</formula>
    </cfRule>
  </conditionalFormatting>
  <conditionalFormatting sqref="I74">
    <cfRule type="cellIs" dxfId="5199" priority="1083" operator="equal">
      <formula>"OK"</formula>
    </cfRule>
    <cfRule type="cellIs" dxfId="5198" priority="1084" operator="equal">
      <formula>"ERROR"</formula>
    </cfRule>
  </conditionalFormatting>
  <conditionalFormatting sqref="I72">
    <cfRule type="cellIs" dxfId="5197" priority="1081" operator="equal">
      <formula>"OK"</formula>
    </cfRule>
    <cfRule type="cellIs" dxfId="5196" priority="1082" operator="equal">
      <formula>"ERROR"</formula>
    </cfRule>
  </conditionalFormatting>
  <conditionalFormatting sqref="I71">
    <cfRule type="cellIs" dxfId="5195" priority="1079" operator="equal">
      <formula>"OK"</formula>
    </cfRule>
    <cfRule type="cellIs" dxfId="5194" priority="1080" operator="equal">
      <formula>"ERROR"</formula>
    </cfRule>
  </conditionalFormatting>
  <conditionalFormatting sqref="I73">
    <cfRule type="cellIs" dxfId="5193" priority="1077" operator="equal">
      <formula>"OK"</formula>
    </cfRule>
    <cfRule type="cellIs" dxfId="5192" priority="1078" operator="equal">
      <formula>"ERROR"</formula>
    </cfRule>
  </conditionalFormatting>
  <conditionalFormatting sqref="L75">
    <cfRule type="cellIs" dxfId="5191" priority="1075" operator="equal">
      <formula>"OK"</formula>
    </cfRule>
    <cfRule type="cellIs" dxfId="5190" priority="1076" operator="equal">
      <formula>"ERROR"</formula>
    </cfRule>
  </conditionalFormatting>
  <conditionalFormatting sqref="L44">
    <cfRule type="cellIs" dxfId="5189" priority="1073" operator="equal">
      <formula>"OK"</formula>
    </cfRule>
    <cfRule type="cellIs" dxfId="5188" priority="1074" operator="equal">
      <formula>"ERROR"</formula>
    </cfRule>
  </conditionalFormatting>
  <conditionalFormatting sqref="L74">
    <cfRule type="cellIs" dxfId="5187" priority="1071" operator="equal">
      <formula>"OK"</formula>
    </cfRule>
    <cfRule type="cellIs" dxfId="5186" priority="1072" operator="equal">
      <formula>"ERROR"</formula>
    </cfRule>
  </conditionalFormatting>
  <conditionalFormatting sqref="L72">
    <cfRule type="cellIs" dxfId="5185" priority="1069" operator="equal">
      <formula>"OK"</formula>
    </cfRule>
    <cfRule type="cellIs" dxfId="5184" priority="1070" operator="equal">
      <formula>"ERROR"</formula>
    </cfRule>
  </conditionalFormatting>
  <conditionalFormatting sqref="L71">
    <cfRule type="cellIs" dxfId="5183" priority="1067" operator="equal">
      <formula>"OK"</formula>
    </cfRule>
    <cfRule type="cellIs" dxfId="5182" priority="1068" operator="equal">
      <formula>"ERROR"</formula>
    </cfRule>
  </conditionalFormatting>
  <conditionalFormatting sqref="L73">
    <cfRule type="cellIs" dxfId="5181" priority="1065" operator="equal">
      <formula>"OK"</formula>
    </cfRule>
    <cfRule type="cellIs" dxfId="5180" priority="1066" operator="equal">
      <formula>"ERROR"</formula>
    </cfRule>
  </conditionalFormatting>
  <conditionalFormatting sqref="O75">
    <cfRule type="cellIs" dxfId="5179" priority="1063" operator="equal">
      <formula>"OK"</formula>
    </cfRule>
    <cfRule type="cellIs" dxfId="5178" priority="1064" operator="equal">
      <formula>"ERROR"</formula>
    </cfRule>
  </conditionalFormatting>
  <conditionalFormatting sqref="O44">
    <cfRule type="cellIs" dxfId="5177" priority="1061" operator="equal">
      <formula>"OK"</formula>
    </cfRule>
    <cfRule type="cellIs" dxfId="5176" priority="1062" operator="equal">
      <formula>"ERROR"</formula>
    </cfRule>
  </conditionalFormatting>
  <conditionalFormatting sqref="O74">
    <cfRule type="cellIs" dxfId="5175" priority="1059" operator="equal">
      <formula>"OK"</formula>
    </cfRule>
    <cfRule type="cellIs" dxfId="5174" priority="1060" operator="equal">
      <formula>"ERROR"</formula>
    </cfRule>
  </conditionalFormatting>
  <conditionalFormatting sqref="O72">
    <cfRule type="cellIs" dxfId="5173" priority="1057" operator="equal">
      <formula>"OK"</formula>
    </cfRule>
    <cfRule type="cellIs" dxfId="5172" priority="1058" operator="equal">
      <formula>"ERROR"</formula>
    </cfRule>
  </conditionalFormatting>
  <conditionalFormatting sqref="O71">
    <cfRule type="cellIs" dxfId="5171" priority="1055" operator="equal">
      <formula>"OK"</formula>
    </cfRule>
    <cfRule type="cellIs" dxfId="5170" priority="1056" operator="equal">
      <formula>"ERROR"</formula>
    </cfRule>
  </conditionalFormatting>
  <conditionalFormatting sqref="O73">
    <cfRule type="cellIs" dxfId="5169" priority="1053" operator="equal">
      <formula>"OK"</formula>
    </cfRule>
    <cfRule type="cellIs" dxfId="5168" priority="1054" operator="equal">
      <formula>"ERROR"</formula>
    </cfRule>
  </conditionalFormatting>
  <conditionalFormatting sqref="R75">
    <cfRule type="cellIs" dxfId="5167" priority="1051" operator="equal">
      <formula>"OK"</formula>
    </cfRule>
    <cfRule type="cellIs" dxfId="5166" priority="1052" operator="equal">
      <formula>"ERROR"</formula>
    </cfRule>
  </conditionalFormatting>
  <conditionalFormatting sqref="R44">
    <cfRule type="cellIs" dxfId="5165" priority="1049" operator="equal">
      <formula>"OK"</formula>
    </cfRule>
    <cfRule type="cellIs" dxfId="5164" priority="1050" operator="equal">
      <formula>"ERROR"</formula>
    </cfRule>
  </conditionalFormatting>
  <conditionalFormatting sqref="R74">
    <cfRule type="cellIs" dxfId="5163" priority="1047" operator="equal">
      <formula>"OK"</formula>
    </cfRule>
    <cfRule type="cellIs" dxfId="5162" priority="1048" operator="equal">
      <formula>"ERROR"</formula>
    </cfRule>
  </conditionalFormatting>
  <conditionalFormatting sqref="R72">
    <cfRule type="cellIs" dxfId="5161" priority="1045" operator="equal">
      <formula>"OK"</formula>
    </cfRule>
    <cfRule type="cellIs" dxfId="5160" priority="1046" operator="equal">
      <formula>"ERROR"</formula>
    </cfRule>
  </conditionalFormatting>
  <conditionalFormatting sqref="R71">
    <cfRule type="cellIs" dxfId="5159" priority="1043" operator="equal">
      <formula>"OK"</formula>
    </cfRule>
    <cfRule type="cellIs" dxfId="5158" priority="1044" operator="equal">
      <formula>"ERROR"</formula>
    </cfRule>
  </conditionalFormatting>
  <conditionalFormatting sqref="R73">
    <cfRule type="cellIs" dxfId="5157" priority="1041" operator="equal">
      <formula>"OK"</formula>
    </cfRule>
    <cfRule type="cellIs" dxfId="5156" priority="1042" operator="equal">
      <formula>"ERROR"</formula>
    </cfRule>
  </conditionalFormatting>
  <conditionalFormatting sqref="U75">
    <cfRule type="cellIs" dxfId="5155" priority="1039" operator="equal">
      <formula>"OK"</formula>
    </cfRule>
    <cfRule type="cellIs" dxfId="5154" priority="1040" operator="equal">
      <formula>"ERROR"</formula>
    </cfRule>
  </conditionalFormatting>
  <conditionalFormatting sqref="U44">
    <cfRule type="cellIs" dxfId="5153" priority="1037" operator="equal">
      <formula>"OK"</formula>
    </cfRule>
    <cfRule type="cellIs" dxfId="5152" priority="1038" operator="equal">
      <formula>"ERROR"</formula>
    </cfRule>
  </conditionalFormatting>
  <conditionalFormatting sqref="U74">
    <cfRule type="cellIs" dxfId="5151" priority="1035" operator="equal">
      <formula>"OK"</formula>
    </cfRule>
    <cfRule type="cellIs" dxfId="5150" priority="1036" operator="equal">
      <formula>"ERROR"</formula>
    </cfRule>
  </conditionalFormatting>
  <conditionalFormatting sqref="U72">
    <cfRule type="cellIs" dxfId="5149" priority="1033" operator="equal">
      <formula>"OK"</formula>
    </cfRule>
    <cfRule type="cellIs" dxfId="5148" priority="1034" operator="equal">
      <formula>"ERROR"</formula>
    </cfRule>
  </conditionalFormatting>
  <conditionalFormatting sqref="U71">
    <cfRule type="cellIs" dxfId="5147" priority="1031" operator="equal">
      <formula>"OK"</formula>
    </cfRule>
    <cfRule type="cellIs" dxfId="5146" priority="1032" operator="equal">
      <formula>"ERROR"</formula>
    </cfRule>
  </conditionalFormatting>
  <conditionalFormatting sqref="U73">
    <cfRule type="cellIs" dxfId="5145" priority="1029" operator="equal">
      <formula>"OK"</formula>
    </cfRule>
    <cfRule type="cellIs" dxfId="5144" priority="1030" operator="equal">
      <formula>"ERROR"</formula>
    </cfRule>
  </conditionalFormatting>
  <conditionalFormatting sqref="X75">
    <cfRule type="cellIs" dxfId="5143" priority="1027" operator="equal">
      <formula>"OK"</formula>
    </cfRule>
    <cfRule type="cellIs" dxfId="5142" priority="1028" operator="equal">
      <formula>"ERROR"</formula>
    </cfRule>
  </conditionalFormatting>
  <conditionalFormatting sqref="X44">
    <cfRule type="cellIs" dxfId="5141" priority="1025" operator="equal">
      <formula>"OK"</formula>
    </cfRule>
    <cfRule type="cellIs" dxfId="5140" priority="1026" operator="equal">
      <formula>"ERROR"</formula>
    </cfRule>
  </conditionalFormatting>
  <conditionalFormatting sqref="X74">
    <cfRule type="cellIs" dxfId="5139" priority="1023" operator="equal">
      <formula>"OK"</formula>
    </cfRule>
    <cfRule type="cellIs" dxfId="5138" priority="1024" operator="equal">
      <formula>"ERROR"</formula>
    </cfRule>
  </conditionalFormatting>
  <conditionalFormatting sqref="X72">
    <cfRule type="cellIs" dxfId="5137" priority="1021" operator="equal">
      <formula>"OK"</formula>
    </cfRule>
    <cfRule type="cellIs" dxfId="5136" priority="1022" operator="equal">
      <formula>"ERROR"</formula>
    </cfRule>
  </conditionalFormatting>
  <conditionalFormatting sqref="X71">
    <cfRule type="cellIs" dxfId="5135" priority="1019" operator="equal">
      <formula>"OK"</formula>
    </cfRule>
    <cfRule type="cellIs" dxfId="5134" priority="1020" operator="equal">
      <formula>"ERROR"</formula>
    </cfRule>
  </conditionalFormatting>
  <conditionalFormatting sqref="X73">
    <cfRule type="cellIs" dxfId="5133" priority="1017" operator="equal">
      <formula>"OK"</formula>
    </cfRule>
    <cfRule type="cellIs" dxfId="5132" priority="1018" operator="equal">
      <formula>"ERROR"</formula>
    </cfRule>
  </conditionalFormatting>
  <conditionalFormatting sqref="AA75">
    <cfRule type="cellIs" dxfId="5131" priority="1015" operator="equal">
      <formula>"OK"</formula>
    </cfRule>
    <cfRule type="cellIs" dxfId="5130" priority="1016" operator="equal">
      <formula>"ERROR"</formula>
    </cfRule>
  </conditionalFormatting>
  <conditionalFormatting sqref="AA44">
    <cfRule type="cellIs" dxfId="5129" priority="1013" operator="equal">
      <formula>"OK"</formula>
    </cfRule>
    <cfRule type="cellIs" dxfId="5128" priority="1014" operator="equal">
      <formula>"ERROR"</formula>
    </cfRule>
  </conditionalFormatting>
  <conditionalFormatting sqref="AA74">
    <cfRule type="cellIs" dxfId="5127" priority="1011" operator="equal">
      <formula>"OK"</formula>
    </cfRule>
    <cfRule type="cellIs" dxfId="5126" priority="1012" operator="equal">
      <formula>"ERROR"</formula>
    </cfRule>
  </conditionalFormatting>
  <conditionalFormatting sqref="AA72">
    <cfRule type="cellIs" dxfId="5125" priority="1009" operator="equal">
      <formula>"OK"</formula>
    </cfRule>
    <cfRule type="cellIs" dxfId="5124" priority="1010" operator="equal">
      <formula>"ERROR"</formula>
    </cfRule>
  </conditionalFormatting>
  <conditionalFormatting sqref="AA71">
    <cfRule type="cellIs" dxfId="5123" priority="1007" operator="equal">
      <formula>"OK"</formula>
    </cfRule>
    <cfRule type="cellIs" dxfId="5122" priority="1008" operator="equal">
      <formula>"ERROR"</formula>
    </cfRule>
  </conditionalFormatting>
  <conditionalFormatting sqref="AA73">
    <cfRule type="cellIs" dxfId="5121" priority="1005" operator="equal">
      <formula>"OK"</formula>
    </cfRule>
    <cfRule type="cellIs" dxfId="5120" priority="1006" operator="equal">
      <formula>"ERROR"</formula>
    </cfRule>
  </conditionalFormatting>
  <conditionalFormatting sqref="AD75">
    <cfRule type="cellIs" dxfId="5119" priority="1003" operator="equal">
      <formula>"OK"</formula>
    </cfRule>
    <cfRule type="cellIs" dxfId="5118" priority="1004" operator="equal">
      <formula>"ERROR"</formula>
    </cfRule>
  </conditionalFormatting>
  <conditionalFormatting sqref="AD44">
    <cfRule type="cellIs" dxfId="5117" priority="1001" operator="equal">
      <formula>"OK"</formula>
    </cfRule>
    <cfRule type="cellIs" dxfId="5116" priority="1002" operator="equal">
      <formula>"ERROR"</formula>
    </cfRule>
  </conditionalFormatting>
  <conditionalFormatting sqref="AD74">
    <cfRule type="cellIs" dxfId="5115" priority="999" operator="equal">
      <formula>"OK"</formula>
    </cfRule>
    <cfRule type="cellIs" dxfId="5114" priority="1000" operator="equal">
      <formula>"ERROR"</formula>
    </cfRule>
  </conditionalFormatting>
  <conditionalFormatting sqref="AD72">
    <cfRule type="cellIs" dxfId="5113" priority="997" operator="equal">
      <formula>"OK"</formula>
    </cfRule>
    <cfRule type="cellIs" dxfId="5112" priority="998" operator="equal">
      <formula>"ERROR"</formula>
    </cfRule>
  </conditionalFormatting>
  <conditionalFormatting sqref="AD71">
    <cfRule type="cellIs" dxfId="5111" priority="995" operator="equal">
      <formula>"OK"</formula>
    </cfRule>
    <cfRule type="cellIs" dxfId="5110" priority="996" operator="equal">
      <formula>"ERROR"</formula>
    </cfRule>
  </conditionalFormatting>
  <conditionalFormatting sqref="AD73">
    <cfRule type="cellIs" dxfId="5109" priority="993" operator="equal">
      <formula>"OK"</formula>
    </cfRule>
    <cfRule type="cellIs" dxfId="5108" priority="994" operator="equal">
      <formula>"ERROR"</formula>
    </cfRule>
  </conditionalFormatting>
  <conditionalFormatting sqref="AG75">
    <cfRule type="cellIs" dxfId="5107" priority="991" operator="equal">
      <formula>"OK"</formula>
    </cfRule>
    <cfRule type="cellIs" dxfId="5106" priority="992" operator="equal">
      <formula>"ERROR"</formula>
    </cfRule>
  </conditionalFormatting>
  <conditionalFormatting sqref="AG44">
    <cfRule type="cellIs" dxfId="5105" priority="989" operator="equal">
      <formula>"OK"</formula>
    </cfRule>
    <cfRule type="cellIs" dxfId="5104" priority="990" operator="equal">
      <formula>"ERROR"</formula>
    </cfRule>
  </conditionalFormatting>
  <conditionalFormatting sqref="AG74">
    <cfRule type="cellIs" dxfId="5103" priority="987" operator="equal">
      <formula>"OK"</formula>
    </cfRule>
    <cfRule type="cellIs" dxfId="5102" priority="988" operator="equal">
      <formula>"ERROR"</formula>
    </cfRule>
  </conditionalFormatting>
  <conditionalFormatting sqref="AG72">
    <cfRule type="cellIs" dxfId="5101" priority="985" operator="equal">
      <formula>"OK"</formula>
    </cfRule>
    <cfRule type="cellIs" dxfId="5100" priority="986" operator="equal">
      <formula>"ERROR"</formula>
    </cfRule>
  </conditionalFormatting>
  <conditionalFormatting sqref="AG71">
    <cfRule type="cellIs" dxfId="5099" priority="983" operator="equal">
      <formula>"OK"</formula>
    </cfRule>
    <cfRule type="cellIs" dxfId="5098" priority="984" operator="equal">
      <formula>"ERROR"</formula>
    </cfRule>
  </conditionalFormatting>
  <conditionalFormatting sqref="AG73">
    <cfRule type="cellIs" dxfId="5097" priority="981" operator="equal">
      <formula>"OK"</formula>
    </cfRule>
    <cfRule type="cellIs" dxfId="5096" priority="982" operator="equal">
      <formula>"ERROR"</formula>
    </cfRule>
  </conditionalFormatting>
  <conditionalFormatting sqref="AJ75">
    <cfRule type="cellIs" dxfId="5095" priority="979" operator="equal">
      <formula>"OK"</formula>
    </cfRule>
    <cfRule type="cellIs" dxfId="5094" priority="980" operator="equal">
      <formula>"ERROR"</formula>
    </cfRule>
  </conditionalFormatting>
  <conditionalFormatting sqref="AJ44">
    <cfRule type="cellIs" dxfId="5093" priority="977" operator="equal">
      <formula>"OK"</formula>
    </cfRule>
    <cfRule type="cellIs" dxfId="5092" priority="978" operator="equal">
      <formula>"ERROR"</formula>
    </cfRule>
  </conditionalFormatting>
  <conditionalFormatting sqref="AJ74">
    <cfRule type="cellIs" dxfId="5091" priority="975" operator="equal">
      <formula>"OK"</formula>
    </cfRule>
    <cfRule type="cellIs" dxfId="5090" priority="976" operator="equal">
      <formula>"ERROR"</formula>
    </cfRule>
  </conditionalFormatting>
  <conditionalFormatting sqref="AJ72">
    <cfRule type="cellIs" dxfId="5089" priority="973" operator="equal">
      <formula>"OK"</formula>
    </cfRule>
    <cfRule type="cellIs" dxfId="5088" priority="974" operator="equal">
      <formula>"ERROR"</formula>
    </cfRule>
  </conditionalFormatting>
  <conditionalFormatting sqref="AJ71">
    <cfRule type="cellIs" dxfId="5087" priority="971" operator="equal">
      <formula>"OK"</formula>
    </cfRule>
    <cfRule type="cellIs" dxfId="5086" priority="972" operator="equal">
      <formula>"ERROR"</formula>
    </cfRule>
  </conditionalFormatting>
  <conditionalFormatting sqref="AJ73">
    <cfRule type="cellIs" dxfId="5085" priority="969" operator="equal">
      <formula>"OK"</formula>
    </cfRule>
    <cfRule type="cellIs" dxfId="5084" priority="970" operator="equal">
      <formula>"ERROR"</formula>
    </cfRule>
  </conditionalFormatting>
  <conditionalFormatting sqref="AM75">
    <cfRule type="cellIs" dxfId="5083" priority="967" operator="equal">
      <formula>"OK"</formula>
    </cfRule>
    <cfRule type="cellIs" dxfId="5082" priority="968" operator="equal">
      <formula>"ERROR"</formula>
    </cfRule>
  </conditionalFormatting>
  <conditionalFormatting sqref="AM44">
    <cfRule type="cellIs" dxfId="5081" priority="965" operator="equal">
      <formula>"OK"</formula>
    </cfRule>
    <cfRule type="cellIs" dxfId="5080" priority="966" operator="equal">
      <formula>"ERROR"</formula>
    </cfRule>
  </conditionalFormatting>
  <conditionalFormatting sqref="AM74">
    <cfRule type="cellIs" dxfId="5079" priority="963" operator="equal">
      <formula>"OK"</formula>
    </cfRule>
    <cfRule type="cellIs" dxfId="5078" priority="964" operator="equal">
      <formula>"ERROR"</formula>
    </cfRule>
  </conditionalFormatting>
  <conditionalFormatting sqref="AM72">
    <cfRule type="cellIs" dxfId="5077" priority="961" operator="equal">
      <formula>"OK"</formula>
    </cfRule>
    <cfRule type="cellIs" dxfId="5076" priority="962" operator="equal">
      <formula>"ERROR"</formula>
    </cfRule>
  </conditionalFormatting>
  <conditionalFormatting sqref="AM71">
    <cfRule type="cellIs" dxfId="5075" priority="959" operator="equal">
      <formula>"OK"</formula>
    </cfRule>
    <cfRule type="cellIs" dxfId="5074" priority="960" operator="equal">
      <formula>"ERROR"</formula>
    </cfRule>
  </conditionalFormatting>
  <conditionalFormatting sqref="AM73">
    <cfRule type="cellIs" dxfId="5073" priority="957" operator="equal">
      <formula>"OK"</formula>
    </cfRule>
    <cfRule type="cellIs" dxfId="5072" priority="958" operator="equal">
      <formula>"ERROR"</formula>
    </cfRule>
  </conditionalFormatting>
  <conditionalFormatting sqref="AP75">
    <cfRule type="cellIs" dxfId="5071" priority="955" operator="equal">
      <formula>"OK"</formula>
    </cfRule>
    <cfRule type="cellIs" dxfId="5070" priority="956" operator="equal">
      <formula>"ERROR"</formula>
    </cfRule>
  </conditionalFormatting>
  <conditionalFormatting sqref="AP44">
    <cfRule type="cellIs" dxfId="5069" priority="953" operator="equal">
      <formula>"OK"</formula>
    </cfRule>
    <cfRule type="cellIs" dxfId="5068" priority="954" operator="equal">
      <formula>"ERROR"</formula>
    </cfRule>
  </conditionalFormatting>
  <conditionalFormatting sqref="AP74">
    <cfRule type="cellIs" dxfId="5067" priority="951" operator="equal">
      <formula>"OK"</formula>
    </cfRule>
    <cfRule type="cellIs" dxfId="5066" priority="952" operator="equal">
      <formula>"ERROR"</formula>
    </cfRule>
  </conditionalFormatting>
  <conditionalFormatting sqref="AP72">
    <cfRule type="cellIs" dxfId="5065" priority="949" operator="equal">
      <formula>"OK"</formula>
    </cfRule>
    <cfRule type="cellIs" dxfId="5064" priority="950" operator="equal">
      <formula>"ERROR"</formula>
    </cfRule>
  </conditionalFormatting>
  <conditionalFormatting sqref="AP71">
    <cfRule type="cellIs" dxfId="5063" priority="947" operator="equal">
      <formula>"OK"</formula>
    </cfRule>
    <cfRule type="cellIs" dxfId="5062" priority="948" operator="equal">
      <formula>"ERROR"</formula>
    </cfRule>
  </conditionalFormatting>
  <conditionalFormatting sqref="AP73">
    <cfRule type="cellIs" dxfId="5061" priority="945" operator="equal">
      <formula>"OK"</formula>
    </cfRule>
    <cfRule type="cellIs" dxfId="5060" priority="946" operator="equal">
      <formula>"ERROR"</formula>
    </cfRule>
  </conditionalFormatting>
  <conditionalFormatting sqref="AS75">
    <cfRule type="cellIs" dxfId="5059" priority="943" operator="equal">
      <formula>"OK"</formula>
    </cfRule>
    <cfRule type="cellIs" dxfId="5058" priority="944" operator="equal">
      <formula>"ERROR"</formula>
    </cfRule>
  </conditionalFormatting>
  <conditionalFormatting sqref="AS44">
    <cfRule type="cellIs" dxfId="5057" priority="941" operator="equal">
      <formula>"OK"</formula>
    </cfRule>
    <cfRule type="cellIs" dxfId="5056" priority="942" operator="equal">
      <formula>"ERROR"</formula>
    </cfRule>
  </conditionalFormatting>
  <conditionalFormatting sqref="AS74">
    <cfRule type="cellIs" dxfId="5055" priority="939" operator="equal">
      <formula>"OK"</formula>
    </cfRule>
    <cfRule type="cellIs" dxfId="5054" priority="940" operator="equal">
      <formula>"ERROR"</formula>
    </cfRule>
  </conditionalFormatting>
  <conditionalFormatting sqref="AS72">
    <cfRule type="cellIs" dxfId="5053" priority="937" operator="equal">
      <formula>"OK"</formula>
    </cfRule>
    <cfRule type="cellIs" dxfId="5052" priority="938" operator="equal">
      <formula>"ERROR"</formula>
    </cfRule>
  </conditionalFormatting>
  <conditionalFormatting sqref="AS71">
    <cfRule type="cellIs" dxfId="5051" priority="935" operator="equal">
      <formula>"OK"</formula>
    </cfRule>
    <cfRule type="cellIs" dxfId="5050" priority="936" operator="equal">
      <formula>"ERROR"</formula>
    </cfRule>
  </conditionalFormatting>
  <conditionalFormatting sqref="AS73">
    <cfRule type="cellIs" dxfId="5049" priority="933" operator="equal">
      <formula>"OK"</formula>
    </cfRule>
    <cfRule type="cellIs" dxfId="5048" priority="934" operator="equal">
      <formula>"ERROR"</formula>
    </cfRule>
  </conditionalFormatting>
  <conditionalFormatting sqref="AV75">
    <cfRule type="cellIs" dxfId="5047" priority="931" operator="equal">
      <formula>"OK"</formula>
    </cfRule>
    <cfRule type="cellIs" dxfId="5046" priority="932" operator="equal">
      <formula>"ERROR"</formula>
    </cfRule>
  </conditionalFormatting>
  <conditionalFormatting sqref="AV44">
    <cfRule type="cellIs" dxfId="5045" priority="929" operator="equal">
      <formula>"OK"</formula>
    </cfRule>
    <cfRule type="cellIs" dxfId="5044" priority="930" operator="equal">
      <formula>"ERROR"</formula>
    </cfRule>
  </conditionalFormatting>
  <conditionalFormatting sqref="AV74">
    <cfRule type="cellIs" dxfId="5043" priority="927" operator="equal">
      <formula>"OK"</formula>
    </cfRule>
    <cfRule type="cellIs" dxfId="5042" priority="928" operator="equal">
      <formula>"ERROR"</formula>
    </cfRule>
  </conditionalFormatting>
  <conditionalFormatting sqref="AV72">
    <cfRule type="cellIs" dxfId="5041" priority="925" operator="equal">
      <formula>"OK"</formula>
    </cfRule>
    <cfRule type="cellIs" dxfId="5040" priority="926" operator="equal">
      <formula>"ERROR"</formula>
    </cfRule>
  </conditionalFormatting>
  <conditionalFormatting sqref="AV71">
    <cfRule type="cellIs" dxfId="5039" priority="923" operator="equal">
      <formula>"OK"</formula>
    </cfRule>
    <cfRule type="cellIs" dxfId="5038" priority="924" operator="equal">
      <formula>"ERROR"</formula>
    </cfRule>
  </conditionalFormatting>
  <conditionalFormatting sqref="AV73">
    <cfRule type="cellIs" dxfId="5037" priority="921" operator="equal">
      <formula>"OK"</formula>
    </cfRule>
    <cfRule type="cellIs" dxfId="5036" priority="922" operator="equal">
      <formula>"ERROR"</formula>
    </cfRule>
  </conditionalFormatting>
  <conditionalFormatting sqref="AY75">
    <cfRule type="cellIs" dxfId="5035" priority="919" operator="equal">
      <formula>"OK"</formula>
    </cfRule>
    <cfRule type="cellIs" dxfId="5034" priority="920" operator="equal">
      <formula>"ERROR"</formula>
    </cfRule>
  </conditionalFormatting>
  <conditionalFormatting sqref="AY44">
    <cfRule type="cellIs" dxfId="5033" priority="917" operator="equal">
      <formula>"OK"</formula>
    </cfRule>
    <cfRule type="cellIs" dxfId="5032" priority="918" operator="equal">
      <formula>"ERROR"</formula>
    </cfRule>
  </conditionalFormatting>
  <conditionalFormatting sqref="AY74">
    <cfRule type="cellIs" dxfId="5031" priority="915" operator="equal">
      <formula>"OK"</formula>
    </cfRule>
    <cfRule type="cellIs" dxfId="5030" priority="916" operator="equal">
      <formula>"ERROR"</formula>
    </cfRule>
  </conditionalFormatting>
  <conditionalFormatting sqref="AY72">
    <cfRule type="cellIs" dxfId="5029" priority="913" operator="equal">
      <formula>"OK"</formula>
    </cfRule>
    <cfRule type="cellIs" dxfId="5028" priority="914" operator="equal">
      <formula>"ERROR"</formula>
    </cfRule>
  </conditionalFormatting>
  <conditionalFormatting sqref="AY71">
    <cfRule type="cellIs" dxfId="5027" priority="911" operator="equal">
      <formula>"OK"</formula>
    </cfRule>
    <cfRule type="cellIs" dxfId="5026" priority="912" operator="equal">
      <formula>"ERROR"</formula>
    </cfRule>
  </conditionalFormatting>
  <conditionalFormatting sqref="AY73">
    <cfRule type="cellIs" dxfId="5025" priority="909" operator="equal">
      <formula>"OK"</formula>
    </cfRule>
    <cfRule type="cellIs" dxfId="5024" priority="910" operator="equal">
      <formula>"ERROR"</formula>
    </cfRule>
  </conditionalFormatting>
  <conditionalFormatting sqref="BB75">
    <cfRule type="cellIs" dxfId="5023" priority="907" operator="equal">
      <formula>"OK"</formula>
    </cfRule>
    <cfRule type="cellIs" dxfId="5022" priority="908" operator="equal">
      <formula>"ERROR"</formula>
    </cfRule>
  </conditionalFormatting>
  <conditionalFormatting sqref="BB44">
    <cfRule type="cellIs" dxfId="5021" priority="905" operator="equal">
      <formula>"OK"</formula>
    </cfRule>
    <cfRule type="cellIs" dxfId="5020" priority="906" operator="equal">
      <formula>"ERROR"</formula>
    </cfRule>
  </conditionalFormatting>
  <conditionalFormatting sqref="BB74">
    <cfRule type="cellIs" dxfId="5019" priority="903" operator="equal">
      <formula>"OK"</formula>
    </cfRule>
    <cfRule type="cellIs" dxfId="5018" priority="904" operator="equal">
      <formula>"ERROR"</formula>
    </cfRule>
  </conditionalFormatting>
  <conditionalFormatting sqref="BB72">
    <cfRule type="cellIs" dxfId="5017" priority="901" operator="equal">
      <formula>"OK"</formula>
    </cfRule>
    <cfRule type="cellIs" dxfId="5016" priority="902" operator="equal">
      <formula>"ERROR"</formula>
    </cfRule>
  </conditionalFormatting>
  <conditionalFormatting sqref="BB71">
    <cfRule type="cellIs" dxfId="5015" priority="899" operator="equal">
      <formula>"OK"</formula>
    </cfRule>
    <cfRule type="cellIs" dxfId="5014" priority="900" operator="equal">
      <formula>"ERROR"</formula>
    </cfRule>
  </conditionalFormatting>
  <conditionalFormatting sqref="BB73">
    <cfRule type="cellIs" dxfId="5013" priority="897" operator="equal">
      <formula>"OK"</formula>
    </cfRule>
    <cfRule type="cellIs" dxfId="5012" priority="898" operator="equal">
      <formula>"ERROR"</formula>
    </cfRule>
  </conditionalFormatting>
  <conditionalFormatting sqref="BE75">
    <cfRule type="cellIs" dxfId="5011" priority="895" operator="equal">
      <formula>"OK"</formula>
    </cfRule>
    <cfRule type="cellIs" dxfId="5010" priority="896" operator="equal">
      <formula>"ERROR"</formula>
    </cfRule>
  </conditionalFormatting>
  <conditionalFormatting sqref="BE44">
    <cfRule type="cellIs" dxfId="5009" priority="893" operator="equal">
      <formula>"OK"</formula>
    </cfRule>
    <cfRule type="cellIs" dxfId="5008" priority="894" operator="equal">
      <formula>"ERROR"</formula>
    </cfRule>
  </conditionalFormatting>
  <conditionalFormatting sqref="BE74">
    <cfRule type="cellIs" dxfId="5007" priority="891" operator="equal">
      <formula>"OK"</formula>
    </cfRule>
    <cfRule type="cellIs" dxfId="5006" priority="892" operator="equal">
      <formula>"ERROR"</formula>
    </cfRule>
  </conditionalFormatting>
  <conditionalFormatting sqref="BE72">
    <cfRule type="cellIs" dxfId="5005" priority="889" operator="equal">
      <formula>"OK"</formula>
    </cfRule>
    <cfRule type="cellIs" dxfId="5004" priority="890" operator="equal">
      <formula>"ERROR"</formula>
    </cfRule>
  </conditionalFormatting>
  <conditionalFormatting sqref="BE71">
    <cfRule type="cellIs" dxfId="5003" priority="887" operator="equal">
      <formula>"OK"</formula>
    </cfRule>
    <cfRule type="cellIs" dxfId="5002" priority="888" operator="equal">
      <formula>"ERROR"</formula>
    </cfRule>
  </conditionalFormatting>
  <conditionalFormatting sqref="BE73">
    <cfRule type="cellIs" dxfId="5001" priority="885" operator="equal">
      <formula>"OK"</formula>
    </cfRule>
    <cfRule type="cellIs" dxfId="5000" priority="886" operator="equal">
      <formula>"ERROR"</formula>
    </cfRule>
  </conditionalFormatting>
  <conditionalFormatting sqref="I50">
    <cfRule type="cellIs" dxfId="4999" priority="883" operator="equal">
      <formula>"OK"</formula>
    </cfRule>
    <cfRule type="cellIs" dxfId="4998" priority="884" operator="equal">
      <formula>"ERROR"</formula>
    </cfRule>
  </conditionalFormatting>
  <conditionalFormatting sqref="I52">
    <cfRule type="cellIs" dxfId="4997" priority="881" operator="equal">
      <formula>"OK"</formula>
    </cfRule>
    <cfRule type="cellIs" dxfId="4996" priority="882" operator="equal">
      <formula>"ERROR"</formula>
    </cfRule>
  </conditionalFormatting>
  <conditionalFormatting sqref="I51">
    <cfRule type="cellIs" dxfId="4995" priority="879" operator="equal">
      <formula>"OK"</formula>
    </cfRule>
    <cfRule type="cellIs" dxfId="4994" priority="880" operator="equal">
      <formula>"ERROR"</formula>
    </cfRule>
  </conditionalFormatting>
  <conditionalFormatting sqref="I53">
    <cfRule type="cellIs" dxfId="4993" priority="877" operator="equal">
      <formula>"OK"</formula>
    </cfRule>
    <cfRule type="cellIs" dxfId="4992" priority="878" operator="equal">
      <formula>"ERROR"</formula>
    </cfRule>
  </conditionalFormatting>
  <conditionalFormatting sqref="L50">
    <cfRule type="cellIs" dxfId="4991" priority="875" operator="equal">
      <formula>"OK"</formula>
    </cfRule>
    <cfRule type="cellIs" dxfId="4990" priority="876" operator="equal">
      <formula>"ERROR"</formula>
    </cfRule>
  </conditionalFormatting>
  <conditionalFormatting sqref="L52">
    <cfRule type="cellIs" dxfId="4989" priority="873" operator="equal">
      <formula>"OK"</formula>
    </cfRule>
    <cfRule type="cellIs" dxfId="4988" priority="874" operator="equal">
      <formula>"ERROR"</formula>
    </cfRule>
  </conditionalFormatting>
  <conditionalFormatting sqref="L51">
    <cfRule type="cellIs" dxfId="4987" priority="871" operator="equal">
      <formula>"OK"</formula>
    </cfRule>
    <cfRule type="cellIs" dxfId="4986" priority="872" operator="equal">
      <formula>"ERROR"</formula>
    </cfRule>
  </conditionalFormatting>
  <conditionalFormatting sqref="L53">
    <cfRule type="cellIs" dxfId="4985" priority="869" operator="equal">
      <formula>"OK"</formula>
    </cfRule>
    <cfRule type="cellIs" dxfId="4984" priority="870" operator="equal">
      <formula>"ERROR"</formula>
    </cfRule>
  </conditionalFormatting>
  <conditionalFormatting sqref="O50">
    <cfRule type="cellIs" dxfId="4983" priority="867" operator="equal">
      <formula>"OK"</formula>
    </cfRule>
    <cfRule type="cellIs" dxfId="4982" priority="868" operator="equal">
      <formula>"ERROR"</formula>
    </cfRule>
  </conditionalFormatting>
  <conditionalFormatting sqref="O52">
    <cfRule type="cellIs" dxfId="4981" priority="865" operator="equal">
      <formula>"OK"</formula>
    </cfRule>
    <cfRule type="cellIs" dxfId="4980" priority="866" operator="equal">
      <formula>"ERROR"</formula>
    </cfRule>
  </conditionalFormatting>
  <conditionalFormatting sqref="O51">
    <cfRule type="cellIs" dxfId="4979" priority="863" operator="equal">
      <formula>"OK"</formula>
    </cfRule>
    <cfRule type="cellIs" dxfId="4978" priority="864" operator="equal">
      <formula>"ERROR"</formula>
    </cfRule>
  </conditionalFormatting>
  <conditionalFormatting sqref="O53">
    <cfRule type="cellIs" dxfId="4977" priority="861" operator="equal">
      <formula>"OK"</formula>
    </cfRule>
    <cfRule type="cellIs" dxfId="4976" priority="862" operator="equal">
      <formula>"ERROR"</formula>
    </cfRule>
  </conditionalFormatting>
  <conditionalFormatting sqref="R50">
    <cfRule type="cellIs" dxfId="4975" priority="859" operator="equal">
      <formula>"OK"</formula>
    </cfRule>
    <cfRule type="cellIs" dxfId="4974" priority="860" operator="equal">
      <formula>"ERROR"</formula>
    </cfRule>
  </conditionalFormatting>
  <conditionalFormatting sqref="R52">
    <cfRule type="cellIs" dxfId="4973" priority="857" operator="equal">
      <formula>"OK"</formula>
    </cfRule>
    <cfRule type="cellIs" dxfId="4972" priority="858" operator="equal">
      <formula>"ERROR"</formula>
    </cfRule>
  </conditionalFormatting>
  <conditionalFormatting sqref="R51">
    <cfRule type="cellIs" dxfId="4971" priority="855" operator="equal">
      <formula>"OK"</formula>
    </cfRule>
    <cfRule type="cellIs" dxfId="4970" priority="856" operator="equal">
      <formula>"ERROR"</formula>
    </cfRule>
  </conditionalFormatting>
  <conditionalFormatting sqref="R53">
    <cfRule type="cellIs" dxfId="4969" priority="853" operator="equal">
      <formula>"OK"</formula>
    </cfRule>
    <cfRule type="cellIs" dxfId="4968" priority="854" operator="equal">
      <formula>"ERROR"</formula>
    </cfRule>
  </conditionalFormatting>
  <conditionalFormatting sqref="U50">
    <cfRule type="cellIs" dxfId="4967" priority="851" operator="equal">
      <formula>"OK"</formula>
    </cfRule>
    <cfRule type="cellIs" dxfId="4966" priority="852" operator="equal">
      <formula>"ERROR"</formula>
    </cfRule>
  </conditionalFormatting>
  <conditionalFormatting sqref="U52">
    <cfRule type="cellIs" dxfId="4965" priority="849" operator="equal">
      <formula>"OK"</formula>
    </cfRule>
    <cfRule type="cellIs" dxfId="4964" priority="850" operator="equal">
      <formula>"ERROR"</formula>
    </cfRule>
  </conditionalFormatting>
  <conditionalFormatting sqref="U51">
    <cfRule type="cellIs" dxfId="4963" priority="847" operator="equal">
      <formula>"OK"</formula>
    </cfRule>
    <cfRule type="cellIs" dxfId="4962" priority="848" operator="equal">
      <formula>"ERROR"</formula>
    </cfRule>
  </conditionalFormatting>
  <conditionalFormatting sqref="U53">
    <cfRule type="cellIs" dxfId="4961" priority="845" operator="equal">
      <formula>"OK"</formula>
    </cfRule>
    <cfRule type="cellIs" dxfId="4960" priority="846" operator="equal">
      <formula>"ERROR"</formula>
    </cfRule>
  </conditionalFormatting>
  <conditionalFormatting sqref="X50">
    <cfRule type="cellIs" dxfId="4959" priority="843" operator="equal">
      <formula>"OK"</formula>
    </cfRule>
    <cfRule type="cellIs" dxfId="4958" priority="844" operator="equal">
      <formula>"ERROR"</formula>
    </cfRule>
  </conditionalFormatting>
  <conditionalFormatting sqref="X52">
    <cfRule type="cellIs" dxfId="4957" priority="841" operator="equal">
      <formula>"OK"</formula>
    </cfRule>
    <cfRule type="cellIs" dxfId="4956" priority="842" operator="equal">
      <formula>"ERROR"</formula>
    </cfRule>
  </conditionalFormatting>
  <conditionalFormatting sqref="X51">
    <cfRule type="cellIs" dxfId="4955" priority="839" operator="equal">
      <formula>"OK"</formula>
    </cfRule>
    <cfRule type="cellIs" dxfId="4954" priority="840" operator="equal">
      <formula>"ERROR"</formula>
    </cfRule>
  </conditionalFormatting>
  <conditionalFormatting sqref="X53">
    <cfRule type="cellIs" dxfId="4953" priority="837" operator="equal">
      <formula>"OK"</formula>
    </cfRule>
    <cfRule type="cellIs" dxfId="4952" priority="838" operator="equal">
      <formula>"ERROR"</formula>
    </cfRule>
  </conditionalFormatting>
  <conditionalFormatting sqref="AA50">
    <cfRule type="cellIs" dxfId="4951" priority="835" operator="equal">
      <formula>"OK"</formula>
    </cfRule>
    <cfRule type="cellIs" dxfId="4950" priority="836" operator="equal">
      <formula>"ERROR"</formula>
    </cfRule>
  </conditionalFormatting>
  <conditionalFormatting sqref="AA52">
    <cfRule type="cellIs" dxfId="4949" priority="833" operator="equal">
      <formula>"OK"</formula>
    </cfRule>
    <cfRule type="cellIs" dxfId="4948" priority="834" operator="equal">
      <formula>"ERROR"</formula>
    </cfRule>
  </conditionalFormatting>
  <conditionalFormatting sqref="AA51">
    <cfRule type="cellIs" dxfId="4947" priority="831" operator="equal">
      <formula>"OK"</formula>
    </cfRule>
    <cfRule type="cellIs" dxfId="4946" priority="832" operator="equal">
      <formula>"ERROR"</formula>
    </cfRule>
  </conditionalFormatting>
  <conditionalFormatting sqref="AA53">
    <cfRule type="cellIs" dxfId="4945" priority="829" operator="equal">
      <formula>"OK"</formula>
    </cfRule>
    <cfRule type="cellIs" dxfId="4944" priority="830" operator="equal">
      <formula>"ERROR"</formula>
    </cfRule>
  </conditionalFormatting>
  <conditionalFormatting sqref="AD50">
    <cfRule type="cellIs" dxfId="4943" priority="827" operator="equal">
      <formula>"OK"</formula>
    </cfRule>
    <cfRule type="cellIs" dxfId="4942" priority="828" operator="equal">
      <formula>"ERROR"</formula>
    </cfRule>
  </conditionalFormatting>
  <conditionalFormatting sqref="AD52">
    <cfRule type="cellIs" dxfId="4941" priority="825" operator="equal">
      <formula>"OK"</formula>
    </cfRule>
    <cfRule type="cellIs" dxfId="4940" priority="826" operator="equal">
      <formula>"ERROR"</formula>
    </cfRule>
  </conditionalFormatting>
  <conditionalFormatting sqref="AD51">
    <cfRule type="cellIs" dxfId="4939" priority="823" operator="equal">
      <formula>"OK"</formula>
    </cfRule>
    <cfRule type="cellIs" dxfId="4938" priority="824" operator="equal">
      <formula>"ERROR"</formula>
    </cfRule>
  </conditionalFormatting>
  <conditionalFormatting sqref="AD53">
    <cfRule type="cellIs" dxfId="4937" priority="821" operator="equal">
      <formula>"OK"</formula>
    </cfRule>
    <cfRule type="cellIs" dxfId="4936" priority="822" operator="equal">
      <formula>"ERROR"</formula>
    </cfRule>
  </conditionalFormatting>
  <conditionalFormatting sqref="AG50">
    <cfRule type="cellIs" dxfId="4935" priority="819" operator="equal">
      <formula>"OK"</formula>
    </cfRule>
    <cfRule type="cellIs" dxfId="4934" priority="820" operator="equal">
      <formula>"ERROR"</formula>
    </cfRule>
  </conditionalFormatting>
  <conditionalFormatting sqref="AG52">
    <cfRule type="cellIs" dxfId="4933" priority="817" operator="equal">
      <formula>"OK"</formula>
    </cfRule>
    <cfRule type="cellIs" dxfId="4932" priority="818" operator="equal">
      <formula>"ERROR"</formula>
    </cfRule>
  </conditionalFormatting>
  <conditionalFormatting sqref="AG51">
    <cfRule type="cellIs" dxfId="4931" priority="815" operator="equal">
      <formula>"OK"</formula>
    </cfRule>
    <cfRule type="cellIs" dxfId="4930" priority="816" operator="equal">
      <formula>"ERROR"</formula>
    </cfRule>
  </conditionalFormatting>
  <conditionalFormatting sqref="AG53">
    <cfRule type="cellIs" dxfId="4929" priority="813" operator="equal">
      <formula>"OK"</formula>
    </cfRule>
    <cfRule type="cellIs" dxfId="4928" priority="814" operator="equal">
      <formula>"ERROR"</formula>
    </cfRule>
  </conditionalFormatting>
  <conditionalFormatting sqref="AJ50">
    <cfRule type="cellIs" dxfId="4927" priority="811" operator="equal">
      <formula>"OK"</formula>
    </cfRule>
    <cfRule type="cellIs" dxfId="4926" priority="812" operator="equal">
      <formula>"ERROR"</formula>
    </cfRule>
  </conditionalFormatting>
  <conditionalFormatting sqref="AJ52">
    <cfRule type="cellIs" dxfId="4925" priority="809" operator="equal">
      <formula>"OK"</formula>
    </cfRule>
    <cfRule type="cellIs" dxfId="4924" priority="810" operator="equal">
      <formula>"ERROR"</formula>
    </cfRule>
  </conditionalFormatting>
  <conditionalFormatting sqref="AJ51">
    <cfRule type="cellIs" dxfId="4923" priority="807" operator="equal">
      <formula>"OK"</formula>
    </cfRule>
    <cfRule type="cellIs" dxfId="4922" priority="808" operator="equal">
      <formula>"ERROR"</formula>
    </cfRule>
  </conditionalFormatting>
  <conditionalFormatting sqref="AJ53">
    <cfRule type="cellIs" dxfId="4921" priority="805" operator="equal">
      <formula>"OK"</formula>
    </cfRule>
    <cfRule type="cellIs" dxfId="4920" priority="806" operator="equal">
      <formula>"ERROR"</formula>
    </cfRule>
  </conditionalFormatting>
  <conditionalFormatting sqref="AM50">
    <cfRule type="cellIs" dxfId="4919" priority="803" operator="equal">
      <formula>"OK"</formula>
    </cfRule>
    <cfRule type="cellIs" dxfId="4918" priority="804" operator="equal">
      <formula>"ERROR"</formula>
    </cfRule>
  </conditionalFormatting>
  <conditionalFormatting sqref="AM52">
    <cfRule type="cellIs" dxfId="4917" priority="801" operator="equal">
      <formula>"OK"</formula>
    </cfRule>
    <cfRule type="cellIs" dxfId="4916" priority="802" operator="equal">
      <formula>"ERROR"</formula>
    </cfRule>
  </conditionalFormatting>
  <conditionalFormatting sqref="AM51">
    <cfRule type="cellIs" dxfId="4915" priority="799" operator="equal">
      <formula>"OK"</formula>
    </cfRule>
    <cfRule type="cellIs" dxfId="4914" priority="800" operator="equal">
      <formula>"ERROR"</formula>
    </cfRule>
  </conditionalFormatting>
  <conditionalFormatting sqref="AM53">
    <cfRule type="cellIs" dxfId="4913" priority="797" operator="equal">
      <formula>"OK"</formula>
    </cfRule>
    <cfRule type="cellIs" dxfId="4912" priority="798" operator="equal">
      <formula>"ERROR"</formula>
    </cfRule>
  </conditionalFormatting>
  <conditionalFormatting sqref="AP50">
    <cfRule type="cellIs" dxfId="4911" priority="795" operator="equal">
      <formula>"OK"</formula>
    </cfRule>
    <cfRule type="cellIs" dxfId="4910" priority="796" operator="equal">
      <formula>"ERROR"</formula>
    </cfRule>
  </conditionalFormatting>
  <conditionalFormatting sqref="AP52">
    <cfRule type="cellIs" dxfId="4909" priority="793" operator="equal">
      <formula>"OK"</formula>
    </cfRule>
    <cfRule type="cellIs" dxfId="4908" priority="794" operator="equal">
      <formula>"ERROR"</formula>
    </cfRule>
  </conditionalFormatting>
  <conditionalFormatting sqref="AP51">
    <cfRule type="cellIs" dxfId="4907" priority="791" operator="equal">
      <formula>"OK"</formula>
    </cfRule>
    <cfRule type="cellIs" dxfId="4906" priority="792" operator="equal">
      <formula>"ERROR"</formula>
    </cfRule>
  </conditionalFormatting>
  <conditionalFormatting sqref="AP53">
    <cfRule type="cellIs" dxfId="4905" priority="789" operator="equal">
      <formula>"OK"</formula>
    </cfRule>
    <cfRule type="cellIs" dxfId="4904" priority="790" operator="equal">
      <formula>"ERROR"</formula>
    </cfRule>
  </conditionalFormatting>
  <conditionalFormatting sqref="AS50">
    <cfRule type="cellIs" dxfId="4903" priority="787" operator="equal">
      <formula>"OK"</formula>
    </cfRule>
    <cfRule type="cellIs" dxfId="4902" priority="788" operator="equal">
      <formula>"ERROR"</formula>
    </cfRule>
  </conditionalFormatting>
  <conditionalFormatting sqref="AS52">
    <cfRule type="cellIs" dxfId="4901" priority="785" operator="equal">
      <formula>"OK"</formula>
    </cfRule>
    <cfRule type="cellIs" dxfId="4900" priority="786" operator="equal">
      <formula>"ERROR"</formula>
    </cfRule>
  </conditionalFormatting>
  <conditionalFormatting sqref="AS51">
    <cfRule type="cellIs" dxfId="4899" priority="783" operator="equal">
      <formula>"OK"</formula>
    </cfRule>
    <cfRule type="cellIs" dxfId="4898" priority="784" operator="equal">
      <formula>"ERROR"</formula>
    </cfRule>
  </conditionalFormatting>
  <conditionalFormatting sqref="AS53">
    <cfRule type="cellIs" dxfId="4897" priority="781" operator="equal">
      <formula>"OK"</formula>
    </cfRule>
    <cfRule type="cellIs" dxfId="4896" priority="782" operator="equal">
      <formula>"ERROR"</formula>
    </cfRule>
  </conditionalFormatting>
  <conditionalFormatting sqref="AV50">
    <cfRule type="cellIs" dxfId="4895" priority="779" operator="equal">
      <formula>"OK"</formula>
    </cfRule>
    <cfRule type="cellIs" dxfId="4894" priority="780" operator="equal">
      <formula>"ERROR"</formula>
    </cfRule>
  </conditionalFormatting>
  <conditionalFormatting sqref="AV52">
    <cfRule type="cellIs" dxfId="4893" priority="777" operator="equal">
      <formula>"OK"</formula>
    </cfRule>
    <cfRule type="cellIs" dxfId="4892" priority="778" operator="equal">
      <formula>"ERROR"</formula>
    </cfRule>
  </conditionalFormatting>
  <conditionalFormatting sqref="AV51">
    <cfRule type="cellIs" dxfId="4891" priority="775" operator="equal">
      <formula>"OK"</formula>
    </cfRule>
    <cfRule type="cellIs" dxfId="4890" priority="776" operator="equal">
      <formula>"ERROR"</formula>
    </cfRule>
  </conditionalFormatting>
  <conditionalFormatting sqref="AV53">
    <cfRule type="cellIs" dxfId="4889" priority="773" operator="equal">
      <formula>"OK"</formula>
    </cfRule>
    <cfRule type="cellIs" dxfId="4888" priority="774" operator="equal">
      <formula>"ERROR"</formula>
    </cfRule>
  </conditionalFormatting>
  <conditionalFormatting sqref="AY50">
    <cfRule type="cellIs" dxfId="4887" priority="771" operator="equal">
      <formula>"OK"</formula>
    </cfRule>
    <cfRule type="cellIs" dxfId="4886" priority="772" operator="equal">
      <formula>"ERROR"</formula>
    </cfRule>
  </conditionalFormatting>
  <conditionalFormatting sqref="AY52">
    <cfRule type="cellIs" dxfId="4885" priority="769" operator="equal">
      <formula>"OK"</formula>
    </cfRule>
    <cfRule type="cellIs" dxfId="4884" priority="770" operator="equal">
      <formula>"ERROR"</formula>
    </cfRule>
  </conditionalFormatting>
  <conditionalFormatting sqref="AY51">
    <cfRule type="cellIs" dxfId="4883" priority="767" operator="equal">
      <formula>"OK"</formula>
    </cfRule>
    <cfRule type="cellIs" dxfId="4882" priority="768" operator="equal">
      <formula>"ERROR"</formula>
    </cfRule>
  </conditionalFormatting>
  <conditionalFormatting sqref="AY53">
    <cfRule type="cellIs" dxfId="4881" priority="765" operator="equal">
      <formula>"OK"</formula>
    </cfRule>
    <cfRule type="cellIs" dxfId="4880" priority="766" operator="equal">
      <formula>"ERROR"</formula>
    </cfRule>
  </conditionalFormatting>
  <conditionalFormatting sqref="BB50">
    <cfRule type="cellIs" dxfId="4879" priority="763" operator="equal">
      <formula>"OK"</formula>
    </cfRule>
    <cfRule type="cellIs" dxfId="4878" priority="764" operator="equal">
      <formula>"ERROR"</formula>
    </cfRule>
  </conditionalFormatting>
  <conditionalFormatting sqref="BB52">
    <cfRule type="cellIs" dxfId="4877" priority="761" operator="equal">
      <formula>"OK"</formula>
    </cfRule>
    <cfRule type="cellIs" dxfId="4876" priority="762" operator="equal">
      <formula>"ERROR"</formula>
    </cfRule>
  </conditionalFormatting>
  <conditionalFormatting sqref="BB51">
    <cfRule type="cellIs" dxfId="4875" priority="759" operator="equal">
      <formula>"OK"</formula>
    </cfRule>
    <cfRule type="cellIs" dxfId="4874" priority="760" operator="equal">
      <formula>"ERROR"</formula>
    </cfRule>
  </conditionalFormatting>
  <conditionalFormatting sqref="BB53">
    <cfRule type="cellIs" dxfId="4873" priority="757" operator="equal">
      <formula>"OK"</formula>
    </cfRule>
    <cfRule type="cellIs" dxfId="4872" priority="758" operator="equal">
      <formula>"ERROR"</formula>
    </cfRule>
  </conditionalFormatting>
  <conditionalFormatting sqref="BE50">
    <cfRule type="cellIs" dxfId="4871" priority="755" operator="equal">
      <formula>"OK"</formula>
    </cfRule>
    <cfRule type="cellIs" dxfId="4870" priority="756" operator="equal">
      <formula>"ERROR"</formula>
    </cfRule>
  </conditionalFormatting>
  <conditionalFormatting sqref="BE52">
    <cfRule type="cellIs" dxfId="4869" priority="753" operator="equal">
      <formula>"OK"</formula>
    </cfRule>
    <cfRule type="cellIs" dxfId="4868" priority="754" operator="equal">
      <formula>"ERROR"</formula>
    </cfRule>
  </conditionalFormatting>
  <conditionalFormatting sqref="BE51">
    <cfRule type="cellIs" dxfId="4867" priority="751" operator="equal">
      <formula>"OK"</formula>
    </cfRule>
    <cfRule type="cellIs" dxfId="4866" priority="752" operator="equal">
      <formula>"ERROR"</formula>
    </cfRule>
  </conditionalFormatting>
  <conditionalFormatting sqref="BE53">
    <cfRule type="cellIs" dxfId="4865" priority="749" operator="equal">
      <formula>"OK"</formula>
    </cfRule>
    <cfRule type="cellIs" dxfId="4864" priority="750" operator="equal">
      <formula>"ERROR"</formula>
    </cfRule>
  </conditionalFormatting>
  <conditionalFormatting sqref="I49">
    <cfRule type="cellIs" dxfId="4863" priority="747" operator="equal">
      <formula>"OK"</formula>
    </cfRule>
    <cfRule type="cellIs" dxfId="4862" priority="748" operator="equal">
      <formula>"ERROR"</formula>
    </cfRule>
  </conditionalFormatting>
  <conditionalFormatting sqref="I48">
    <cfRule type="cellIs" dxfId="4861" priority="745" operator="equal">
      <formula>"OK"</formula>
    </cfRule>
    <cfRule type="cellIs" dxfId="4860" priority="746" operator="equal">
      <formula>"ERROR"</formula>
    </cfRule>
  </conditionalFormatting>
  <conditionalFormatting sqref="I46">
    <cfRule type="cellIs" dxfId="4859" priority="743" operator="equal">
      <formula>"OK"</formula>
    </cfRule>
    <cfRule type="cellIs" dxfId="4858" priority="744" operator="equal">
      <formula>"ERROR"</formula>
    </cfRule>
  </conditionalFormatting>
  <conditionalFormatting sqref="I45">
    <cfRule type="cellIs" dxfId="4857" priority="741" operator="equal">
      <formula>"OK"</formula>
    </cfRule>
    <cfRule type="cellIs" dxfId="4856" priority="742" operator="equal">
      <formula>"ERROR"</formula>
    </cfRule>
  </conditionalFormatting>
  <conditionalFormatting sqref="I47">
    <cfRule type="cellIs" dxfId="4855" priority="739" operator="equal">
      <formula>"OK"</formula>
    </cfRule>
    <cfRule type="cellIs" dxfId="4854" priority="740" operator="equal">
      <formula>"ERROR"</formula>
    </cfRule>
  </conditionalFormatting>
  <conditionalFormatting sqref="L49">
    <cfRule type="cellIs" dxfId="4853" priority="737" operator="equal">
      <formula>"OK"</formula>
    </cfRule>
    <cfRule type="cellIs" dxfId="4852" priority="738" operator="equal">
      <formula>"ERROR"</formula>
    </cfRule>
  </conditionalFormatting>
  <conditionalFormatting sqref="L48">
    <cfRule type="cellIs" dxfId="4851" priority="735" operator="equal">
      <formula>"OK"</formula>
    </cfRule>
    <cfRule type="cellIs" dxfId="4850" priority="736" operator="equal">
      <formula>"ERROR"</formula>
    </cfRule>
  </conditionalFormatting>
  <conditionalFormatting sqref="L46">
    <cfRule type="cellIs" dxfId="4849" priority="733" operator="equal">
      <formula>"OK"</formula>
    </cfRule>
    <cfRule type="cellIs" dxfId="4848" priority="734" operator="equal">
      <formula>"ERROR"</formula>
    </cfRule>
  </conditionalFormatting>
  <conditionalFormatting sqref="L45">
    <cfRule type="cellIs" dxfId="4847" priority="731" operator="equal">
      <formula>"OK"</formula>
    </cfRule>
    <cfRule type="cellIs" dxfId="4846" priority="732" operator="equal">
      <formula>"ERROR"</formula>
    </cfRule>
  </conditionalFormatting>
  <conditionalFormatting sqref="L47">
    <cfRule type="cellIs" dxfId="4845" priority="729" operator="equal">
      <formula>"OK"</formula>
    </cfRule>
    <cfRule type="cellIs" dxfId="4844" priority="730" operator="equal">
      <formula>"ERROR"</formula>
    </cfRule>
  </conditionalFormatting>
  <conditionalFormatting sqref="O49">
    <cfRule type="cellIs" dxfId="4843" priority="727" operator="equal">
      <formula>"OK"</formula>
    </cfRule>
    <cfRule type="cellIs" dxfId="4842" priority="728" operator="equal">
      <formula>"ERROR"</formula>
    </cfRule>
  </conditionalFormatting>
  <conditionalFormatting sqref="O48">
    <cfRule type="cellIs" dxfId="4841" priority="725" operator="equal">
      <formula>"OK"</formula>
    </cfRule>
    <cfRule type="cellIs" dxfId="4840" priority="726" operator="equal">
      <formula>"ERROR"</formula>
    </cfRule>
  </conditionalFormatting>
  <conditionalFormatting sqref="O46">
    <cfRule type="cellIs" dxfId="4839" priority="723" operator="equal">
      <formula>"OK"</formula>
    </cfRule>
    <cfRule type="cellIs" dxfId="4838" priority="724" operator="equal">
      <formula>"ERROR"</formula>
    </cfRule>
  </conditionalFormatting>
  <conditionalFormatting sqref="O45">
    <cfRule type="cellIs" dxfId="4837" priority="721" operator="equal">
      <formula>"OK"</formula>
    </cfRule>
    <cfRule type="cellIs" dxfId="4836" priority="722" operator="equal">
      <formula>"ERROR"</formula>
    </cfRule>
  </conditionalFormatting>
  <conditionalFormatting sqref="O47">
    <cfRule type="cellIs" dxfId="4835" priority="719" operator="equal">
      <formula>"OK"</formula>
    </cfRule>
    <cfRule type="cellIs" dxfId="4834" priority="720" operator="equal">
      <formula>"ERROR"</formula>
    </cfRule>
  </conditionalFormatting>
  <conditionalFormatting sqref="R49">
    <cfRule type="cellIs" dxfId="4833" priority="717" operator="equal">
      <formula>"OK"</formula>
    </cfRule>
    <cfRule type="cellIs" dxfId="4832" priority="718" operator="equal">
      <formula>"ERROR"</formula>
    </cfRule>
  </conditionalFormatting>
  <conditionalFormatting sqref="R48">
    <cfRule type="cellIs" dxfId="4831" priority="715" operator="equal">
      <formula>"OK"</formula>
    </cfRule>
    <cfRule type="cellIs" dxfId="4830" priority="716" operator="equal">
      <formula>"ERROR"</formula>
    </cfRule>
  </conditionalFormatting>
  <conditionalFormatting sqref="R46">
    <cfRule type="cellIs" dxfId="4829" priority="713" operator="equal">
      <formula>"OK"</formula>
    </cfRule>
    <cfRule type="cellIs" dxfId="4828" priority="714" operator="equal">
      <formula>"ERROR"</formula>
    </cfRule>
  </conditionalFormatting>
  <conditionalFormatting sqref="R45">
    <cfRule type="cellIs" dxfId="4827" priority="711" operator="equal">
      <formula>"OK"</formula>
    </cfRule>
    <cfRule type="cellIs" dxfId="4826" priority="712" operator="equal">
      <formula>"ERROR"</formula>
    </cfRule>
  </conditionalFormatting>
  <conditionalFormatting sqref="R47">
    <cfRule type="cellIs" dxfId="4825" priority="709" operator="equal">
      <formula>"OK"</formula>
    </cfRule>
    <cfRule type="cellIs" dxfId="4824" priority="710" operator="equal">
      <formula>"ERROR"</formula>
    </cfRule>
  </conditionalFormatting>
  <conditionalFormatting sqref="U49">
    <cfRule type="cellIs" dxfId="4823" priority="707" operator="equal">
      <formula>"OK"</formula>
    </cfRule>
    <cfRule type="cellIs" dxfId="4822" priority="708" operator="equal">
      <formula>"ERROR"</formula>
    </cfRule>
  </conditionalFormatting>
  <conditionalFormatting sqref="U48">
    <cfRule type="cellIs" dxfId="4821" priority="705" operator="equal">
      <formula>"OK"</formula>
    </cfRule>
    <cfRule type="cellIs" dxfId="4820" priority="706" operator="equal">
      <formula>"ERROR"</formula>
    </cfRule>
  </conditionalFormatting>
  <conditionalFormatting sqref="U46">
    <cfRule type="cellIs" dxfId="4819" priority="703" operator="equal">
      <formula>"OK"</formula>
    </cfRule>
    <cfRule type="cellIs" dxfId="4818" priority="704" operator="equal">
      <formula>"ERROR"</formula>
    </cfRule>
  </conditionalFormatting>
  <conditionalFormatting sqref="U45">
    <cfRule type="cellIs" dxfId="4817" priority="701" operator="equal">
      <formula>"OK"</formula>
    </cfRule>
    <cfRule type="cellIs" dxfId="4816" priority="702" operator="equal">
      <formula>"ERROR"</formula>
    </cfRule>
  </conditionalFormatting>
  <conditionalFormatting sqref="U47">
    <cfRule type="cellIs" dxfId="4815" priority="699" operator="equal">
      <formula>"OK"</formula>
    </cfRule>
    <cfRule type="cellIs" dxfId="4814" priority="700" operator="equal">
      <formula>"ERROR"</formula>
    </cfRule>
  </conditionalFormatting>
  <conditionalFormatting sqref="X49">
    <cfRule type="cellIs" dxfId="4813" priority="697" operator="equal">
      <formula>"OK"</formula>
    </cfRule>
    <cfRule type="cellIs" dxfId="4812" priority="698" operator="equal">
      <formula>"ERROR"</formula>
    </cfRule>
  </conditionalFormatting>
  <conditionalFormatting sqref="X48">
    <cfRule type="cellIs" dxfId="4811" priority="695" operator="equal">
      <formula>"OK"</formula>
    </cfRule>
    <cfRule type="cellIs" dxfId="4810" priority="696" operator="equal">
      <formula>"ERROR"</formula>
    </cfRule>
  </conditionalFormatting>
  <conditionalFormatting sqref="X46">
    <cfRule type="cellIs" dxfId="4809" priority="693" operator="equal">
      <formula>"OK"</formula>
    </cfRule>
    <cfRule type="cellIs" dxfId="4808" priority="694" operator="equal">
      <formula>"ERROR"</formula>
    </cfRule>
  </conditionalFormatting>
  <conditionalFormatting sqref="X45">
    <cfRule type="cellIs" dxfId="4807" priority="691" operator="equal">
      <formula>"OK"</formula>
    </cfRule>
    <cfRule type="cellIs" dxfId="4806" priority="692" operator="equal">
      <formula>"ERROR"</formula>
    </cfRule>
  </conditionalFormatting>
  <conditionalFormatting sqref="X47">
    <cfRule type="cellIs" dxfId="4805" priority="689" operator="equal">
      <formula>"OK"</formula>
    </cfRule>
    <cfRule type="cellIs" dxfId="4804" priority="690" operator="equal">
      <formula>"ERROR"</formula>
    </cfRule>
  </conditionalFormatting>
  <conditionalFormatting sqref="AA49">
    <cfRule type="cellIs" dxfId="4803" priority="687" operator="equal">
      <formula>"OK"</formula>
    </cfRule>
    <cfRule type="cellIs" dxfId="4802" priority="688" operator="equal">
      <formula>"ERROR"</formula>
    </cfRule>
  </conditionalFormatting>
  <conditionalFormatting sqref="AA48">
    <cfRule type="cellIs" dxfId="4801" priority="685" operator="equal">
      <formula>"OK"</formula>
    </cfRule>
    <cfRule type="cellIs" dxfId="4800" priority="686" operator="equal">
      <formula>"ERROR"</formula>
    </cfRule>
  </conditionalFormatting>
  <conditionalFormatting sqref="AA46">
    <cfRule type="cellIs" dxfId="4799" priority="683" operator="equal">
      <formula>"OK"</formula>
    </cfRule>
    <cfRule type="cellIs" dxfId="4798" priority="684" operator="equal">
      <formula>"ERROR"</formula>
    </cfRule>
  </conditionalFormatting>
  <conditionalFormatting sqref="AA45">
    <cfRule type="cellIs" dxfId="4797" priority="681" operator="equal">
      <formula>"OK"</formula>
    </cfRule>
    <cfRule type="cellIs" dxfId="4796" priority="682" operator="equal">
      <formula>"ERROR"</formula>
    </cfRule>
  </conditionalFormatting>
  <conditionalFormatting sqref="AA47">
    <cfRule type="cellIs" dxfId="4795" priority="679" operator="equal">
      <formula>"OK"</formula>
    </cfRule>
    <cfRule type="cellIs" dxfId="4794" priority="680" operator="equal">
      <formula>"ERROR"</formula>
    </cfRule>
  </conditionalFormatting>
  <conditionalFormatting sqref="AD49">
    <cfRule type="cellIs" dxfId="4793" priority="677" operator="equal">
      <formula>"OK"</formula>
    </cfRule>
    <cfRule type="cellIs" dxfId="4792" priority="678" operator="equal">
      <formula>"ERROR"</formula>
    </cfRule>
  </conditionalFormatting>
  <conditionalFormatting sqref="AD48">
    <cfRule type="cellIs" dxfId="4791" priority="675" operator="equal">
      <formula>"OK"</formula>
    </cfRule>
    <cfRule type="cellIs" dxfId="4790" priority="676" operator="equal">
      <formula>"ERROR"</formula>
    </cfRule>
  </conditionalFormatting>
  <conditionalFormatting sqref="AD46">
    <cfRule type="cellIs" dxfId="4789" priority="673" operator="equal">
      <formula>"OK"</formula>
    </cfRule>
    <cfRule type="cellIs" dxfId="4788" priority="674" operator="equal">
      <formula>"ERROR"</formula>
    </cfRule>
  </conditionalFormatting>
  <conditionalFormatting sqref="AD45">
    <cfRule type="cellIs" dxfId="4787" priority="671" operator="equal">
      <formula>"OK"</formula>
    </cfRule>
    <cfRule type="cellIs" dxfId="4786" priority="672" operator="equal">
      <formula>"ERROR"</formula>
    </cfRule>
  </conditionalFormatting>
  <conditionalFormatting sqref="AD47">
    <cfRule type="cellIs" dxfId="4785" priority="669" operator="equal">
      <formula>"OK"</formula>
    </cfRule>
    <cfRule type="cellIs" dxfId="4784" priority="670" operator="equal">
      <formula>"ERROR"</formula>
    </cfRule>
  </conditionalFormatting>
  <conditionalFormatting sqref="AG49">
    <cfRule type="cellIs" dxfId="4783" priority="667" operator="equal">
      <formula>"OK"</formula>
    </cfRule>
    <cfRule type="cellIs" dxfId="4782" priority="668" operator="equal">
      <formula>"ERROR"</formula>
    </cfRule>
  </conditionalFormatting>
  <conditionalFormatting sqref="AG48">
    <cfRule type="cellIs" dxfId="4781" priority="665" operator="equal">
      <formula>"OK"</formula>
    </cfRule>
    <cfRule type="cellIs" dxfId="4780" priority="666" operator="equal">
      <formula>"ERROR"</formula>
    </cfRule>
  </conditionalFormatting>
  <conditionalFormatting sqref="AG46">
    <cfRule type="cellIs" dxfId="4779" priority="663" operator="equal">
      <formula>"OK"</formula>
    </cfRule>
    <cfRule type="cellIs" dxfId="4778" priority="664" operator="equal">
      <formula>"ERROR"</formula>
    </cfRule>
  </conditionalFormatting>
  <conditionalFormatting sqref="AG45">
    <cfRule type="cellIs" dxfId="4777" priority="661" operator="equal">
      <formula>"OK"</formula>
    </cfRule>
    <cfRule type="cellIs" dxfId="4776" priority="662" operator="equal">
      <formula>"ERROR"</formula>
    </cfRule>
  </conditionalFormatting>
  <conditionalFormatting sqref="AG47">
    <cfRule type="cellIs" dxfId="4775" priority="659" operator="equal">
      <formula>"OK"</formula>
    </cfRule>
    <cfRule type="cellIs" dxfId="4774" priority="660" operator="equal">
      <formula>"ERROR"</formula>
    </cfRule>
  </conditionalFormatting>
  <conditionalFormatting sqref="AJ49">
    <cfRule type="cellIs" dxfId="4773" priority="657" operator="equal">
      <formula>"OK"</formula>
    </cfRule>
    <cfRule type="cellIs" dxfId="4772" priority="658" operator="equal">
      <formula>"ERROR"</formula>
    </cfRule>
  </conditionalFormatting>
  <conditionalFormatting sqref="AJ48">
    <cfRule type="cellIs" dxfId="4771" priority="655" operator="equal">
      <formula>"OK"</formula>
    </cfRule>
    <cfRule type="cellIs" dxfId="4770" priority="656" operator="equal">
      <formula>"ERROR"</formula>
    </cfRule>
  </conditionalFormatting>
  <conditionalFormatting sqref="AJ46">
    <cfRule type="cellIs" dxfId="4769" priority="653" operator="equal">
      <formula>"OK"</formula>
    </cfRule>
    <cfRule type="cellIs" dxfId="4768" priority="654" operator="equal">
      <formula>"ERROR"</formula>
    </cfRule>
  </conditionalFormatting>
  <conditionalFormatting sqref="AJ45">
    <cfRule type="cellIs" dxfId="4767" priority="651" operator="equal">
      <formula>"OK"</formula>
    </cfRule>
    <cfRule type="cellIs" dxfId="4766" priority="652" operator="equal">
      <formula>"ERROR"</formula>
    </cfRule>
  </conditionalFormatting>
  <conditionalFormatting sqref="AJ47">
    <cfRule type="cellIs" dxfId="4765" priority="649" operator="equal">
      <formula>"OK"</formula>
    </cfRule>
    <cfRule type="cellIs" dxfId="4764" priority="650" operator="equal">
      <formula>"ERROR"</formula>
    </cfRule>
  </conditionalFormatting>
  <conditionalFormatting sqref="AM49">
    <cfRule type="cellIs" dxfId="4763" priority="647" operator="equal">
      <formula>"OK"</formula>
    </cfRule>
    <cfRule type="cellIs" dxfId="4762" priority="648" operator="equal">
      <formula>"ERROR"</formula>
    </cfRule>
  </conditionalFormatting>
  <conditionalFormatting sqref="AM48">
    <cfRule type="cellIs" dxfId="4761" priority="645" operator="equal">
      <formula>"OK"</formula>
    </cfRule>
    <cfRule type="cellIs" dxfId="4760" priority="646" operator="equal">
      <formula>"ERROR"</formula>
    </cfRule>
  </conditionalFormatting>
  <conditionalFormatting sqref="AM46">
    <cfRule type="cellIs" dxfId="4759" priority="643" operator="equal">
      <formula>"OK"</formula>
    </cfRule>
    <cfRule type="cellIs" dxfId="4758" priority="644" operator="equal">
      <formula>"ERROR"</formula>
    </cfRule>
  </conditionalFormatting>
  <conditionalFormatting sqref="AM45">
    <cfRule type="cellIs" dxfId="4757" priority="641" operator="equal">
      <formula>"OK"</formula>
    </cfRule>
    <cfRule type="cellIs" dxfId="4756" priority="642" operator="equal">
      <formula>"ERROR"</formula>
    </cfRule>
  </conditionalFormatting>
  <conditionalFormatting sqref="AM47">
    <cfRule type="cellIs" dxfId="4755" priority="639" operator="equal">
      <formula>"OK"</formula>
    </cfRule>
    <cfRule type="cellIs" dxfId="4754" priority="640" operator="equal">
      <formula>"ERROR"</formula>
    </cfRule>
  </conditionalFormatting>
  <conditionalFormatting sqref="AP49">
    <cfRule type="cellIs" dxfId="4753" priority="637" operator="equal">
      <formula>"OK"</formula>
    </cfRule>
    <cfRule type="cellIs" dxfId="4752" priority="638" operator="equal">
      <formula>"ERROR"</formula>
    </cfRule>
  </conditionalFormatting>
  <conditionalFormatting sqref="AP48">
    <cfRule type="cellIs" dxfId="4751" priority="635" operator="equal">
      <formula>"OK"</formula>
    </cfRule>
    <cfRule type="cellIs" dxfId="4750" priority="636" operator="equal">
      <formula>"ERROR"</formula>
    </cfRule>
  </conditionalFormatting>
  <conditionalFormatting sqref="AP46">
    <cfRule type="cellIs" dxfId="4749" priority="633" operator="equal">
      <formula>"OK"</formula>
    </cfRule>
    <cfRule type="cellIs" dxfId="4748" priority="634" operator="equal">
      <formula>"ERROR"</formula>
    </cfRule>
  </conditionalFormatting>
  <conditionalFormatting sqref="AP45">
    <cfRule type="cellIs" dxfId="4747" priority="631" operator="equal">
      <formula>"OK"</formula>
    </cfRule>
    <cfRule type="cellIs" dxfId="4746" priority="632" operator="equal">
      <formula>"ERROR"</formula>
    </cfRule>
  </conditionalFormatting>
  <conditionalFormatting sqref="AP47">
    <cfRule type="cellIs" dxfId="4745" priority="629" operator="equal">
      <formula>"OK"</formula>
    </cfRule>
    <cfRule type="cellIs" dxfId="4744" priority="630" operator="equal">
      <formula>"ERROR"</formula>
    </cfRule>
  </conditionalFormatting>
  <conditionalFormatting sqref="AS49">
    <cfRule type="cellIs" dxfId="4743" priority="627" operator="equal">
      <formula>"OK"</formula>
    </cfRule>
    <cfRule type="cellIs" dxfId="4742" priority="628" operator="equal">
      <formula>"ERROR"</formula>
    </cfRule>
  </conditionalFormatting>
  <conditionalFormatting sqref="AS48">
    <cfRule type="cellIs" dxfId="4741" priority="625" operator="equal">
      <formula>"OK"</formula>
    </cfRule>
    <cfRule type="cellIs" dxfId="4740" priority="626" operator="equal">
      <formula>"ERROR"</formula>
    </cfRule>
  </conditionalFormatting>
  <conditionalFormatting sqref="AS46">
    <cfRule type="cellIs" dxfId="4739" priority="623" operator="equal">
      <formula>"OK"</formula>
    </cfRule>
    <cfRule type="cellIs" dxfId="4738" priority="624" operator="equal">
      <formula>"ERROR"</formula>
    </cfRule>
  </conditionalFormatting>
  <conditionalFormatting sqref="AS45">
    <cfRule type="cellIs" dxfId="4737" priority="621" operator="equal">
      <formula>"OK"</formula>
    </cfRule>
    <cfRule type="cellIs" dxfId="4736" priority="622" operator="equal">
      <formula>"ERROR"</formula>
    </cfRule>
  </conditionalFormatting>
  <conditionalFormatting sqref="AS47">
    <cfRule type="cellIs" dxfId="4735" priority="619" operator="equal">
      <formula>"OK"</formula>
    </cfRule>
    <cfRule type="cellIs" dxfId="4734" priority="620" operator="equal">
      <formula>"ERROR"</formula>
    </cfRule>
  </conditionalFormatting>
  <conditionalFormatting sqref="AV49">
    <cfRule type="cellIs" dxfId="4733" priority="617" operator="equal">
      <formula>"OK"</formula>
    </cfRule>
    <cfRule type="cellIs" dxfId="4732" priority="618" operator="equal">
      <formula>"ERROR"</formula>
    </cfRule>
  </conditionalFormatting>
  <conditionalFormatting sqref="AV48">
    <cfRule type="cellIs" dxfId="4731" priority="615" operator="equal">
      <formula>"OK"</formula>
    </cfRule>
    <cfRule type="cellIs" dxfId="4730" priority="616" operator="equal">
      <formula>"ERROR"</formula>
    </cfRule>
  </conditionalFormatting>
  <conditionalFormatting sqref="AV46">
    <cfRule type="cellIs" dxfId="4729" priority="613" operator="equal">
      <formula>"OK"</formula>
    </cfRule>
    <cfRule type="cellIs" dxfId="4728" priority="614" operator="equal">
      <formula>"ERROR"</formula>
    </cfRule>
  </conditionalFormatting>
  <conditionalFormatting sqref="AV45">
    <cfRule type="cellIs" dxfId="4727" priority="611" operator="equal">
      <formula>"OK"</formula>
    </cfRule>
    <cfRule type="cellIs" dxfId="4726" priority="612" operator="equal">
      <formula>"ERROR"</formula>
    </cfRule>
  </conditionalFormatting>
  <conditionalFormatting sqref="AV47">
    <cfRule type="cellIs" dxfId="4725" priority="609" operator="equal">
      <formula>"OK"</formula>
    </cfRule>
    <cfRule type="cellIs" dxfId="4724" priority="610" operator="equal">
      <formula>"ERROR"</formula>
    </cfRule>
  </conditionalFormatting>
  <conditionalFormatting sqref="AY49">
    <cfRule type="cellIs" dxfId="4723" priority="607" operator="equal">
      <formula>"OK"</formula>
    </cfRule>
    <cfRule type="cellIs" dxfId="4722" priority="608" operator="equal">
      <formula>"ERROR"</formula>
    </cfRule>
  </conditionalFormatting>
  <conditionalFormatting sqref="AY48">
    <cfRule type="cellIs" dxfId="4721" priority="605" operator="equal">
      <formula>"OK"</formula>
    </cfRule>
    <cfRule type="cellIs" dxfId="4720" priority="606" operator="equal">
      <formula>"ERROR"</formula>
    </cfRule>
  </conditionalFormatting>
  <conditionalFormatting sqref="AY46">
    <cfRule type="cellIs" dxfId="4719" priority="603" operator="equal">
      <formula>"OK"</formula>
    </cfRule>
    <cfRule type="cellIs" dxfId="4718" priority="604" operator="equal">
      <formula>"ERROR"</formula>
    </cfRule>
  </conditionalFormatting>
  <conditionalFormatting sqref="AY45">
    <cfRule type="cellIs" dxfId="4717" priority="601" operator="equal">
      <formula>"OK"</formula>
    </cfRule>
    <cfRule type="cellIs" dxfId="4716" priority="602" operator="equal">
      <formula>"ERROR"</formula>
    </cfRule>
  </conditionalFormatting>
  <conditionalFormatting sqref="AY47">
    <cfRule type="cellIs" dxfId="4715" priority="599" operator="equal">
      <formula>"OK"</formula>
    </cfRule>
    <cfRule type="cellIs" dxfId="4714" priority="600" operator="equal">
      <formula>"ERROR"</formula>
    </cfRule>
  </conditionalFormatting>
  <conditionalFormatting sqref="BB49">
    <cfRule type="cellIs" dxfId="4713" priority="597" operator="equal">
      <formula>"OK"</formula>
    </cfRule>
    <cfRule type="cellIs" dxfId="4712" priority="598" operator="equal">
      <formula>"ERROR"</formula>
    </cfRule>
  </conditionalFormatting>
  <conditionalFormatting sqref="BB48">
    <cfRule type="cellIs" dxfId="4711" priority="595" operator="equal">
      <formula>"OK"</formula>
    </cfRule>
    <cfRule type="cellIs" dxfId="4710" priority="596" operator="equal">
      <formula>"ERROR"</formula>
    </cfRule>
  </conditionalFormatting>
  <conditionalFormatting sqref="BB46">
    <cfRule type="cellIs" dxfId="4709" priority="593" operator="equal">
      <formula>"OK"</formula>
    </cfRule>
    <cfRule type="cellIs" dxfId="4708" priority="594" operator="equal">
      <formula>"ERROR"</formula>
    </cfRule>
  </conditionalFormatting>
  <conditionalFormatting sqref="BB45">
    <cfRule type="cellIs" dxfId="4707" priority="591" operator="equal">
      <formula>"OK"</formula>
    </cfRule>
    <cfRule type="cellIs" dxfId="4706" priority="592" operator="equal">
      <formula>"ERROR"</formula>
    </cfRule>
  </conditionalFormatting>
  <conditionalFormatting sqref="BB47">
    <cfRule type="cellIs" dxfId="4705" priority="589" operator="equal">
      <formula>"OK"</formula>
    </cfRule>
    <cfRule type="cellIs" dxfId="4704" priority="590" operator="equal">
      <formula>"ERROR"</formula>
    </cfRule>
  </conditionalFormatting>
  <conditionalFormatting sqref="BE49">
    <cfRule type="cellIs" dxfId="4703" priority="587" operator="equal">
      <formula>"OK"</formula>
    </cfRule>
    <cfRule type="cellIs" dxfId="4702" priority="588" operator="equal">
      <formula>"ERROR"</formula>
    </cfRule>
  </conditionalFormatting>
  <conditionalFormatting sqref="BE48">
    <cfRule type="cellIs" dxfId="4701" priority="585" operator="equal">
      <formula>"OK"</formula>
    </cfRule>
    <cfRule type="cellIs" dxfId="4700" priority="586" operator="equal">
      <formula>"ERROR"</formula>
    </cfRule>
  </conditionalFormatting>
  <conditionalFormatting sqref="BE46">
    <cfRule type="cellIs" dxfId="4699" priority="583" operator="equal">
      <formula>"OK"</formula>
    </cfRule>
    <cfRule type="cellIs" dxfId="4698" priority="584" operator="equal">
      <formula>"ERROR"</formula>
    </cfRule>
  </conditionalFormatting>
  <conditionalFormatting sqref="BE45">
    <cfRule type="cellIs" dxfId="4697" priority="581" operator="equal">
      <formula>"OK"</formula>
    </cfRule>
    <cfRule type="cellIs" dxfId="4696" priority="582" operator="equal">
      <formula>"ERROR"</formula>
    </cfRule>
  </conditionalFormatting>
  <conditionalFormatting sqref="BE47">
    <cfRule type="cellIs" dxfId="4695" priority="579" operator="equal">
      <formula>"OK"</formula>
    </cfRule>
    <cfRule type="cellIs" dxfId="4694" priority="580" operator="equal">
      <formula>"ERROR"</formula>
    </cfRule>
  </conditionalFormatting>
  <conditionalFormatting sqref="I70">
    <cfRule type="cellIs" dxfId="4693" priority="577" operator="equal">
      <formula>"OK"</formula>
    </cfRule>
    <cfRule type="cellIs" dxfId="4692" priority="578" operator="equal">
      <formula>"ERROR"</formula>
    </cfRule>
  </conditionalFormatting>
  <conditionalFormatting sqref="L70">
    <cfRule type="cellIs" dxfId="4691" priority="575" operator="equal">
      <formula>"OK"</formula>
    </cfRule>
    <cfRule type="cellIs" dxfId="4690" priority="576" operator="equal">
      <formula>"ERROR"</formula>
    </cfRule>
  </conditionalFormatting>
  <conditionalFormatting sqref="O70">
    <cfRule type="cellIs" dxfId="4689" priority="573" operator="equal">
      <formula>"OK"</formula>
    </cfRule>
    <cfRule type="cellIs" dxfId="4688" priority="574" operator="equal">
      <formula>"ERROR"</formula>
    </cfRule>
  </conditionalFormatting>
  <conditionalFormatting sqref="R70">
    <cfRule type="cellIs" dxfId="4687" priority="571" operator="equal">
      <formula>"OK"</formula>
    </cfRule>
    <cfRule type="cellIs" dxfId="4686" priority="572" operator="equal">
      <formula>"ERROR"</formula>
    </cfRule>
  </conditionalFormatting>
  <conditionalFormatting sqref="U70">
    <cfRule type="cellIs" dxfId="4685" priority="569" operator="equal">
      <formula>"OK"</formula>
    </cfRule>
    <cfRule type="cellIs" dxfId="4684" priority="570" operator="equal">
      <formula>"ERROR"</formula>
    </cfRule>
  </conditionalFormatting>
  <conditionalFormatting sqref="X70">
    <cfRule type="cellIs" dxfId="4683" priority="567" operator="equal">
      <formula>"OK"</formula>
    </cfRule>
    <cfRule type="cellIs" dxfId="4682" priority="568" operator="equal">
      <formula>"ERROR"</formula>
    </cfRule>
  </conditionalFormatting>
  <conditionalFormatting sqref="AA70">
    <cfRule type="cellIs" dxfId="4681" priority="565" operator="equal">
      <formula>"OK"</formula>
    </cfRule>
    <cfRule type="cellIs" dxfId="4680" priority="566" operator="equal">
      <formula>"ERROR"</formula>
    </cfRule>
  </conditionalFormatting>
  <conditionalFormatting sqref="AD70">
    <cfRule type="cellIs" dxfId="4679" priority="563" operator="equal">
      <formula>"OK"</formula>
    </cfRule>
    <cfRule type="cellIs" dxfId="4678" priority="564" operator="equal">
      <formula>"ERROR"</formula>
    </cfRule>
  </conditionalFormatting>
  <conditionalFormatting sqref="AG70">
    <cfRule type="cellIs" dxfId="4677" priority="561" operator="equal">
      <formula>"OK"</formula>
    </cfRule>
    <cfRule type="cellIs" dxfId="4676" priority="562" operator="equal">
      <formula>"ERROR"</formula>
    </cfRule>
  </conditionalFormatting>
  <conditionalFormatting sqref="AJ70">
    <cfRule type="cellIs" dxfId="4675" priority="559" operator="equal">
      <formula>"OK"</formula>
    </cfRule>
    <cfRule type="cellIs" dxfId="4674" priority="560" operator="equal">
      <formula>"ERROR"</formula>
    </cfRule>
  </conditionalFormatting>
  <conditionalFormatting sqref="AM70">
    <cfRule type="cellIs" dxfId="4673" priority="557" operator="equal">
      <formula>"OK"</formula>
    </cfRule>
    <cfRule type="cellIs" dxfId="4672" priority="558" operator="equal">
      <formula>"ERROR"</formula>
    </cfRule>
  </conditionalFormatting>
  <conditionalFormatting sqref="AP70">
    <cfRule type="cellIs" dxfId="4671" priority="555" operator="equal">
      <formula>"OK"</formula>
    </cfRule>
    <cfRule type="cellIs" dxfId="4670" priority="556" operator="equal">
      <formula>"ERROR"</formula>
    </cfRule>
  </conditionalFormatting>
  <conditionalFormatting sqref="AS70">
    <cfRule type="cellIs" dxfId="4669" priority="553" operator="equal">
      <formula>"OK"</formula>
    </cfRule>
    <cfRule type="cellIs" dxfId="4668" priority="554" operator="equal">
      <formula>"ERROR"</formula>
    </cfRule>
  </conditionalFormatting>
  <conditionalFormatting sqref="AV70">
    <cfRule type="cellIs" dxfId="4667" priority="551" operator="equal">
      <formula>"OK"</formula>
    </cfRule>
    <cfRule type="cellIs" dxfId="4666" priority="552" operator="equal">
      <formula>"ERROR"</formula>
    </cfRule>
  </conditionalFormatting>
  <conditionalFormatting sqref="AY70">
    <cfRule type="cellIs" dxfId="4665" priority="549" operator="equal">
      <formula>"OK"</formula>
    </cfRule>
    <cfRule type="cellIs" dxfId="4664" priority="550" operator="equal">
      <formula>"ERROR"</formula>
    </cfRule>
  </conditionalFormatting>
  <conditionalFormatting sqref="BB70">
    <cfRule type="cellIs" dxfId="4663" priority="547" operator="equal">
      <formula>"OK"</formula>
    </cfRule>
    <cfRule type="cellIs" dxfId="4662" priority="548" operator="equal">
      <formula>"ERROR"</formula>
    </cfRule>
  </conditionalFormatting>
  <conditionalFormatting sqref="BE70">
    <cfRule type="cellIs" dxfId="4661" priority="545" operator="equal">
      <formula>"OK"</formula>
    </cfRule>
    <cfRule type="cellIs" dxfId="4660" priority="546" operator="equal">
      <formula>"ERROR"</formula>
    </cfRule>
  </conditionalFormatting>
  <conditionalFormatting sqref="I69">
    <cfRule type="cellIs" dxfId="4659" priority="543" operator="equal">
      <formula>"OK"</formula>
    </cfRule>
    <cfRule type="cellIs" dxfId="4658" priority="544" operator="equal">
      <formula>"ERROR"</formula>
    </cfRule>
  </conditionalFormatting>
  <conditionalFormatting sqref="I64">
    <cfRule type="cellIs" dxfId="4657" priority="541" operator="equal">
      <formula>"OK"</formula>
    </cfRule>
    <cfRule type="cellIs" dxfId="4656" priority="542" operator="equal">
      <formula>"ERROR"</formula>
    </cfRule>
  </conditionalFormatting>
  <conditionalFormatting sqref="I68">
    <cfRule type="cellIs" dxfId="4655" priority="539" operator="equal">
      <formula>"OK"</formula>
    </cfRule>
    <cfRule type="cellIs" dxfId="4654" priority="540" operator="equal">
      <formula>"ERROR"</formula>
    </cfRule>
  </conditionalFormatting>
  <conditionalFormatting sqref="I66">
    <cfRule type="cellIs" dxfId="4653" priority="537" operator="equal">
      <formula>"OK"</formula>
    </cfRule>
    <cfRule type="cellIs" dxfId="4652" priority="538" operator="equal">
      <formula>"ERROR"</formula>
    </cfRule>
  </conditionalFormatting>
  <conditionalFormatting sqref="I65">
    <cfRule type="cellIs" dxfId="4651" priority="535" operator="equal">
      <formula>"OK"</formula>
    </cfRule>
    <cfRule type="cellIs" dxfId="4650" priority="536" operator="equal">
      <formula>"ERROR"</formula>
    </cfRule>
  </conditionalFormatting>
  <conditionalFormatting sqref="I67">
    <cfRule type="cellIs" dxfId="4649" priority="533" operator="equal">
      <formula>"OK"</formula>
    </cfRule>
    <cfRule type="cellIs" dxfId="4648" priority="534" operator="equal">
      <formula>"ERROR"</formula>
    </cfRule>
  </conditionalFormatting>
  <conditionalFormatting sqref="L69">
    <cfRule type="cellIs" dxfId="4647" priority="531" operator="equal">
      <formula>"OK"</formula>
    </cfRule>
    <cfRule type="cellIs" dxfId="4646" priority="532" operator="equal">
      <formula>"ERROR"</formula>
    </cfRule>
  </conditionalFormatting>
  <conditionalFormatting sqref="L64">
    <cfRule type="cellIs" dxfId="4645" priority="529" operator="equal">
      <formula>"OK"</formula>
    </cfRule>
    <cfRule type="cellIs" dxfId="4644" priority="530" operator="equal">
      <formula>"ERROR"</formula>
    </cfRule>
  </conditionalFormatting>
  <conditionalFormatting sqref="L68">
    <cfRule type="cellIs" dxfId="4643" priority="527" operator="equal">
      <formula>"OK"</formula>
    </cfRule>
    <cfRule type="cellIs" dxfId="4642" priority="528" operator="equal">
      <formula>"ERROR"</formula>
    </cfRule>
  </conditionalFormatting>
  <conditionalFormatting sqref="L66">
    <cfRule type="cellIs" dxfId="4641" priority="525" operator="equal">
      <formula>"OK"</formula>
    </cfRule>
    <cfRule type="cellIs" dxfId="4640" priority="526" operator="equal">
      <formula>"ERROR"</formula>
    </cfRule>
  </conditionalFormatting>
  <conditionalFormatting sqref="L65">
    <cfRule type="cellIs" dxfId="4639" priority="523" operator="equal">
      <formula>"OK"</formula>
    </cfRule>
    <cfRule type="cellIs" dxfId="4638" priority="524" operator="equal">
      <formula>"ERROR"</formula>
    </cfRule>
  </conditionalFormatting>
  <conditionalFormatting sqref="L67">
    <cfRule type="cellIs" dxfId="4637" priority="521" operator="equal">
      <formula>"OK"</formula>
    </cfRule>
    <cfRule type="cellIs" dxfId="4636" priority="522" operator="equal">
      <formula>"ERROR"</formula>
    </cfRule>
  </conditionalFormatting>
  <conditionalFormatting sqref="O69">
    <cfRule type="cellIs" dxfId="4635" priority="519" operator="equal">
      <formula>"OK"</formula>
    </cfRule>
    <cfRule type="cellIs" dxfId="4634" priority="520" operator="equal">
      <formula>"ERROR"</formula>
    </cfRule>
  </conditionalFormatting>
  <conditionalFormatting sqref="O64">
    <cfRule type="cellIs" dxfId="4633" priority="517" operator="equal">
      <formula>"OK"</formula>
    </cfRule>
    <cfRule type="cellIs" dxfId="4632" priority="518" operator="equal">
      <formula>"ERROR"</formula>
    </cfRule>
  </conditionalFormatting>
  <conditionalFormatting sqref="O68">
    <cfRule type="cellIs" dxfId="4631" priority="515" operator="equal">
      <formula>"OK"</formula>
    </cfRule>
    <cfRule type="cellIs" dxfId="4630" priority="516" operator="equal">
      <formula>"ERROR"</formula>
    </cfRule>
  </conditionalFormatting>
  <conditionalFormatting sqref="O66">
    <cfRule type="cellIs" dxfId="4629" priority="513" operator="equal">
      <formula>"OK"</formula>
    </cfRule>
    <cfRule type="cellIs" dxfId="4628" priority="514" operator="equal">
      <formula>"ERROR"</formula>
    </cfRule>
  </conditionalFormatting>
  <conditionalFormatting sqref="O65">
    <cfRule type="cellIs" dxfId="4627" priority="511" operator="equal">
      <formula>"OK"</formula>
    </cfRule>
    <cfRule type="cellIs" dxfId="4626" priority="512" operator="equal">
      <formula>"ERROR"</formula>
    </cfRule>
  </conditionalFormatting>
  <conditionalFormatting sqref="O67">
    <cfRule type="cellIs" dxfId="4625" priority="509" operator="equal">
      <formula>"OK"</formula>
    </cfRule>
    <cfRule type="cellIs" dxfId="4624" priority="510" operator="equal">
      <formula>"ERROR"</formula>
    </cfRule>
  </conditionalFormatting>
  <conditionalFormatting sqref="R69">
    <cfRule type="cellIs" dxfId="4623" priority="507" operator="equal">
      <formula>"OK"</formula>
    </cfRule>
    <cfRule type="cellIs" dxfId="4622" priority="508" operator="equal">
      <formula>"ERROR"</formula>
    </cfRule>
  </conditionalFormatting>
  <conditionalFormatting sqref="R64">
    <cfRule type="cellIs" dxfId="4621" priority="505" operator="equal">
      <formula>"OK"</formula>
    </cfRule>
    <cfRule type="cellIs" dxfId="4620" priority="506" operator="equal">
      <formula>"ERROR"</formula>
    </cfRule>
  </conditionalFormatting>
  <conditionalFormatting sqref="R68">
    <cfRule type="cellIs" dxfId="4619" priority="503" operator="equal">
      <formula>"OK"</formula>
    </cfRule>
    <cfRule type="cellIs" dxfId="4618" priority="504" operator="equal">
      <formula>"ERROR"</formula>
    </cfRule>
  </conditionalFormatting>
  <conditionalFormatting sqref="R66">
    <cfRule type="cellIs" dxfId="4617" priority="501" operator="equal">
      <formula>"OK"</formula>
    </cfRule>
    <cfRule type="cellIs" dxfId="4616" priority="502" operator="equal">
      <formula>"ERROR"</formula>
    </cfRule>
  </conditionalFormatting>
  <conditionalFormatting sqref="R65">
    <cfRule type="cellIs" dxfId="4615" priority="499" operator="equal">
      <formula>"OK"</formula>
    </cfRule>
    <cfRule type="cellIs" dxfId="4614" priority="500" operator="equal">
      <formula>"ERROR"</formula>
    </cfRule>
  </conditionalFormatting>
  <conditionalFormatting sqref="R67">
    <cfRule type="cellIs" dxfId="4613" priority="497" operator="equal">
      <formula>"OK"</formula>
    </cfRule>
    <cfRule type="cellIs" dxfId="4612" priority="498" operator="equal">
      <formula>"ERROR"</formula>
    </cfRule>
  </conditionalFormatting>
  <conditionalFormatting sqref="U69">
    <cfRule type="cellIs" dxfId="4611" priority="495" operator="equal">
      <formula>"OK"</formula>
    </cfRule>
    <cfRule type="cellIs" dxfId="4610" priority="496" operator="equal">
      <formula>"ERROR"</formula>
    </cfRule>
  </conditionalFormatting>
  <conditionalFormatting sqref="U64">
    <cfRule type="cellIs" dxfId="4609" priority="493" operator="equal">
      <formula>"OK"</formula>
    </cfRule>
    <cfRule type="cellIs" dxfId="4608" priority="494" operator="equal">
      <formula>"ERROR"</formula>
    </cfRule>
  </conditionalFormatting>
  <conditionalFormatting sqref="U68">
    <cfRule type="cellIs" dxfId="4607" priority="491" operator="equal">
      <formula>"OK"</formula>
    </cfRule>
    <cfRule type="cellIs" dxfId="4606" priority="492" operator="equal">
      <formula>"ERROR"</formula>
    </cfRule>
  </conditionalFormatting>
  <conditionalFormatting sqref="U66">
    <cfRule type="cellIs" dxfId="4605" priority="489" operator="equal">
      <formula>"OK"</formula>
    </cfRule>
    <cfRule type="cellIs" dxfId="4604" priority="490" operator="equal">
      <formula>"ERROR"</formula>
    </cfRule>
  </conditionalFormatting>
  <conditionalFormatting sqref="U65">
    <cfRule type="cellIs" dxfId="4603" priority="487" operator="equal">
      <formula>"OK"</formula>
    </cfRule>
    <cfRule type="cellIs" dxfId="4602" priority="488" operator="equal">
      <formula>"ERROR"</formula>
    </cfRule>
  </conditionalFormatting>
  <conditionalFormatting sqref="U67">
    <cfRule type="cellIs" dxfId="4601" priority="485" operator="equal">
      <formula>"OK"</formula>
    </cfRule>
    <cfRule type="cellIs" dxfId="4600" priority="486" operator="equal">
      <formula>"ERROR"</formula>
    </cfRule>
  </conditionalFormatting>
  <conditionalFormatting sqref="X69">
    <cfRule type="cellIs" dxfId="4599" priority="483" operator="equal">
      <formula>"OK"</formula>
    </cfRule>
    <cfRule type="cellIs" dxfId="4598" priority="484" operator="equal">
      <formula>"ERROR"</formula>
    </cfRule>
  </conditionalFormatting>
  <conditionalFormatting sqref="X64">
    <cfRule type="cellIs" dxfId="4597" priority="481" operator="equal">
      <formula>"OK"</formula>
    </cfRule>
    <cfRule type="cellIs" dxfId="4596" priority="482" operator="equal">
      <formula>"ERROR"</formula>
    </cfRule>
  </conditionalFormatting>
  <conditionalFormatting sqref="X68">
    <cfRule type="cellIs" dxfId="4595" priority="479" operator="equal">
      <formula>"OK"</formula>
    </cfRule>
    <cfRule type="cellIs" dxfId="4594" priority="480" operator="equal">
      <formula>"ERROR"</formula>
    </cfRule>
  </conditionalFormatting>
  <conditionalFormatting sqref="X66">
    <cfRule type="cellIs" dxfId="4593" priority="477" operator="equal">
      <formula>"OK"</formula>
    </cfRule>
    <cfRule type="cellIs" dxfId="4592" priority="478" operator="equal">
      <formula>"ERROR"</formula>
    </cfRule>
  </conditionalFormatting>
  <conditionalFormatting sqref="X65">
    <cfRule type="cellIs" dxfId="4591" priority="475" operator="equal">
      <formula>"OK"</formula>
    </cfRule>
    <cfRule type="cellIs" dxfId="4590" priority="476" operator="equal">
      <formula>"ERROR"</formula>
    </cfRule>
  </conditionalFormatting>
  <conditionalFormatting sqref="X67">
    <cfRule type="cellIs" dxfId="4589" priority="473" operator="equal">
      <formula>"OK"</formula>
    </cfRule>
    <cfRule type="cellIs" dxfId="4588" priority="474" operator="equal">
      <formula>"ERROR"</formula>
    </cfRule>
  </conditionalFormatting>
  <conditionalFormatting sqref="AA69">
    <cfRule type="cellIs" dxfId="4587" priority="471" operator="equal">
      <formula>"OK"</formula>
    </cfRule>
    <cfRule type="cellIs" dxfId="4586" priority="472" operator="equal">
      <formula>"ERROR"</formula>
    </cfRule>
  </conditionalFormatting>
  <conditionalFormatting sqref="AA64">
    <cfRule type="cellIs" dxfId="4585" priority="469" operator="equal">
      <formula>"OK"</formula>
    </cfRule>
    <cfRule type="cellIs" dxfId="4584" priority="470" operator="equal">
      <formula>"ERROR"</formula>
    </cfRule>
  </conditionalFormatting>
  <conditionalFormatting sqref="AA68">
    <cfRule type="cellIs" dxfId="4583" priority="467" operator="equal">
      <formula>"OK"</formula>
    </cfRule>
    <cfRule type="cellIs" dxfId="4582" priority="468" operator="equal">
      <formula>"ERROR"</formula>
    </cfRule>
  </conditionalFormatting>
  <conditionalFormatting sqref="AA66">
    <cfRule type="cellIs" dxfId="4581" priority="465" operator="equal">
      <formula>"OK"</formula>
    </cfRule>
    <cfRule type="cellIs" dxfId="4580" priority="466" operator="equal">
      <formula>"ERROR"</formula>
    </cfRule>
  </conditionalFormatting>
  <conditionalFormatting sqref="AA65">
    <cfRule type="cellIs" dxfId="4579" priority="463" operator="equal">
      <formula>"OK"</formula>
    </cfRule>
    <cfRule type="cellIs" dxfId="4578" priority="464" operator="equal">
      <formula>"ERROR"</formula>
    </cfRule>
  </conditionalFormatting>
  <conditionalFormatting sqref="AA67">
    <cfRule type="cellIs" dxfId="4577" priority="461" operator="equal">
      <formula>"OK"</formula>
    </cfRule>
    <cfRule type="cellIs" dxfId="4576" priority="462" operator="equal">
      <formula>"ERROR"</formula>
    </cfRule>
  </conditionalFormatting>
  <conditionalFormatting sqref="AD69">
    <cfRule type="cellIs" dxfId="4575" priority="459" operator="equal">
      <formula>"OK"</formula>
    </cfRule>
    <cfRule type="cellIs" dxfId="4574" priority="460" operator="equal">
      <formula>"ERROR"</formula>
    </cfRule>
  </conditionalFormatting>
  <conditionalFormatting sqref="AD64">
    <cfRule type="cellIs" dxfId="4573" priority="457" operator="equal">
      <formula>"OK"</formula>
    </cfRule>
    <cfRule type="cellIs" dxfId="4572" priority="458" operator="equal">
      <formula>"ERROR"</formula>
    </cfRule>
  </conditionalFormatting>
  <conditionalFormatting sqref="AD68">
    <cfRule type="cellIs" dxfId="4571" priority="455" operator="equal">
      <formula>"OK"</formula>
    </cfRule>
    <cfRule type="cellIs" dxfId="4570" priority="456" operator="equal">
      <formula>"ERROR"</formula>
    </cfRule>
  </conditionalFormatting>
  <conditionalFormatting sqref="AD66">
    <cfRule type="cellIs" dxfId="4569" priority="453" operator="equal">
      <formula>"OK"</formula>
    </cfRule>
    <cfRule type="cellIs" dxfId="4568" priority="454" operator="equal">
      <formula>"ERROR"</formula>
    </cfRule>
  </conditionalFormatting>
  <conditionalFormatting sqref="AD65">
    <cfRule type="cellIs" dxfId="4567" priority="451" operator="equal">
      <formula>"OK"</formula>
    </cfRule>
    <cfRule type="cellIs" dxfId="4566" priority="452" operator="equal">
      <formula>"ERROR"</formula>
    </cfRule>
  </conditionalFormatting>
  <conditionalFormatting sqref="AD67">
    <cfRule type="cellIs" dxfId="4565" priority="449" operator="equal">
      <formula>"OK"</formula>
    </cfRule>
    <cfRule type="cellIs" dxfId="4564" priority="450" operator="equal">
      <formula>"ERROR"</formula>
    </cfRule>
  </conditionalFormatting>
  <conditionalFormatting sqref="AG69">
    <cfRule type="cellIs" dxfId="4563" priority="447" operator="equal">
      <formula>"OK"</formula>
    </cfRule>
    <cfRule type="cellIs" dxfId="4562" priority="448" operator="equal">
      <formula>"ERROR"</formula>
    </cfRule>
  </conditionalFormatting>
  <conditionalFormatting sqref="AG64">
    <cfRule type="cellIs" dxfId="4561" priority="445" operator="equal">
      <formula>"OK"</formula>
    </cfRule>
    <cfRule type="cellIs" dxfId="4560" priority="446" operator="equal">
      <formula>"ERROR"</formula>
    </cfRule>
  </conditionalFormatting>
  <conditionalFormatting sqref="AG68">
    <cfRule type="cellIs" dxfId="4559" priority="443" operator="equal">
      <formula>"OK"</formula>
    </cfRule>
    <cfRule type="cellIs" dxfId="4558" priority="444" operator="equal">
      <formula>"ERROR"</formula>
    </cfRule>
  </conditionalFormatting>
  <conditionalFormatting sqref="AG66">
    <cfRule type="cellIs" dxfId="4557" priority="441" operator="equal">
      <formula>"OK"</formula>
    </cfRule>
    <cfRule type="cellIs" dxfId="4556" priority="442" operator="equal">
      <formula>"ERROR"</formula>
    </cfRule>
  </conditionalFormatting>
  <conditionalFormatting sqref="AG65">
    <cfRule type="cellIs" dxfId="4555" priority="439" operator="equal">
      <formula>"OK"</formula>
    </cfRule>
    <cfRule type="cellIs" dxfId="4554" priority="440" operator="equal">
      <formula>"ERROR"</formula>
    </cfRule>
  </conditionalFormatting>
  <conditionalFormatting sqref="AG67">
    <cfRule type="cellIs" dxfId="4553" priority="437" operator="equal">
      <formula>"OK"</formula>
    </cfRule>
    <cfRule type="cellIs" dxfId="4552" priority="438" operator="equal">
      <formula>"ERROR"</formula>
    </cfRule>
  </conditionalFormatting>
  <conditionalFormatting sqref="AJ69">
    <cfRule type="cellIs" dxfId="4551" priority="435" operator="equal">
      <formula>"OK"</formula>
    </cfRule>
    <cfRule type="cellIs" dxfId="4550" priority="436" operator="equal">
      <formula>"ERROR"</formula>
    </cfRule>
  </conditionalFormatting>
  <conditionalFormatting sqref="AJ64">
    <cfRule type="cellIs" dxfId="4549" priority="433" operator="equal">
      <formula>"OK"</formula>
    </cfRule>
    <cfRule type="cellIs" dxfId="4548" priority="434" operator="equal">
      <formula>"ERROR"</formula>
    </cfRule>
  </conditionalFormatting>
  <conditionalFormatting sqref="AJ68">
    <cfRule type="cellIs" dxfId="4547" priority="431" operator="equal">
      <formula>"OK"</formula>
    </cfRule>
    <cfRule type="cellIs" dxfId="4546" priority="432" operator="equal">
      <formula>"ERROR"</formula>
    </cfRule>
  </conditionalFormatting>
  <conditionalFormatting sqref="AJ66">
    <cfRule type="cellIs" dxfId="4545" priority="429" operator="equal">
      <formula>"OK"</formula>
    </cfRule>
    <cfRule type="cellIs" dxfId="4544" priority="430" operator="equal">
      <formula>"ERROR"</formula>
    </cfRule>
  </conditionalFormatting>
  <conditionalFormatting sqref="AJ65">
    <cfRule type="cellIs" dxfId="4543" priority="427" operator="equal">
      <formula>"OK"</formula>
    </cfRule>
    <cfRule type="cellIs" dxfId="4542" priority="428" operator="equal">
      <formula>"ERROR"</formula>
    </cfRule>
  </conditionalFormatting>
  <conditionalFormatting sqref="AJ67">
    <cfRule type="cellIs" dxfId="4541" priority="425" operator="equal">
      <formula>"OK"</formula>
    </cfRule>
    <cfRule type="cellIs" dxfId="4540" priority="426" operator="equal">
      <formula>"ERROR"</formula>
    </cfRule>
  </conditionalFormatting>
  <conditionalFormatting sqref="AM69">
    <cfRule type="cellIs" dxfId="4539" priority="423" operator="equal">
      <formula>"OK"</formula>
    </cfRule>
    <cfRule type="cellIs" dxfId="4538" priority="424" operator="equal">
      <formula>"ERROR"</formula>
    </cfRule>
  </conditionalFormatting>
  <conditionalFormatting sqref="AM64">
    <cfRule type="cellIs" dxfId="4537" priority="421" operator="equal">
      <formula>"OK"</formula>
    </cfRule>
    <cfRule type="cellIs" dxfId="4536" priority="422" operator="equal">
      <formula>"ERROR"</formula>
    </cfRule>
  </conditionalFormatting>
  <conditionalFormatting sqref="AM68">
    <cfRule type="cellIs" dxfId="4535" priority="419" operator="equal">
      <formula>"OK"</formula>
    </cfRule>
    <cfRule type="cellIs" dxfId="4534" priority="420" operator="equal">
      <formula>"ERROR"</formula>
    </cfRule>
  </conditionalFormatting>
  <conditionalFormatting sqref="AM66">
    <cfRule type="cellIs" dxfId="4533" priority="417" operator="equal">
      <formula>"OK"</formula>
    </cfRule>
    <cfRule type="cellIs" dxfId="4532" priority="418" operator="equal">
      <formula>"ERROR"</formula>
    </cfRule>
  </conditionalFormatting>
  <conditionalFormatting sqref="AM65">
    <cfRule type="cellIs" dxfId="4531" priority="415" operator="equal">
      <formula>"OK"</formula>
    </cfRule>
    <cfRule type="cellIs" dxfId="4530" priority="416" operator="equal">
      <formula>"ERROR"</formula>
    </cfRule>
  </conditionalFormatting>
  <conditionalFormatting sqref="AM67">
    <cfRule type="cellIs" dxfId="4529" priority="413" operator="equal">
      <formula>"OK"</formula>
    </cfRule>
    <cfRule type="cellIs" dxfId="4528" priority="414" operator="equal">
      <formula>"ERROR"</formula>
    </cfRule>
  </conditionalFormatting>
  <conditionalFormatting sqref="AP69">
    <cfRule type="cellIs" dxfId="4527" priority="411" operator="equal">
      <formula>"OK"</formula>
    </cfRule>
    <cfRule type="cellIs" dxfId="4526" priority="412" operator="equal">
      <formula>"ERROR"</formula>
    </cfRule>
  </conditionalFormatting>
  <conditionalFormatting sqref="AP64">
    <cfRule type="cellIs" dxfId="4525" priority="409" operator="equal">
      <formula>"OK"</formula>
    </cfRule>
    <cfRule type="cellIs" dxfId="4524" priority="410" operator="equal">
      <formula>"ERROR"</formula>
    </cfRule>
  </conditionalFormatting>
  <conditionalFormatting sqref="AP68">
    <cfRule type="cellIs" dxfId="4523" priority="407" operator="equal">
      <formula>"OK"</formula>
    </cfRule>
    <cfRule type="cellIs" dxfId="4522" priority="408" operator="equal">
      <formula>"ERROR"</formula>
    </cfRule>
  </conditionalFormatting>
  <conditionalFormatting sqref="AP66">
    <cfRule type="cellIs" dxfId="4521" priority="405" operator="equal">
      <formula>"OK"</formula>
    </cfRule>
    <cfRule type="cellIs" dxfId="4520" priority="406" operator="equal">
      <formula>"ERROR"</formula>
    </cfRule>
  </conditionalFormatting>
  <conditionalFormatting sqref="AP65">
    <cfRule type="cellIs" dxfId="4519" priority="403" operator="equal">
      <formula>"OK"</formula>
    </cfRule>
    <cfRule type="cellIs" dxfId="4518" priority="404" operator="equal">
      <formula>"ERROR"</formula>
    </cfRule>
  </conditionalFormatting>
  <conditionalFormatting sqref="AP67">
    <cfRule type="cellIs" dxfId="4517" priority="401" operator="equal">
      <formula>"OK"</formula>
    </cfRule>
    <cfRule type="cellIs" dxfId="4516" priority="402" operator="equal">
      <formula>"ERROR"</formula>
    </cfRule>
  </conditionalFormatting>
  <conditionalFormatting sqref="AS69">
    <cfRule type="cellIs" dxfId="4515" priority="399" operator="equal">
      <formula>"OK"</formula>
    </cfRule>
    <cfRule type="cellIs" dxfId="4514" priority="400" operator="equal">
      <formula>"ERROR"</formula>
    </cfRule>
  </conditionalFormatting>
  <conditionalFormatting sqref="AS64">
    <cfRule type="cellIs" dxfId="4513" priority="397" operator="equal">
      <formula>"OK"</formula>
    </cfRule>
    <cfRule type="cellIs" dxfId="4512" priority="398" operator="equal">
      <formula>"ERROR"</formula>
    </cfRule>
  </conditionalFormatting>
  <conditionalFormatting sqref="AS68">
    <cfRule type="cellIs" dxfId="4511" priority="395" operator="equal">
      <formula>"OK"</formula>
    </cfRule>
    <cfRule type="cellIs" dxfId="4510" priority="396" operator="equal">
      <formula>"ERROR"</formula>
    </cfRule>
  </conditionalFormatting>
  <conditionalFormatting sqref="AS66">
    <cfRule type="cellIs" dxfId="4509" priority="393" operator="equal">
      <formula>"OK"</formula>
    </cfRule>
    <cfRule type="cellIs" dxfId="4508" priority="394" operator="equal">
      <formula>"ERROR"</formula>
    </cfRule>
  </conditionalFormatting>
  <conditionalFormatting sqref="AS65">
    <cfRule type="cellIs" dxfId="4507" priority="391" operator="equal">
      <formula>"OK"</formula>
    </cfRule>
    <cfRule type="cellIs" dxfId="4506" priority="392" operator="equal">
      <formula>"ERROR"</formula>
    </cfRule>
  </conditionalFormatting>
  <conditionalFormatting sqref="AS67">
    <cfRule type="cellIs" dxfId="4505" priority="389" operator="equal">
      <formula>"OK"</formula>
    </cfRule>
    <cfRule type="cellIs" dxfId="4504" priority="390" operator="equal">
      <formula>"ERROR"</formula>
    </cfRule>
  </conditionalFormatting>
  <conditionalFormatting sqref="AV69">
    <cfRule type="cellIs" dxfId="4503" priority="387" operator="equal">
      <formula>"OK"</formula>
    </cfRule>
    <cfRule type="cellIs" dxfId="4502" priority="388" operator="equal">
      <formula>"ERROR"</formula>
    </cfRule>
  </conditionalFormatting>
  <conditionalFormatting sqref="AV64">
    <cfRule type="cellIs" dxfId="4501" priority="385" operator="equal">
      <formula>"OK"</formula>
    </cfRule>
    <cfRule type="cellIs" dxfId="4500" priority="386" operator="equal">
      <formula>"ERROR"</formula>
    </cfRule>
  </conditionalFormatting>
  <conditionalFormatting sqref="AV68">
    <cfRule type="cellIs" dxfId="4499" priority="383" operator="equal">
      <formula>"OK"</formula>
    </cfRule>
    <cfRule type="cellIs" dxfId="4498" priority="384" operator="equal">
      <formula>"ERROR"</formula>
    </cfRule>
  </conditionalFormatting>
  <conditionalFormatting sqref="AV66">
    <cfRule type="cellIs" dxfId="4497" priority="381" operator="equal">
      <formula>"OK"</formula>
    </cfRule>
    <cfRule type="cellIs" dxfId="4496" priority="382" operator="equal">
      <formula>"ERROR"</formula>
    </cfRule>
  </conditionalFormatting>
  <conditionalFormatting sqref="AV65">
    <cfRule type="cellIs" dxfId="4495" priority="379" operator="equal">
      <formula>"OK"</formula>
    </cfRule>
    <cfRule type="cellIs" dxfId="4494" priority="380" operator="equal">
      <formula>"ERROR"</formula>
    </cfRule>
  </conditionalFormatting>
  <conditionalFormatting sqref="AV67">
    <cfRule type="cellIs" dxfId="4493" priority="377" operator="equal">
      <formula>"OK"</formula>
    </cfRule>
    <cfRule type="cellIs" dxfId="4492" priority="378" operator="equal">
      <formula>"ERROR"</formula>
    </cfRule>
  </conditionalFormatting>
  <conditionalFormatting sqref="AY69">
    <cfRule type="cellIs" dxfId="4491" priority="375" operator="equal">
      <formula>"OK"</formula>
    </cfRule>
    <cfRule type="cellIs" dxfId="4490" priority="376" operator="equal">
      <formula>"ERROR"</formula>
    </cfRule>
  </conditionalFormatting>
  <conditionalFormatting sqref="AY64">
    <cfRule type="cellIs" dxfId="4489" priority="373" operator="equal">
      <formula>"OK"</formula>
    </cfRule>
    <cfRule type="cellIs" dxfId="4488" priority="374" operator="equal">
      <formula>"ERROR"</formula>
    </cfRule>
  </conditionalFormatting>
  <conditionalFormatting sqref="AY68">
    <cfRule type="cellIs" dxfId="4487" priority="371" operator="equal">
      <formula>"OK"</formula>
    </cfRule>
    <cfRule type="cellIs" dxfId="4486" priority="372" operator="equal">
      <formula>"ERROR"</formula>
    </cfRule>
  </conditionalFormatting>
  <conditionalFormatting sqref="AY66">
    <cfRule type="cellIs" dxfId="4485" priority="369" operator="equal">
      <formula>"OK"</formula>
    </cfRule>
    <cfRule type="cellIs" dxfId="4484" priority="370" operator="equal">
      <formula>"ERROR"</formula>
    </cfRule>
  </conditionalFormatting>
  <conditionalFormatting sqref="AY65">
    <cfRule type="cellIs" dxfId="4483" priority="367" operator="equal">
      <formula>"OK"</formula>
    </cfRule>
    <cfRule type="cellIs" dxfId="4482" priority="368" operator="equal">
      <formula>"ERROR"</formula>
    </cfRule>
  </conditionalFormatting>
  <conditionalFormatting sqref="AY67">
    <cfRule type="cellIs" dxfId="4481" priority="365" operator="equal">
      <formula>"OK"</formula>
    </cfRule>
    <cfRule type="cellIs" dxfId="4480" priority="366" operator="equal">
      <formula>"ERROR"</formula>
    </cfRule>
  </conditionalFormatting>
  <conditionalFormatting sqref="BB69">
    <cfRule type="cellIs" dxfId="4479" priority="363" operator="equal">
      <formula>"OK"</formula>
    </cfRule>
    <cfRule type="cellIs" dxfId="4478" priority="364" operator="equal">
      <formula>"ERROR"</formula>
    </cfRule>
  </conditionalFormatting>
  <conditionalFormatting sqref="BB64">
    <cfRule type="cellIs" dxfId="4477" priority="361" operator="equal">
      <formula>"OK"</formula>
    </cfRule>
    <cfRule type="cellIs" dxfId="4476" priority="362" operator="equal">
      <formula>"ERROR"</formula>
    </cfRule>
  </conditionalFormatting>
  <conditionalFormatting sqref="BB68">
    <cfRule type="cellIs" dxfId="4475" priority="359" operator="equal">
      <formula>"OK"</formula>
    </cfRule>
    <cfRule type="cellIs" dxfId="4474" priority="360" operator="equal">
      <formula>"ERROR"</formula>
    </cfRule>
  </conditionalFormatting>
  <conditionalFormatting sqref="BB66">
    <cfRule type="cellIs" dxfId="4473" priority="357" operator="equal">
      <formula>"OK"</formula>
    </cfRule>
    <cfRule type="cellIs" dxfId="4472" priority="358" operator="equal">
      <formula>"ERROR"</formula>
    </cfRule>
  </conditionalFormatting>
  <conditionalFormatting sqref="BB65">
    <cfRule type="cellIs" dxfId="4471" priority="355" operator="equal">
      <formula>"OK"</formula>
    </cfRule>
    <cfRule type="cellIs" dxfId="4470" priority="356" operator="equal">
      <formula>"ERROR"</formula>
    </cfRule>
  </conditionalFormatting>
  <conditionalFormatting sqref="BB67">
    <cfRule type="cellIs" dxfId="4469" priority="353" operator="equal">
      <formula>"OK"</formula>
    </cfRule>
    <cfRule type="cellIs" dxfId="4468" priority="354" operator="equal">
      <formula>"ERROR"</formula>
    </cfRule>
  </conditionalFormatting>
  <conditionalFormatting sqref="BE69">
    <cfRule type="cellIs" dxfId="4467" priority="351" operator="equal">
      <formula>"OK"</formula>
    </cfRule>
    <cfRule type="cellIs" dxfId="4466" priority="352" operator="equal">
      <formula>"ERROR"</formula>
    </cfRule>
  </conditionalFormatting>
  <conditionalFormatting sqref="BE64">
    <cfRule type="cellIs" dxfId="4465" priority="349" operator="equal">
      <formula>"OK"</formula>
    </cfRule>
    <cfRule type="cellIs" dxfId="4464" priority="350" operator="equal">
      <formula>"ERROR"</formula>
    </cfRule>
  </conditionalFormatting>
  <conditionalFormatting sqref="BE68">
    <cfRule type="cellIs" dxfId="4463" priority="347" operator="equal">
      <formula>"OK"</formula>
    </cfRule>
    <cfRule type="cellIs" dxfId="4462" priority="348" operator="equal">
      <formula>"ERROR"</formula>
    </cfRule>
  </conditionalFormatting>
  <conditionalFormatting sqref="BE66">
    <cfRule type="cellIs" dxfId="4461" priority="345" operator="equal">
      <formula>"OK"</formula>
    </cfRule>
    <cfRule type="cellIs" dxfId="4460" priority="346" operator="equal">
      <formula>"ERROR"</formula>
    </cfRule>
  </conditionalFormatting>
  <conditionalFormatting sqref="BE65">
    <cfRule type="cellIs" dxfId="4459" priority="343" operator="equal">
      <formula>"OK"</formula>
    </cfRule>
    <cfRule type="cellIs" dxfId="4458" priority="344" operator="equal">
      <formula>"ERROR"</formula>
    </cfRule>
  </conditionalFormatting>
  <conditionalFormatting sqref="BE67">
    <cfRule type="cellIs" dxfId="4457" priority="341" operator="equal">
      <formula>"OK"</formula>
    </cfRule>
    <cfRule type="cellIs" dxfId="4456" priority="342" operator="equal">
      <formula>"ERROR"</formula>
    </cfRule>
  </conditionalFormatting>
  <conditionalFormatting sqref="I59">
    <cfRule type="cellIs" dxfId="4455" priority="339" operator="equal">
      <formula>"OK"</formula>
    </cfRule>
    <cfRule type="cellIs" dxfId="4454" priority="340" operator="equal">
      <formula>"ERROR"</formula>
    </cfRule>
  </conditionalFormatting>
  <conditionalFormatting sqref="I63">
    <cfRule type="cellIs" dxfId="4453" priority="337" operator="equal">
      <formula>"OK"</formula>
    </cfRule>
    <cfRule type="cellIs" dxfId="4452" priority="338" operator="equal">
      <formula>"ERROR"</formula>
    </cfRule>
  </conditionalFormatting>
  <conditionalFormatting sqref="I61">
    <cfRule type="cellIs" dxfId="4451" priority="335" operator="equal">
      <formula>"OK"</formula>
    </cfRule>
    <cfRule type="cellIs" dxfId="4450" priority="336" operator="equal">
      <formula>"ERROR"</formula>
    </cfRule>
  </conditionalFormatting>
  <conditionalFormatting sqref="I60">
    <cfRule type="cellIs" dxfId="4449" priority="333" operator="equal">
      <formula>"OK"</formula>
    </cfRule>
    <cfRule type="cellIs" dxfId="4448" priority="334" operator="equal">
      <formula>"ERROR"</formula>
    </cfRule>
  </conditionalFormatting>
  <conditionalFormatting sqref="I62">
    <cfRule type="cellIs" dxfId="4447" priority="331" operator="equal">
      <formula>"OK"</formula>
    </cfRule>
    <cfRule type="cellIs" dxfId="4446" priority="332" operator="equal">
      <formula>"ERROR"</formula>
    </cfRule>
  </conditionalFormatting>
  <conditionalFormatting sqref="L59">
    <cfRule type="cellIs" dxfId="4445" priority="329" operator="equal">
      <formula>"OK"</formula>
    </cfRule>
    <cfRule type="cellIs" dxfId="4444" priority="330" operator="equal">
      <formula>"ERROR"</formula>
    </cfRule>
  </conditionalFormatting>
  <conditionalFormatting sqref="L63">
    <cfRule type="cellIs" dxfId="4443" priority="327" operator="equal">
      <formula>"OK"</formula>
    </cfRule>
    <cfRule type="cellIs" dxfId="4442" priority="328" operator="equal">
      <formula>"ERROR"</formula>
    </cfRule>
  </conditionalFormatting>
  <conditionalFormatting sqref="L61">
    <cfRule type="cellIs" dxfId="4441" priority="325" operator="equal">
      <formula>"OK"</formula>
    </cfRule>
    <cfRule type="cellIs" dxfId="4440" priority="326" operator="equal">
      <formula>"ERROR"</formula>
    </cfRule>
  </conditionalFormatting>
  <conditionalFormatting sqref="L60">
    <cfRule type="cellIs" dxfId="4439" priority="323" operator="equal">
      <formula>"OK"</formula>
    </cfRule>
    <cfRule type="cellIs" dxfId="4438" priority="324" operator="equal">
      <formula>"ERROR"</formula>
    </cfRule>
  </conditionalFormatting>
  <conditionalFormatting sqref="L62">
    <cfRule type="cellIs" dxfId="4437" priority="321" operator="equal">
      <formula>"OK"</formula>
    </cfRule>
    <cfRule type="cellIs" dxfId="4436" priority="322" operator="equal">
      <formula>"ERROR"</formula>
    </cfRule>
  </conditionalFormatting>
  <conditionalFormatting sqref="O59">
    <cfRule type="cellIs" dxfId="4435" priority="319" operator="equal">
      <formula>"OK"</formula>
    </cfRule>
    <cfRule type="cellIs" dxfId="4434" priority="320" operator="equal">
      <formula>"ERROR"</formula>
    </cfRule>
  </conditionalFormatting>
  <conditionalFormatting sqref="O63">
    <cfRule type="cellIs" dxfId="4433" priority="317" operator="equal">
      <formula>"OK"</formula>
    </cfRule>
    <cfRule type="cellIs" dxfId="4432" priority="318" operator="equal">
      <formula>"ERROR"</formula>
    </cfRule>
  </conditionalFormatting>
  <conditionalFormatting sqref="O61">
    <cfRule type="cellIs" dxfId="4431" priority="315" operator="equal">
      <formula>"OK"</formula>
    </cfRule>
    <cfRule type="cellIs" dxfId="4430" priority="316" operator="equal">
      <formula>"ERROR"</formula>
    </cfRule>
  </conditionalFormatting>
  <conditionalFormatting sqref="O60">
    <cfRule type="cellIs" dxfId="4429" priority="313" operator="equal">
      <formula>"OK"</formula>
    </cfRule>
    <cfRule type="cellIs" dxfId="4428" priority="314" operator="equal">
      <formula>"ERROR"</formula>
    </cfRule>
  </conditionalFormatting>
  <conditionalFormatting sqref="O62">
    <cfRule type="cellIs" dxfId="4427" priority="311" operator="equal">
      <formula>"OK"</formula>
    </cfRule>
    <cfRule type="cellIs" dxfId="4426" priority="312" operator="equal">
      <formula>"ERROR"</formula>
    </cfRule>
  </conditionalFormatting>
  <conditionalFormatting sqref="R59">
    <cfRule type="cellIs" dxfId="4425" priority="309" operator="equal">
      <formula>"OK"</formula>
    </cfRule>
    <cfRule type="cellIs" dxfId="4424" priority="310" operator="equal">
      <formula>"ERROR"</formula>
    </cfRule>
  </conditionalFormatting>
  <conditionalFormatting sqref="R63">
    <cfRule type="cellIs" dxfId="4423" priority="307" operator="equal">
      <formula>"OK"</formula>
    </cfRule>
    <cfRule type="cellIs" dxfId="4422" priority="308" operator="equal">
      <formula>"ERROR"</formula>
    </cfRule>
  </conditionalFormatting>
  <conditionalFormatting sqref="R61">
    <cfRule type="cellIs" dxfId="4421" priority="305" operator="equal">
      <formula>"OK"</formula>
    </cfRule>
    <cfRule type="cellIs" dxfId="4420" priority="306" operator="equal">
      <formula>"ERROR"</formula>
    </cfRule>
  </conditionalFormatting>
  <conditionalFormatting sqref="R60">
    <cfRule type="cellIs" dxfId="4419" priority="303" operator="equal">
      <formula>"OK"</formula>
    </cfRule>
    <cfRule type="cellIs" dxfId="4418" priority="304" operator="equal">
      <formula>"ERROR"</formula>
    </cfRule>
  </conditionalFormatting>
  <conditionalFormatting sqref="R62">
    <cfRule type="cellIs" dxfId="4417" priority="301" operator="equal">
      <formula>"OK"</formula>
    </cfRule>
    <cfRule type="cellIs" dxfId="4416" priority="302" operator="equal">
      <formula>"ERROR"</formula>
    </cfRule>
  </conditionalFormatting>
  <conditionalFormatting sqref="U59">
    <cfRule type="cellIs" dxfId="4415" priority="299" operator="equal">
      <formula>"OK"</formula>
    </cfRule>
    <cfRule type="cellIs" dxfId="4414" priority="300" operator="equal">
      <formula>"ERROR"</formula>
    </cfRule>
  </conditionalFormatting>
  <conditionalFormatting sqref="U63">
    <cfRule type="cellIs" dxfId="4413" priority="297" operator="equal">
      <formula>"OK"</formula>
    </cfRule>
    <cfRule type="cellIs" dxfId="4412" priority="298" operator="equal">
      <formula>"ERROR"</formula>
    </cfRule>
  </conditionalFormatting>
  <conditionalFormatting sqref="U61">
    <cfRule type="cellIs" dxfId="4411" priority="295" operator="equal">
      <formula>"OK"</formula>
    </cfRule>
    <cfRule type="cellIs" dxfId="4410" priority="296" operator="equal">
      <formula>"ERROR"</formula>
    </cfRule>
  </conditionalFormatting>
  <conditionalFormatting sqref="U60">
    <cfRule type="cellIs" dxfId="4409" priority="293" operator="equal">
      <formula>"OK"</formula>
    </cfRule>
    <cfRule type="cellIs" dxfId="4408" priority="294" operator="equal">
      <formula>"ERROR"</formula>
    </cfRule>
  </conditionalFormatting>
  <conditionalFormatting sqref="U62">
    <cfRule type="cellIs" dxfId="4407" priority="291" operator="equal">
      <formula>"OK"</formula>
    </cfRule>
    <cfRule type="cellIs" dxfId="4406" priority="292" operator="equal">
      <formula>"ERROR"</formula>
    </cfRule>
  </conditionalFormatting>
  <conditionalFormatting sqref="X59">
    <cfRule type="cellIs" dxfId="4405" priority="289" operator="equal">
      <formula>"OK"</formula>
    </cfRule>
    <cfRule type="cellIs" dxfId="4404" priority="290" operator="equal">
      <formula>"ERROR"</formula>
    </cfRule>
  </conditionalFormatting>
  <conditionalFormatting sqref="X63">
    <cfRule type="cellIs" dxfId="4403" priority="287" operator="equal">
      <formula>"OK"</formula>
    </cfRule>
    <cfRule type="cellIs" dxfId="4402" priority="288" operator="equal">
      <formula>"ERROR"</formula>
    </cfRule>
  </conditionalFormatting>
  <conditionalFormatting sqref="X61">
    <cfRule type="cellIs" dxfId="4401" priority="285" operator="equal">
      <formula>"OK"</formula>
    </cfRule>
    <cfRule type="cellIs" dxfId="4400" priority="286" operator="equal">
      <formula>"ERROR"</formula>
    </cfRule>
  </conditionalFormatting>
  <conditionalFormatting sqref="X60">
    <cfRule type="cellIs" dxfId="4399" priority="283" operator="equal">
      <formula>"OK"</formula>
    </cfRule>
    <cfRule type="cellIs" dxfId="4398" priority="284" operator="equal">
      <formula>"ERROR"</formula>
    </cfRule>
  </conditionalFormatting>
  <conditionalFormatting sqref="X62">
    <cfRule type="cellIs" dxfId="4397" priority="281" operator="equal">
      <formula>"OK"</formula>
    </cfRule>
    <cfRule type="cellIs" dxfId="4396" priority="282" operator="equal">
      <formula>"ERROR"</formula>
    </cfRule>
  </conditionalFormatting>
  <conditionalFormatting sqref="AA59">
    <cfRule type="cellIs" dxfId="4395" priority="279" operator="equal">
      <formula>"OK"</formula>
    </cfRule>
    <cfRule type="cellIs" dxfId="4394" priority="280" operator="equal">
      <formula>"ERROR"</formula>
    </cfRule>
  </conditionalFormatting>
  <conditionalFormatting sqref="AA63">
    <cfRule type="cellIs" dxfId="4393" priority="277" operator="equal">
      <formula>"OK"</formula>
    </cfRule>
    <cfRule type="cellIs" dxfId="4392" priority="278" operator="equal">
      <formula>"ERROR"</formula>
    </cfRule>
  </conditionalFormatting>
  <conditionalFormatting sqref="AA61">
    <cfRule type="cellIs" dxfId="4391" priority="275" operator="equal">
      <formula>"OK"</formula>
    </cfRule>
    <cfRule type="cellIs" dxfId="4390" priority="276" operator="equal">
      <formula>"ERROR"</formula>
    </cfRule>
  </conditionalFormatting>
  <conditionalFormatting sqref="AA60">
    <cfRule type="cellIs" dxfId="4389" priority="273" operator="equal">
      <formula>"OK"</formula>
    </cfRule>
    <cfRule type="cellIs" dxfId="4388" priority="274" operator="equal">
      <formula>"ERROR"</formula>
    </cfRule>
  </conditionalFormatting>
  <conditionalFormatting sqref="AA62">
    <cfRule type="cellIs" dxfId="4387" priority="271" operator="equal">
      <formula>"OK"</formula>
    </cfRule>
    <cfRule type="cellIs" dxfId="4386" priority="272" operator="equal">
      <formula>"ERROR"</formula>
    </cfRule>
  </conditionalFormatting>
  <conditionalFormatting sqref="AD59">
    <cfRule type="cellIs" dxfId="4385" priority="269" operator="equal">
      <formula>"OK"</formula>
    </cfRule>
    <cfRule type="cellIs" dxfId="4384" priority="270" operator="equal">
      <formula>"ERROR"</formula>
    </cfRule>
  </conditionalFormatting>
  <conditionalFormatting sqref="AD63">
    <cfRule type="cellIs" dxfId="4383" priority="267" operator="equal">
      <formula>"OK"</formula>
    </cfRule>
    <cfRule type="cellIs" dxfId="4382" priority="268" operator="equal">
      <formula>"ERROR"</formula>
    </cfRule>
  </conditionalFormatting>
  <conditionalFormatting sqref="AD61">
    <cfRule type="cellIs" dxfId="4381" priority="265" operator="equal">
      <formula>"OK"</formula>
    </cfRule>
    <cfRule type="cellIs" dxfId="4380" priority="266" operator="equal">
      <formula>"ERROR"</formula>
    </cfRule>
  </conditionalFormatting>
  <conditionalFormatting sqref="AD60">
    <cfRule type="cellIs" dxfId="4379" priority="263" operator="equal">
      <formula>"OK"</formula>
    </cfRule>
    <cfRule type="cellIs" dxfId="4378" priority="264" operator="equal">
      <formula>"ERROR"</formula>
    </cfRule>
  </conditionalFormatting>
  <conditionalFormatting sqref="AD62">
    <cfRule type="cellIs" dxfId="4377" priority="261" operator="equal">
      <formula>"OK"</formula>
    </cfRule>
    <cfRule type="cellIs" dxfId="4376" priority="262" operator="equal">
      <formula>"ERROR"</formula>
    </cfRule>
  </conditionalFormatting>
  <conditionalFormatting sqref="AG59">
    <cfRule type="cellIs" dxfId="4375" priority="259" operator="equal">
      <formula>"OK"</formula>
    </cfRule>
    <cfRule type="cellIs" dxfId="4374" priority="260" operator="equal">
      <formula>"ERROR"</formula>
    </cfRule>
  </conditionalFormatting>
  <conditionalFormatting sqref="AG63">
    <cfRule type="cellIs" dxfId="4373" priority="257" operator="equal">
      <formula>"OK"</formula>
    </cfRule>
    <cfRule type="cellIs" dxfId="4372" priority="258" operator="equal">
      <formula>"ERROR"</formula>
    </cfRule>
  </conditionalFormatting>
  <conditionalFormatting sqref="AG61">
    <cfRule type="cellIs" dxfId="4371" priority="255" operator="equal">
      <formula>"OK"</formula>
    </cfRule>
    <cfRule type="cellIs" dxfId="4370" priority="256" operator="equal">
      <formula>"ERROR"</formula>
    </cfRule>
  </conditionalFormatting>
  <conditionalFormatting sqref="AG60">
    <cfRule type="cellIs" dxfId="4369" priority="253" operator="equal">
      <formula>"OK"</formula>
    </cfRule>
    <cfRule type="cellIs" dxfId="4368" priority="254" operator="equal">
      <formula>"ERROR"</formula>
    </cfRule>
  </conditionalFormatting>
  <conditionalFormatting sqref="AG62">
    <cfRule type="cellIs" dxfId="4367" priority="251" operator="equal">
      <formula>"OK"</formula>
    </cfRule>
    <cfRule type="cellIs" dxfId="4366" priority="252" operator="equal">
      <formula>"ERROR"</formula>
    </cfRule>
  </conditionalFormatting>
  <conditionalFormatting sqref="AJ59">
    <cfRule type="cellIs" dxfId="4365" priority="249" operator="equal">
      <formula>"OK"</formula>
    </cfRule>
    <cfRule type="cellIs" dxfId="4364" priority="250" operator="equal">
      <formula>"ERROR"</formula>
    </cfRule>
  </conditionalFormatting>
  <conditionalFormatting sqref="AJ63">
    <cfRule type="cellIs" dxfId="4363" priority="247" operator="equal">
      <formula>"OK"</formula>
    </cfRule>
    <cfRule type="cellIs" dxfId="4362" priority="248" operator="equal">
      <formula>"ERROR"</formula>
    </cfRule>
  </conditionalFormatting>
  <conditionalFormatting sqref="AJ61">
    <cfRule type="cellIs" dxfId="4361" priority="245" operator="equal">
      <formula>"OK"</formula>
    </cfRule>
    <cfRule type="cellIs" dxfId="4360" priority="246" operator="equal">
      <formula>"ERROR"</formula>
    </cfRule>
  </conditionalFormatting>
  <conditionalFormatting sqref="AJ60">
    <cfRule type="cellIs" dxfId="4359" priority="243" operator="equal">
      <formula>"OK"</formula>
    </cfRule>
    <cfRule type="cellIs" dxfId="4358" priority="244" operator="equal">
      <formula>"ERROR"</formula>
    </cfRule>
  </conditionalFormatting>
  <conditionalFormatting sqref="AJ62">
    <cfRule type="cellIs" dxfId="4357" priority="241" operator="equal">
      <formula>"OK"</formula>
    </cfRule>
    <cfRule type="cellIs" dxfId="4356" priority="242" operator="equal">
      <formula>"ERROR"</formula>
    </cfRule>
  </conditionalFormatting>
  <conditionalFormatting sqref="AM59">
    <cfRule type="cellIs" dxfId="4355" priority="239" operator="equal">
      <formula>"OK"</formula>
    </cfRule>
    <cfRule type="cellIs" dxfId="4354" priority="240" operator="equal">
      <formula>"ERROR"</formula>
    </cfRule>
  </conditionalFormatting>
  <conditionalFormatting sqref="AM63">
    <cfRule type="cellIs" dxfId="4353" priority="237" operator="equal">
      <formula>"OK"</formula>
    </cfRule>
    <cfRule type="cellIs" dxfId="4352" priority="238" operator="equal">
      <formula>"ERROR"</formula>
    </cfRule>
  </conditionalFormatting>
  <conditionalFormatting sqref="AM61">
    <cfRule type="cellIs" dxfId="4351" priority="235" operator="equal">
      <formula>"OK"</formula>
    </cfRule>
    <cfRule type="cellIs" dxfId="4350" priority="236" operator="equal">
      <formula>"ERROR"</formula>
    </cfRule>
  </conditionalFormatting>
  <conditionalFormatting sqref="AM60">
    <cfRule type="cellIs" dxfId="4349" priority="233" operator="equal">
      <formula>"OK"</formula>
    </cfRule>
    <cfRule type="cellIs" dxfId="4348" priority="234" operator="equal">
      <formula>"ERROR"</formula>
    </cfRule>
  </conditionalFormatting>
  <conditionalFormatting sqref="AM62">
    <cfRule type="cellIs" dxfId="4347" priority="231" operator="equal">
      <formula>"OK"</formula>
    </cfRule>
    <cfRule type="cellIs" dxfId="4346" priority="232" operator="equal">
      <formula>"ERROR"</formula>
    </cfRule>
  </conditionalFormatting>
  <conditionalFormatting sqref="AP59">
    <cfRule type="cellIs" dxfId="4345" priority="229" operator="equal">
      <formula>"OK"</formula>
    </cfRule>
    <cfRule type="cellIs" dxfId="4344" priority="230" operator="equal">
      <formula>"ERROR"</formula>
    </cfRule>
  </conditionalFormatting>
  <conditionalFormatting sqref="AP63">
    <cfRule type="cellIs" dxfId="4343" priority="227" operator="equal">
      <formula>"OK"</formula>
    </cfRule>
    <cfRule type="cellIs" dxfId="4342" priority="228" operator="equal">
      <formula>"ERROR"</formula>
    </cfRule>
  </conditionalFormatting>
  <conditionalFormatting sqref="AP61">
    <cfRule type="cellIs" dxfId="4341" priority="225" operator="equal">
      <formula>"OK"</formula>
    </cfRule>
    <cfRule type="cellIs" dxfId="4340" priority="226" operator="equal">
      <formula>"ERROR"</formula>
    </cfRule>
  </conditionalFormatting>
  <conditionalFormatting sqref="AP60">
    <cfRule type="cellIs" dxfId="4339" priority="223" operator="equal">
      <formula>"OK"</formula>
    </cfRule>
    <cfRule type="cellIs" dxfId="4338" priority="224" operator="equal">
      <formula>"ERROR"</formula>
    </cfRule>
  </conditionalFormatting>
  <conditionalFormatting sqref="AP62">
    <cfRule type="cellIs" dxfId="4337" priority="221" operator="equal">
      <formula>"OK"</formula>
    </cfRule>
    <cfRule type="cellIs" dxfId="4336" priority="222" operator="equal">
      <formula>"ERROR"</formula>
    </cfRule>
  </conditionalFormatting>
  <conditionalFormatting sqref="AS59">
    <cfRule type="cellIs" dxfId="4335" priority="219" operator="equal">
      <formula>"OK"</formula>
    </cfRule>
    <cfRule type="cellIs" dxfId="4334" priority="220" operator="equal">
      <formula>"ERROR"</formula>
    </cfRule>
  </conditionalFormatting>
  <conditionalFormatting sqref="AS63">
    <cfRule type="cellIs" dxfId="4333" priority="217" operator="equal">
      <formula>"OK"</formula>
    </cfRule>
    <cfRule type="cellIs" dxfId="4332" priority="218" operator="equal">
      <formula>"ERROR"</formula>
    </cfRule>
  </conditionalFormatting>
  <conditionalFormatting sqref="AS61">
    <cfRule type="cellIs" dxfId="4331" priority="215" operator="equal">
      <formula>"OK"</formula>
    </cfRule>
    <cfRule type="cellIs" dxfId="4330" priority="216" operator="equal">
      <formula>"ERROR"</formula>
    </cfRule>
  </conditionalFormatting>
  <conditionalFormatting sqref="AS60">
    <cfRule type="cellIs" dxfId="4329" priority="213" operator="equal">
      <formula>"OK"</formula>
    </cfRule>
    <cfRule type="cellIs" dxfId="4328" priority="214" operator="equal">
      <formula>"ERROR"</formula>
    </cfRule>
  </conditionalFormatting>
  <conditionalFormatting sqref="AS62">
    <cfRule type="cellIs" dxfId="4327" priority="211" operator="equal">
      <formula>"OK"</formula>
    </cfRule>
    <cfRule type="cellIs" dxfId="4326" priority="212" operator="equal">
      <formula>"ERROR"</formula>
    </cfRule>
  </conditionalFormatting>
  <conditionalFormatting sqref="AV59">
    <cfRule type="cellIs" dxfId="4325" priority="209" operator="equal">
      <formula>"OK"</formula>
    </cfRule>
    <cfRule type="cellIs" dxfId="4324" priority="210" operator="equal">
      <formula>"ERROR"</formula>
    </cfRule>
  </conditionalFormatting>
  <conditionalFormatting sqref="AV63">
    <cfRule type="cellIs" dxfId="4323" priority="207" operator="equal">
      <formula>"OK"</formula>
    </cfRule>
    <cfRule type="cellIs" dxfId="4322" priority="208" operator="equal">
      <formula>"ERROR"</formula>
    </cfRule>
  </conditionalFormatting>
  <conditionalFormatting sqref="AV61">
    <cfRule type="cellIs" dxfId="4321" priority="205" operator="equal">
      <formula>"OK"</formula>
    </cfRule>
    <cfRule type="cellIs" dxfId="4320" priority="206" operator="equal">
      <formula>"ERROR"</formula>
    </cfRule>
  </conditionalFormatting>
  <conditionalFormatting sqref="AV60">
    <cfRule type="cellIs" dxfId="4319" priority="203" operator="equal">
      <formula>"OK"</formula>
    </cfRule>
    <cfRule type="cellIs" dxfId="4318" priority="204" operator="equal">
      <formula>"ERROR"</formula>
    </cfRule>
  </conditionalFormatting>
  <conditionalFormatting sqref="AV62">
    <cfRule type="cellIs" dxfId="4317" priority="201" operator="equal">
      <formula>"OK"</formula>
    </cfRule>
    <cfRule type="cellIs" dxfId="4316" priority="202" operator="equal">
      <formula>"ERROR"</formula>
    </cfRule>
  </conditionalFormatting>
  <conditionalFormatting sqref="AY59">
    <cfRule type="cellIs" dxfId="4315" priority="199" operator="equal">
      <formula>"OK"</formula>
    </cfRule>
    <cfRule type="cellIs" dxfId="4314" priority="200" operator="equal">
      <formula>"ERROR"</formula>
    </cfRule>
  </conditionalFormatting>
  <conditionalFormatting sqref="AY63">
    <cfRule type="cellIs" dxfId="4313" priority="197" operator="equal">
      <formula>"OK"</formula>
    </cfRule>
    <cfRule type="cellIs" dxfId="4312" priority="198" operator="equal">
      <formula>"ERROR"</formula>
    </cfRule>
  </conditionalFormatting>
  <conditionalFormatting sqref="AY61">
    <cfRule type="cellIs" dxfId="4311" priority="195" operator="equal">
      <formula>"OK"</formula>
    </cfRule>
    <cfRule type="cellIs" dxfId="4310" priority="196" operator="equal">
      <formula>"ERROR"</formula>
    </cfRule>
  </conditionalFormatting>
  <conditionalFormatting sqref="AY60">
    <cfRule type="cellIs" dxfId="4309" priority="193" operator="equal">
      <formula>"OK"</formula>
    </cfRule>
    <cfRule type="cellIs" dxfId="4308" priority="194" operator="equal">
      <formula>"ERROR"</formula>
    </cfRule>
  </conditionalFormatting>
  <conditionalFormatting sqref="AY62">
    <cfRule type="cellIs" dxfId="4307" priority="191" operator="equal">
      <formula>"OK"</formula>
    </cfRule>
    <cfRule type="cellIs" dxfId="4306" priority="192" operator="equal">
      <formula>"ERROR"</formula>
    </cfRule>
  </conditionalFormatting>
  <conditionalFormatting sqref="BB59">
    <cfRule type="cellIs" dxfId="4305" priority="189" operator="equal">
      <formula>"OK"</formula>
    </cfRule>
    <cfRule type="cellIs" dxfId="4304" priority="190" operator="equal">
      <formula>"ERROR"</formula>
    </cfRule>
  </conditionalFormatting>
  <conditionalFormatting sqref="BB63">
    <cfRule type="cellIs" dxfId="4303" priority="187" operator="equal">
      <formula>"OK"</formula>
    </cfRule>
    <cfRule type="cellIs" dxfId="4302" priority="188" operator="equal">
      <formula>"ERROR"</formula>
    </cfRule>
  </conditionalFormatting>
  <conditionalFormatting sqref="BB61">
    <cfRule type="cellIs" dxfId="4301" priority="185" operator="equal">
      <formula>"OK"</formula>
    </cfRule>
    <cfRule type="cellIs" dxfId="4300" priority="186" operator="equal">
      <formula>"ERROR"</formula>
    </cfRule>
  </conditionalFormatting>
  <conditionalFormatting sqref="BB60">
    <cfRule type="cellIs" dxfId="4299" priority="183" operator="equal">
      <formula>"OK"</formula>
    </cfRule>
    <cfRule type="cellIs" dxfId="4298" priority="184" operator="equal">
      <formula>"ERROR"</formula>
    </cfRule>
  </conditionalFormatting>
  <conditionalFormatting sqref="BB62">
    <cfRule type="cellIs" dxfId="4297" priority="181" operator="equal">
      <formula>"OK"</formula>
    </cfRule>
    <cfRule type="cellIs" dxfId="4296" priority="182" operator="equal">
      <formula>"ERROR"</formula>
    </cfRule>
  </conditionalFormatting>
  <conditionalFormatting sqref="BE59">
    <cfRule type="cellIs" dxfId="4295" priority="179" operator="equal">
      <formula>"OK"</formula>
    </cfRule>
    <cfRule type="cellIs" dxfId="4294" priority="180" operator="equal">
      <formula>"ERROR"</formula>
    </cfRule>
  </conditionalFormatting>
  <conditionalFormatting sqref="BE63">
    <cfRule type="cellIs" dxfId="4293" priority="177" operator="equal">
      <formula>"OK"</formula>
    </cfRule>
    <cfRule type="cellIs" dxfId="4292" priority="178" operator="equal">
      <formula>"ERROR"</formula>
    </cfRule>
  </conditionalFormatting>
  <conditionalFormatting sqref="BE61">
    <cfRule type="cellIs" dxfId="4291" priority="175" operator="equal">
      <formula>"OK"</formula>
    </cfRule>
    <cfRule type="cellIs" dxfId="4290" priority="176" operator="equal">
      <formula>"ERROR"</formula>
    </cfRule>
  </conditionalFormatting>
  <conditionalFormatting sqref="BE60">
    <cfRule type="cellIs" dxfId="4289" priority="173" operator="equal">
      <formula>"OK"</formula>
    </cfRule>
    <cfRule type="cellIs" dxfId="4288" priority="174" operator="equal">
      <formula>"ERROR"</formula>
    </cfRule>
  </conditionalFormatting>
  <conditionalFormatting sqref="BE62">
    <cfRule type="cellIs" dxfId="4287" priority="171" operator="equal">
      <formula>"OK"</formula>
    </cfRule>
    <cfRule type="cellIs" dxfId="4286" priority="172" operator="equal">
      <formula>"ERROR"</formula>
    </cfRule>
  </conditionalFormatting>
  <conditionalFormatting sqref="I58">
    <cfRule type="cellIs" dxfId="4285" priority="169" operator="equal">
      <formula>"OK"</formula>
    </cfRule>
    <cfRule type="cellIs" dxfId="4284" priority="170" operator="equal">
      <formula>"ERROR"</formula>
    </cfRule>
  </conditionalFormatting>
  <conditionalFormatting sqref="I57">
    <cfRule type="cellIs" dxfId="4283" priority="167" operator="equal">
      <formula>"OK"</formula>
    </cfRule>
    <cfRule type="cellIs" dxfId="4282" priority="168" operator="equal">
      <formula>"ERROR"</formula>
    </cfRule>
  </conditionalFormatting>
  <conditionalFormatting sqref="I55">
    <cfRule type="cellIs" dxfId="4281" priority="165" operator="equal">
      <formula>"OK"</formula>
    </cfRule>
    <cfRule type="cellIs" dxfId="4280" priority="166" operator="equal">
      <formula>"ERROR"</formula>
    </cfRule>
  </conditionalFormatting>
  <conditionalFormatting sqref="I54">
    <cfRule type="cellIs" dxfId="4279" priority="163" operator="equal">
      <formula>"OK"</formula>
    </cfRule>
    <cfRule type="cellIs" dxfId="4278" priority="164" operator="equal">
      <formula>"ERROR"</formula>
    </cfRule>
  </conditionalFormatting>
  <conditionalFormatting sqref="I56">
    <cfRule type="cellIs" dxfId="4277" priority="161" operator="equal">
      <formula>"OK"</formula>
    </cfRule>
    <cfRule type="cellIs" dxfId="4276" priority="162" operator="equal">
      <formula>"ERROR"</formula>
    </cfRule>
  </conditionalFormatting>
  <conditionalFormatting sqref="L58">
    <cfRule type="cellIs" dxfId="4275" priority="159" operator="equal">
      <formula>"OK"</formula>
    </cfRule>
    <cfRule type="cellIs" dxfId="4274" priority="160" operator="equal">
      <formula>"ERROR"</formula>
    </cfRule>
  </conditionalFormatting>
  <conditionalFormatting sqref="L57">
    <cfRule type="cellIs" dxfId="4273" priority="157" operator="equal">
      <formula>"OK"</formula>
    </cfRule>
    <cfRule type="cellIs" dxfId="4272" priority="158" operator="equal">
      <formula>"ERROR"</formula>
    </cfRule>
  </conditionalFormatting>
  <conditionalFormatting sqref="L55">
    <cfRule type="cellIs" dxfId="4271" priority="155" operator="equal">
      <formula>"OK"</formula>
    </cfRule>
    <cfRule type="cellIs" dxfId="4270" priority="156" operator="equal">
      <formula>"ERROR"</formula>
    </cfRule>
  </conditionalFormatting>
  <conditionalFormatting sqref="L54">
    <cfRule type="cellIs" dxfId="4269" priority="153" operator="equal">
      <formula>"OK"</formula>
    </cfRule>
    <cfRule type="cellIs" dxfId="4268" priority="154" operator="equal">
      <formula>"ERROR"</formula>
    </cfRule>
  </conditionalFormatting>
  <conditionalFormatting sqref="L56">
    <cfRule type="cellIs" dxfId="4267" priority="151" operator="equal">
      <formula>"OK"</formula>
    </cfRule>
    <cfRule type="cellIs" dxfId="4266" priority="152" operator="equal">
      <formula>"ERROR"</formula>
    </cfRule>
  </conditionalFormatting>
  <conditionalFormatting sqref="O58">
    <cfRule type="cellIs" dxfId="4265" priority="149" operator="equal">
      <formula>"OK"</formula>
    </cfRule>
    <cfRule type="cellIs" dxfId="4264" priority="150" operator="equal">
      <formula>"ERROR"</formula>
    </cfRule>
  </conditionalFormatting>
  <conditionalFormatting sqref="O57">
    <cfRule type="cellIs" dxfId="4263" priority="147" operator="equal">
      <formula>"OK"</formula>
    </cfRule>
    <cfRule type="cellIs" dxfId="4262" priority="148" operator="equal">
      <formula>"ERROR"</formula>
    </cfRule>
  </conditionalFormatting>
  <conditionalFormatting sqref="O55">
    <cfRule type="cellIs" dxfId="4261" priority="145" operator="equal">
      <formula>"OK"</formula>
    </cfRule>
    <cfRule type="cellIs" dxfId="4260" priority="146" operator="equal">
      <formula>"ERROR"</formula>
    </cfRule>
  </conditionalFormatting>
  <conditionalFormatting sqref="O54">
    <cfRule type="cellIs" dxfId="4259" priority="143" operator="equal">
      <formula>"OK"</formula>
    </cfRule>
    <cfRule type="cellIs" dxfId="4258" priority="144" operator="equal">
      <formula>"ERROR"</formula>
    </cfRule>
  </conditionalFormatting>
  <conditionalFormatting sqref="O56">
    <cfRule type="cellIs" dxfId="4257" priority="141" operator="equal">
      <formula>"OK"</formula>
    </cfRule>
    <cfRule type="cellIs" dxfId="4256" priority="142" operator="equal">
      <formula>"ERROR"</formula>
    </cfRule>
  </conditionalFormatting>
  <conditionalFormatting sqref="R58">
    <cfRule type="cellIs" dxfId="4255" priority="139" operator="equal">
      <formula>"OK"</formula>
    </cfRule>
    <cfRule type="cellIs" dxfId="4254" priority="140" operator="equal">
      <formula>"ERROR"</formula>
    </cfRule>
  </conditionalFormatting>
  <conditionalFormatting sqref="R57">
    <cfRule type="cellIs" dxfId="4253" priority="137" operator="equal">
      <formula>"OK"</formula>
    </cfRule>
    <cfRule type="cellIs" dxfId="4252" priority="138" operator="equal">
      <formula>"ERROR"</formula>
    </cfRule>
  </conditionalFormatting>
  <conditionalFormatting sqref="R55">
    <cfRule type="cellIs" dxfId="4251" priority="135" operator="equal">
      <formula>"OK"</formula>
    </cfRule>
    <cfRule type="cellIs" dxfId="4250" priority="136" operator="equal">
      <formula>"ERROR"</formula>
    </cfRule>
  </conditionalFormatting>
  <conditionalFormatting sqref="R54">
    <cfRule type="cellIs" dxfId="4249" priority="133" operator="equal">
      <formula>"OK"</formula>
    </cfRule>
    <cfRule type="cellIs" dxfId="4248" priority="134" operator="equal">
      <formula>"ERROR"</formula>
    </cfRule>
  </conditionalFormatting>
  <conditionalFormatting sqref="R56">
    <cfRule type="cellIs" dxfId="4247" priority="131" operator="equal">
      <formula>"OK"</formula>
    </cfRule>
    <cfRule type="cellIs" dxfId="4246" priority="132" operator="equal">
      <formula>"ERROR"</formula>
    </cfRule>
  </conditionalFormatting>
  <conditionalFormatting sqref="U58">
    <cfRule type="cellIs" dxfId="4245" priority="129" operator="equal">
      <formula>"OK"</formula>
    </cfRule>
    <cfRule type="cellIs" dxfId="4244" priority="130" operator="equal">
      <formula>"ERROR"</formula>
    </cfRule>
  </conditionalFormatting>
  <conditionalFormatting sqref="U57">
    <cfRule type="cellIs" dxfId="4243" priority="127" operator="equal">
      <formula>"OK"</formula>
    </cfRule>
    <cfRule type="cellIs" dxfId="4242" priority="128" operator="equal">
      <formula>"ERROR"</formula>
    </cfRule>
  </conditionalFormatting>
  <conditionalFormatting sqref="U55">
    <cfRule type="cellIs" dxfId="4241" priority="125" operator="equal">
      <formula>"OK"</formula>
    </cfRule>
    <cfRule type="cellIs" dxfId="4240" priority="126" operator="equal">
      <formula>"ERROR"</formula>
    </cfRule>
  </conditionalFormatting>
  <conditionalFormatting sqref="U54">
    <cfRule type="cellIs" dxfId="4239" priority="123" operator="equal">
      <formula>"OK"</formula>
    </cfRule>
    <cfRule type="cellIs" dxfId="4238" priority="124" operator="equal">
      <formula>"ERROR"</formula>
    </cfRule>
  </conditionalFormatting>
  <conditionalFormatting sqref="U56">
    <cfRule type="cellIs" dxfId="4237" priority="121" operator="equal">
      <formula>"OK"</formula>
    </cfRule>
    <cfRule type="cellIs" dxfId="4236" priority="122" operator="equal">
      <formula>"ERROR"</formula>
    </cfRule>
  </conditionalFormatting>
  <conditionalFormatting sqref="X58">
    <cfRule type="cellIs" dxfId="4235" priority="119" operator="equal">
      <formula>"OK"</formula>
    </cfRule>
    <cfRule type="cellIs" dxfId="4234" priority="120" operator="equal">
      <formula>"ERROR"</formula>
    </cfRule>
  </conditionalFormatting>
  <conditionalFormatting sqref="X57">
    <cfRule type="cellIs" dxfId="4233" priority="117" operator="equal">
      <formula>"OK"</formula>
    </cfRule>
    <cfRule type="cellIs" dxfId="4232" priority="118" operator="equal">
      <formula>"ERROR"</formula>
    </cfRule>
  </conditionalFormatting>
  <conditionalFormatting sqref="X55">
    <cfRule type="cellIs" dxfId="4231" priority="115" operator="equal">
      <formula>"OK"</formula>
    </cfRule>
    <cfRule type="cellIs" dxfId="4230" priority="116" operator="equal">
      <formula>"ERROR"</formula>
    </cfRule>
  </conditionalFormatting>
  <conditionalFormatting sqref="X54">
    <cfRule type="cellIs" dxfId="4229" priority="113" operator="equal">
      <formula>"OK"</formula>
    </cfRule>
    <cfRule type="cellIs" dxfId="4228" priority="114" operator="equal">
      <formula>"ERROR"</formula>
    </cfRule>
  </conditionalFormatting>
  <conditionalFormatting sqref="X56">
    <cfRule type="cellIs" dxfId="4227" priority="111" operator="equal">
      <formula>"OK"</formula>
    </cfRule>
    <cfRule type="cellIs" dxfId="4226" priority="112" operator="equal">
      <formula>"ERROR"</formula>
    </cfRule>
  </conditionalFormatting>
  <conditionalFormatting sqref="AA58">
    <cfRule type="cellIs" dxfId="4225" priority="109" operator="equal">
      <formula>"OK"</formula>
    </cfRule>
    <cfRule type="cellIs" dxfId="4224" priority="110" operator="equal">
      <formula>"ERROR"</formula>
    </cfRule>
  </conditionalFormatting>
  <conditionalFormatting sqref="AA57">
    <cfRule type="cellIs" dxfId="4223" priority="107" operator="equal">
      <formula>"OK"</formula>
    </cfRule>
    <cfRule type="cellIs" dxfId="4222" priority="108" operator="equal">
      <formula>"ERROR"</formula>
    </cfRule>
  </conditionalFormatting>
  <conditionalFormatting sqref="AA55">
    <cfRule type="cellIs" dxfId="4221" priority="105" operator="equal">
      <formula>"OK"</formula>
    </cfRule>
    <cfRule type="cellIs" dxfId="4220" priority="106" operator="equal">
      <formula>"ERROR"</formula>
    </cfRule>
  </conditionalFormatting>
  <conditionalFormatting sqref="AA54">
    <cfRule type="cellIs" dxfId="4219" priority="103" operator="equal">
      <formula>"OK"</formula>
    </cfRule>
    <cfRule type="cellIs" dxfId="4218" priority="104" operator="equal">
      <formula>"ERROR"</formula>
    </cfRule>
  </conditionalFormatting>
  <conditionalFormatting sqref="AA56">
    <cfRule type="cellIs" dxfId="4217" priority="101" operator="equal">
      <formula>"OK"</formula>
    </cfRule>
    <cfRule type="cellIs" dxfId="4216" priority="102" operator="equal">
      <formula>"ERROR"</formula>
    </cfRule>
  </conditionalFormatting>
  <conditionalFormatting sqref="AD58">
    <cfRule type="cellIs" dxfId="4215" priority="99" operator="equal">
      <formula>"OK"</formula>
    </cfRule>
    <cfRule type="cellIs" dxfId="4214" priority="100" operator="equal">
      <formula>"ERROR"</formula>
    </cfRule>
  </conditionalFormatting>
  <conditionalFormatting sqref="AD57">
    <cfRule type="cellIs" dxfId="4213" priority="97" operator="equal">
      <formula>"OK"</formula>
    </cfRule>
    <cfRule type="cellIs" dxfId="4212" priority="98" operator="equal">
      <formula>"ERROR"</formula>
    </cfRule>
  </conditionalFormatting>
  <conditionalFormatting sqref="AD55">
    <cfRule type="cellIs" dxfId="4211" priority="95" operator="equal">
      <formula>"OK"</formula>
    </cfRule>
    <cfRule type="cellIs" dxfId="4210" priority="96" operator="equal">
      <formula>"ERROR"</formula>
    </cfRule>
  </conditionalFormatting>
  <conditionalFormatting sqref="AD54">
    <cfRule type="cellIs" dxfId="4209" priority="93" operator="equal">
      <formula>"OK"</formula>
    </cfRule>
    <cfRule type="cellIs" dxfId="4208" priority="94" operator="equal">
      <formula>"ERROR"</formula>
    </cfRule>
  </conditionalFormatting>
  <conditionalFormatting sqref="AD56">
    <cfRule type="cellIs" dxfId="4207" priority="91" operator="equal">
      <formula>"OK"</formula>
    </cfRule>
    <cfRule type="cellIs" dxfId="4206" priority="92" operator="equal">
      <formula>"ERROR"</formula>
    </cfRule>
  </conditionalFormatting>
  <conditionalFormatting sqref="AG58">
    <cfRule type="cellIs" dxfId="4205" priority="89" operator="equal">
      <formula>"OK"</formula>
    </cfRule>
    <cfRule type="cellIs" dxfId="4204" priority="90" operator="equal">
      <formula>"ERROR"</formula>
    </cfRule>
  </conditionalFormatting>
  <conditionalFormatting sqref="AG57">
    <cfRule type="cellIs" dxfId="4203" priority="87" operator="equal">
      <formula>"OK"</formula>
    </cfRule>
    <cfRule type="cellIs" dxfId="4202" priority="88" operator="equal">
      <formula>"ERROR"</formula>
    </cfRule>
  </conditionalFormatting>
  <conditionalFormatting sqref="AG55">
    <cfRule type="cellIs" dxfId="4201" priority="85" operator="equal">
      <formula>"OK"</formula>
    </cfRule>
    <cfRule type="cellIs" dxfId="4200" priority="86" operator="equal">
      <formula>"ERROR"</formula>
    </cfRule>
  </conditionalFormatting>
  <conditionalFormatting sqref="AG54">
    <cfRule type="cellIs" dxfId="4199" priority="83" operator="equal">
      <formula>"OK"</formula>
    </cfRule>
    <cfRule type="cellIs" dxfId="4198" priority="84" operator="equal">
      <formula>"ERROR"</formula>
    </cfRule>
  </conditionalFormatting>
  <conditionalFormatting sqref="AG56">
    <cfRule type="cellIs" dxfId="4197" priority="81" operator="equal">
      <formula>"OK"</formula>
    </cfRule>
    <cfRule type="cellIs" dxfId="4196" priority="82" operator="equal">
      <formula>"ERROR"</formula>
    </cfRule>
  </conditionalFormatting>
  <conditionalFormatting sqref="AJ58">
    <cfRule type="cellIs" dxfId="4195" priority="79" operator="equal">
      <formula>"OK"</formula>
    </cfRule>
    <cfRule type="cellIs" dxfId="4194" priority="80" operator="equal">
      <formula>"ERROR"</formula>
    </cfRule>
  </conditionalFormatting>
  <conditionalFormatting sqref="AJ57">
    <cfRule type="cellIs" dxfId="4193" priority="77" operator="equal">
      <formula>"OK"</formula>
    </cfRule>
    <cfRule type="cellIs" dxfId="4192" priority="78" operator="equal">
      <formula>"ERROR"</formula>
    </cfRule>
  </conditionalFormatting>
  <conditionalFormatting sqref="AJ55">
    <cfRule type="cellIs" dxfId="4191" priority="75" operator="equal">
      <formula>"OK"</formula>
    </cfRule>
    <cfRule type="cellIs" dxfId="4190" priority="76" operator="equal">
      <formula>"ERROR"</formula>
    </cfRule>
  </conditionalFormatting>
  <conditionalFormatting sqref="AJ54">
    <cfRule type="cellIs" dxfId="4189" priority="73" operator="equal">
      <formula>"OK"</formula>
    </cfRule>
    <cfRule type="cellIs" dxfId="4188" priority="74" operator="equal">
      <formula>"ERROR"</formula>
    </cfRule>
  </conditionalFormatting>
  <conditionalFormatting sqref="AJ56">
    <cfRule type="cellIs" dxfId="4187" priority="71" operator="equal">
      <formula>"OK"</formula>
    </cfRule>
    <cfRule type="cellIs" dxfId="4186" priority="72" operator="equal">
      <formula>"ERROR"</formula>
    </cfRule>
  </conditionalFormatting>
  <conditionalFormatting sqref="AM58">
    <cfRule type="cellIs" dxfId="4185" priority="69" operator="equal">
      <formula>"OK"</formula>
    </cfRule>
    <cfRule type="cellIs" dxfId="4184" priority="70" operator="equal">
      <formula>"ERROR"</formula>
    </cfRule>
  </conditionalFormatting>
  <conditionalFormatting sqref="AM57">
    <cfRule type="cellIs" dxfId="4183" priority="67" operator="equal">
      <formula>"OK"</formula>
    </cfRule>
    <cfRule type="cellIs" dxfId="4182" priority="68" operator="equal">
      <formula>"ERROR"</formula>
    </cfRule>
  </conditionalFormatting>
  <conditionalFormatting sqref="AM55">
    <cfRule type="cellIs" dxfId="4181" priority="65" operator="equal">
      <formula>"OK"</formula>
    </cfRule>
    <cfRule type="cellIs" dxfId="4180" priority="66" operator="equal">
      <formula>"ERROR"</formula>
    </cfRule>
  </conditionalFormatting>
  <conditionalFormatting sqref="AM54">
    <cfRule type="cellIs" dxfId="4179" priority="63" operator="equal">
      <formula>"OK"</formula>
    </cfRule>
    <cfRule type="cellIs" dxfId="4178" priority="64" operator="equal">
      <formula>"ERROR"</formula>
    </cfRule>
  </conditionalFormatting>
  <conditionalFormatting sqref="AM56">
    <cfRule type="cellIs" dxfId="4177" priority="61" operator="equal">
      <formula>"OK"</formula>
    </cfRule>
    <cfRule type="cellIs" dxfId="4176" priority="62" operator="equal">
      <formula>"ERROR"</formula>
    </cfRule>
  </conditionalFormatting>
  <conditionalFormatting sqref="AP58">
    <cfRule type="cellIs" dxfId="4175" priority="59" operator="equal">
      <formula>"OK"</formula>
    </cfRule>
    <cfRule type="cellIs" dxfId="4174" priority="60" operator="equal">
      <formula>"ERROR"</formula>
    </cfRule>
  </conditionalFormatting>
  <conditionalFormatting sqref="AP57">
    <cfRule type="cellIs" dxfId="4173" priority="57" operator="equal">
      <formula>"OK"</formula>
    </cfRule>
    <cfRule type="cellIs" dxfId="4172" priority="58" operator="equal">
      <formula>"ERROR"</formula>
    </cfRule>
  </conditionalFormatting>
  <conditionalFormatting sqref="AP55">
    <cfRule type="cellIs" dxfId="4171" priority="55" operator="equal">
      <formula>"OK"</formula>
    </cfRule>
    <cfRule type="cellIs" dxfId="4170" priority="56" operator="equal">
      <formula>"ERROR"</formula>
    </cfRule>
  </conditionalFormatting>
  <conditionalFormatting sqref="AP54">
    <cfRule type="cellIs" dxfId="4169" priority="53" operator="equal">
      <formula>"OK"</formula>
    </cfRule>
    <cfRule type="cellIs" dxfId="4168" priority="54" operator="equal">
      <formula>"ERROR"</formula>
    </cfRule>
  </conditionalFormatting>
  <conditionalFormatting sqref="AP56">
    <cfRule type="cellIs" dxfId="4167" priority="51" operator="equal">
      <formula>"OK"</formula>
    </cfRule>
    <cfRule type="cellIs" dxfId="4166" priority="52" operator="equal">
      <formula>"ERROR"</formula>
    </cfRule>
  </conditionalFormatting>
  <conditionalFormatting sqref="AS58">
    <cfRule type="cellIs" dxfId="4165" priority="49" operator="equal">
      <formula>"OK"</formula>
    </cfRule>
    <cfRule type="cellIs" dxfId="4164" priority="50" operator="equal">
      <formula>"ERROR"</formula>
    </cfRule>
  </conditionalFormatting>
  <conditionalFormatting sqref="AS57">
    <cfRule type="cellIs" dxfId="4163" priority="47" operator="equal">
      <formula>"OK"</formula>
    </cfRule>
    <cfRule type="cellIs" dxfId="4162" priority="48" operator="equal">
      <formula>"ERROR"</formula>
    </cfRule>
  </conditionalFormatting>
  <conditionalFormatting sqref="AS55">
    <cfRule type="cellIs" dxfId="4161" priority="45" operator="equal">
      <formula>"OK"</formula>
    </cfRule>
    <cfRule type="cellIs" dxfId="4160" priority="46" operator="equal">
      <formula>"ERROR"</formula>
    </cfRule>
  </conditionalFormatting>
  <conditionalFormatting sqref="AS54">
    <cfRule type="cellIs" dxfId="4159" priority="43" operator="equal">
      <formula>"OK"</formula>
    </cfRule>
    <cfRule type="cellIs" dxfId="4158" priority="44" operator="equal">
      <formula>"ERROR"</formula>
    </cfRule>
  </conditionalFormatting>
  <conditionalFormatting sqref="AS56">
    <cfRule type="cellIs" dxfId="4157" priority="41" operator="equal">
      <formula>"OK"</formula>
    </cfRule>
    <cfRule type="cellIs" dxfId="4156" priority="42" operator="equal">
      <formula>"ERROR"</formula>
    </cfRule>
  </conditionalFormatting>
  <conditionalFormatting sqref="AV58">
    <cfRule type="cellIs" dxfId="4155" priority="39" operator="equal">
      <formula>"OK"</formula>
    </cfRule>
    <cfRule type="cellIs" dxfId="4154" priority="40" operator="equal">
      <formula>"ERROR"</formula>
    </cfRule>
  </conditionalFormatting>
  <conditionalFormatting sqref="AV57">
    <cfRule type="cellIs" dxfId="4153" priority="37" operator="equal">
      <formula>"OK"</formula>
    </cfRule>
    <cfRule type="cellIs" dxfId="4152" priority="38" operator="equal">
      <formula>"ERROR"</formula>
    </cfRule>
  </conditionalFormatting>
  <conditionalFormatting sqref="AV55">
    <cfRule type="cellIs" dxfId="4151" priority="35" operator="equal">
      <formula>"OK"</formula>
    </cfRule>
    <cfRule type="cellIs" dxfId="4150" priority="36" operator="equal">
      <formula>"ERROR"</formula>
    </cfRule>
  </conditionalFormatting>
  <conditionalFormatting sqref="AV54">
    <cfRule type="cellIs" dxfId="4149" priority="33" operator="equal">
      <formula>"OK"</formula>
    </cfRule>
    <cfRule type="cellIs" dxfId="4148" priority="34" operator="equal">
      <formula>"ERROR"</formula>
    </cfRule>
  </conditionalFormatting>
  <conditionalFormatting sqref="AV56">
    <cfRule type="cellIs" dxfId="4147" priority="31" operator="equal">
      <formula>"OK"</formula>
    </cfRule>
    <cfRule type="cellIs" dxfId="4146" priority="32" operator="equal">
      <formula>"ERROR"</formula>
    </cfRule>
  </conditionalFormatting>
  <conditionalFormatting sqref="AY58">
    <cfRule type="cellIs" dxfId="4145" priority="29" operator="equal">
      <formula>"OK"</formula>
    </cfRule>
    <cfRule type="cellIs" dxfId="4144" priority="30" operator="equal">
      <formula>"ERROR"</formula>
    </cfRule>
  </conditionalFormatting>
  <conditionalFormatting sqref="AY57">
    <cfRule type="cellIs" dxfId="4143" priority="27" operator="equal">
      <formula>"OK"</formula>
    </cfRule>
    <cfRule type="cellIs" dxfId="4142" priority="28" operator="equal">
      <formula>"ERROR"</formula>
    </cfRule>
  </conditionalFormatting>
  <conditionalFormatting sqref="AY55">
    <cfRule type="cellIs" dxfId="4141" priority="25" operator="equal">
      <formula>"OK"</formula>
    </cfRule>
    <cfRule type="cellIs" dxfId="4140" priority="26" operator="equal">
      <formula>"ERROR"</formula>
    </cfRule>
  </conditionalFormatting>
  <conditionalFormatting sqref="AY54">
    <cfRule type="cellIs" dxfId="4139" priority="23" operator="equal">
      <formula>"OK"</formula>
    </cfRule>
    <cfRule type="cellIs" dxfId="4138" priority="24" operator="equal">
      <formula>"ERROR"</formula>
    </cfRule>
  </conditionalFormatting>
  <conditionalFormatting sqref="AY56">
    <cfRule type="cellIs" dxfId="4137" priority="21" operator="equal">
      <formula>"OK"</formula>
    </cfRule>
    <cfRule type="cellIs" dxfId="4136" priority="22" operator="equal">
      <formula>"ERROR"</formula>
    </cfRule>
  </conditionalFormatting>
  <conditionalFormatting sqref="BB58">
    <cfRule type="cellIs" dxfId="4135" priority="19" operator="equal">
      <formula>"OK"</formula>
    </cfRule>
    <cfRule type="cellIs" dxfId="4134" priority="20" operator="equal">
      <formula>"ERROR"</formula>
    </cfRule>
  </conditionalFormatting>
  <conditionalFormatting sqref="BB57">
    <cfRule type="cellIs" dxfId="4133" priority="17" operator="equal">
      <formula>"OK"</formula>
    </cfRule>
    <cfRule type="cellIs" dxfId="4132" priority="18" operator="equal">
      <formula>"ERROR"</formula>
    </cfRule>
  </conditionalFormatting>
  <conditionalFormatting sqref="BB55">
    <cfRule type="cellIs" dxfId="4131" priority="15" operator="equal">
      <formula>"OK"</formula>
    </cfRule>
    <cfRule type="cellIs" dxfId="4130" priority="16" operator="equal">
      <formula>"ERROR"</formula>
    </cfRule>
  </conditionalFormatting>
  <conditionalFormatting sqref="BB54">
    <cfRule type="cellIs" dxfId="4129" priority="13" operator="equal">
      <formula>"OK"</formula>
    </cfRule>
    <cfRule type="cellIs" dxfId="4128" priority="14" operator="equal">
      <formula>"ERROR"</formula>
    </cfRule>
  </conditionalFormatting>
  <conditionalFormatting sqref="BB56">
    <cfRule type="cellIs" dxfId="4127" priority="11" operator="equal">
      <formula>"OK"</formula>
    </cfRule>
    <cfRule type="cellIs" dxfId="4126" priority="12" operator="equal">
      <formula>"ERROR"</formula>
    </cfRule>
  </conditionalFormatting>
  <conditionalFormatting sqref="BE58">
    <cfRule type="cellIs" dxfId="4125" priority="9" operator="equal">
      <formula>"OK"</formula>
    </cfRule>
    <cfRule type="cellIs" dxfId="4124" priority="10" operator="equal">
      <formula>"ERROR"</formula>
    </cfRule>
  </conditionalFormatting>
  <conditionalFormatting sqref="BE57">
    <cfRule type="cellIs" dxfId="4123" priority="7" operator="equal">
      <formula>"OK"</formula>
    </cfRule>
    <cfRule type="cellIs" dxfId="4122" priority="8" operator="equal">
      <formula>"ERROR"</formula>
    </cfRule>
  </conditionalFormatting>
  <conditionalFormatting sqref="BE55">
    <cfRule type="cellIs" dxfId="4121" priority="5" operator="equal">
      <formula>"OK"</formula>
    </cfRule>
    <cfRule type="cellIs" dxfId="4120" priority="6" operator="equal">
      <formula>"ERROR"</formula>
    </cfRule>
  </conditionalFormatting>
  <conditionalFormatting sqref="BE54">
    <cfRule type="cellIs" dxfId="4119" priority="3" operator="equal">
      <formula>"OK"</formula>
    </cfRule>
    <cfRule type="cellIs" dxfId="4118" priority="4" operator="equal">
      <formula>"ERROR"</formula>
    </cfRule>
  </conditionalFormatting>
  <conditionalFormatting sqref="BE56">
    <cfRule type="cellIs" dxfId="4117" priority="1" operator="equal">
      <formula>"OK"</formula>
    </cfRule>
    <cfRule type="cellIs" dxfId="4116" priority="2" operator="equal">
      <formula>"ERROR"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9:H47"/>
  <sheetViews>
    <sheetView topLeftCell="A13" workbookViewId="0">
      <selection activeCell="M39" sqref="M39"/>
    </sheetView>
  </sheetViews>
  <sheetFormatPr baseColWidth="10" defaultRowHeight="12.75" x14ac:dyDescent="0.2"/>
  <sheetData>
    <row r="39" spans="2:8" ht="13.5" thickBot="1" x14ac:dyDescent="0.25"/>
    <row r="40" spans="2:8" ht="16.5" thickBot="1" x14ac:dyDescent="0.3">
      <c r="B40" s="114" t="s">
        <v>269</v>
      </c>
      <c r="C40" s="113"/>
      <c r="D40" s="115">
        <v>44371</v>
      </c>
      <c r="E40" s="102"/>
      <c r="F40" s="102"/>
      <c r="G40" s="102"/>
      <c r="H40" s="102"/>
    </row>
    <row r="41" spans="2:8" ht="16.5" thickBot="1" x14ac:dyDescent="0.3">
      <c r="B41" s="114" t="s">
        <v>268</v>
      </c>
      <c r="C41" s="113"/>
      <c r="D41" s="112">
        <v>17</v>
      </c>
      <c r="E41" s="102"/>
      <c r="F41" s="102"/>
      <c r="G41" s="102"/>
      <c r="H41" s="102"/>
    </row>
    <row r="42" spans="2:8" ht="16.5" thickBot="1" x14ac:dyDescent="0.3">
      <c r="B42" s="114" t="s">
        <v>267</v>
      </c>
      <c r="C42" s="113"/>
      <c r="D42" s="112">
        <v>1278.81</v>
      </c>
      <c r="E42" s="102"/>
      <c r="F42" s="102"/>
      <c r="G42" s="102"/>
      <c r="H42" s="102"/>
    </row>
    <row r="43" spans="2:8" ht="15.75" thickBot="1" x14ac:dyDescent="0.3">
      <c r="B43" s="102"/>
      <c r="C43" s="102"/>
      <c r="D43" s="102"/>
      <c r="E43" s="102"/>
      <c r="F43" s="102"/>
      <c r="G43" s="102"/>
      <c r="H43" s="102"/>
    </row>
    <row r="44" spans="2:8" ht="15" x14ac:dyDescent="0.25">
      <c r="B44" s="111" t="s">
        <v>266</v>
      </c>
      <c r="C44" s="110"/>
      <c r="D44" s="110"/>
      <c r="E44" s="110"/>
      <c r="F44" s="110"/>
      <c r="G44" s="110"/>
      <c r="H44" s="109"/>
    </row>
    <row r="45" spans="2:8" ht="15" x14ac:dyDescent="0.25">
      <c r="B45" s="108" t="s">
        <v>265</v>
      </c>
      <c r="C45" s="107"/>
      <c r="D45" s="107"/>
      <c r="E45" s="107"/>
      <c r="F45" s="107"/>
      <c r="G45" s="107"/>
      <c r="H45" s="106"/>
    </row>
    <row r="46" spans="2:8" ht="15.75" thickBot="1" x14ac:dyDescent="0.3">
      <c r="B46" s="105" t="s">
        <v>264</v>
      </c>
      <c r="C46" s="104"/>
      <c r="D46" s="104"/>
      <c r="E46" s="104"/>
      <c r="F46" s="104"/>
      <c r="G46" s="104"/>
      <c r="H46" s="103"/>
    </row>
    <row r="47" spans="2:8" ht="15" x14ac:dyDescent="0.25">
      <c r="B47" s="102"/>
      <c r="C47" s="102"/>
      <c r="D47" s="102"/>
      <c r="E47" s="102"/>
      <c r="F47" s="102"/>
      <c r="G47" s="102"/>
      <c r="H47" s="102"/>
    </row>
  </sheetData>
  <sheetProtection algorithmName="SHA-512" hashValue="W+Ffs3M+OVT8RfoTBk8lH+c8Ng+m6ZNCwCj11HSI3PDd8M4jao1EBvbOSMLjjm5wSf83+0GrqxbZJJ0oCiiX8w==" saltValue="ybdQ5Q8ffNKN7MKX0xXZfA==" spinCount="100000" sheet="1" objects="1" scenarios="1" selectLockedCells="1" selectUnlockedCells="1"/>
  <hyperlinks>
    <hyperlink ref="B45" r:id="rId1" xr:uid="{00000000-0004-0000-0200-000000000000}"/>
    <hyperlink ref="B46" r:id="rId2" xr:uid="{00000000-0004-0000-0200-000001000000}"/>
  </hyperlinks>
  <pageMargins left="0.7" right="0.7" top="0.75" bottom="0.75" header="0.3" footer="0.3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P48"/>
  <sheetViews>
    <sheetView view="pageBreakPreview" topLeftCell="B1" zoomScale="88" zoomScaleNormal="100" workbookViewId="0">
      <selection activeCell="H19" sqref="H19"/>
    </sheetView>
  </sheetViews>
  <sheetFormatPr baseColWidth="10" defaultRowHeight="15" x14ac:dyDescent="0.25"/>
  <cols>
    <col min="1" max="1" width="11.42578125" style="102"/>
    <col min="2" max="2" width="8.7109375" style="102" customWidth="1"/>
    <col min="3" max="3" width="20.28515625" style="102" customWidth="1"/>
    <col min="4" max="4" width="26.28515625" style="102" bestFit="1" customWidth="1"/>
    <col min="5" max="5" width="12" style="102" customWidth="1"/>
    <col min="6" max="6" width="18.5703125" style="102" customWidth="1"/>
    <col min="7" max="7" width="18.42578125" style="102" hidden="1" customWidth="1"/>
    <col min="8" max="8" width="17.42578125" style="102" customWidth="1"/>
    <col min="9" max="9" width="16.42578125" style="102" customWidth="1"/>
    <col min="10" max="10" width="39" style="102" customWidth="1"/>
    <col min="11" max="11" width="11.42578125" style="102"/>
    <col min="14" max="14" width="0" hidden="1" customWidth="1"/>
    <col min="15" max="15" width="17.28515625" hidden="1" customWidth="1"/>
    <col min="16" max="16" width="20.28515625" hidden="1" customWidth="1"/>
    <col min="17" max="25" width="0" hidden="1" customWidth="1"/>
  </cols>
  <sheetData>
    <row r="1" spans="1:16" ht="15.75" thickBot="1" x14ac:dyDescent="0.3"/>
    <row r="2" spans="1:16" x14ac:dyDescent="0.25">
      <c r="B2" s="116"/>
      <c r="C2" s="110"/>
      <c r="D2" s="110"/>
      <c r="E2" s="110"/>
      <c r="F2" s="110"/>
      <c r="G2" s="110"/>
      <c r="H2" s="110"/>
      <c r="I2" s="109"/>
    </row>
    <row r="3" spans="1:16" ht="18" x14ac:dyDescent="0.25">
      <c r="B3" s="117"/>
      <c r="C3" s="107"/>
      <c r="D3" s="154" t="s">
        <v>270</v>
      </c>
      <c r="E3" s="154"/>
      <c r="F3" s="154"/>
      <c r="G3" s="154"/>
      <c r="H3" s="107"/>
      <c r="I3" s="106"/>
    </row>
    <row r="4" spans="1:16" ht="18.75" thickBot="1" x14ac:dyDescent="0.3">
      <c r="B4" s="118"/>
      <c r="C4" s="104"/>
      <c r="D4" s="155" t="s">
        <v>271</v>
      </c>
      <c r="E4" s="155"/>
      <c r="F4" s="155"/>
      <c r="G4" s="155"/>
      <c r="H4" s="104"/>
      <c r="I4" s="103"/>
    </row>
    <row r="5" spans="1:16" ht="18.75" customHeight="1" thickBot="1" x14ac:dyDescent="0.3">
      <c r="B5" s="176" t="s">
        <v>282</v>
      </c>
      <c r="C5" s="177"/>
      <c r="D5" s="177"/>
      <c r="E5" s="177"/>
      <c r="F5" s="177"/>
      <c r="G5" s="177"/>
      <c r="H5" s="177"/>
      <c r="I5" s="119"/>
    </row>
    <row r="6" spans="1:16" ht="84.75" customHeight="1" thickBot="1" x14ac:dyDescent="0.3">
      <c r="B6" s="173" t="s">
        <v>283</v>
      </c>
      <c r="C6" s="174"/>
      <c r="D6" s="174"/>
      <c r="E6" s="174"/>
      <c r="F6" s="174"/>
      <c r="G6" s="174"/>
      <c r="H6" s="174"/>
      <c r="I6" s="175"/>
    </row>
    <row r="7" spans="1:16" ht="66" customHeight="1" thickBot="1" x14ac:dyDescent="0.3">
      <c r="B7" s="178" t="s">
        <v>284</v>
      </c>
      <c r="C7" s="179"/>
      <c r="D7" s="179"/>
      <c r="E7" s="179"/>
      <c r="F7" s="179"/>
      <c r="G7" s="179"/>
      <c r="H7" s="180"/>
      <c r="I7" s="120"/>
    </row>
    <row r="8" spans="1:16" ht="33" x14ac:dyDescent="0.2">
      <c r="A8" s="121"/>
      <c r="B8" s="122" t="s">
        <v>272</v>
      </c>
      <c r="C8" s="170" t="s">
        <v>273</v>
      </c>
      <c r="D8" s="171"/>
      <c r="E8" s="172"/>
      <c r="F8" s="123" t="s">
        <v>274</v>
      </c>
      <c r="G8" s="124" t="s">
        <v>275</v>
      </c>
      <c r="H8" s="124" t="s">
        <v>276</v>
      </c>
      <c r="I8" s="123" t="s">
        <v>277</v>
      </c>
      <c r="J8" s="125" t="s">
        <v>278</v>
      </c>
      <c r="K8" s="121"/>
    </row>
    <row r="9" spans="1:16" ht="30" customHeight="1" x14ac:dyDescent="0.25">
      <c r="B9" s="126">
        <v>13</v>
      </c>
      <c r="C9" s="144" t="str">
        <f>+'Verif.Ofertas CENTRO'!AQ2</f>
        <v>GRUPO SKY DE COLOMBIA S.A.S</v>
      </c>
      <c r="D9" s="145"/>
      <c r="E9" s="146"/>
      <c r="F9" s="127">
        <f>+'Verif.Ofertas CENTRO'!AR82</f>
        <v>28120000</v>
      </c>
      <c r="G9" s="128"/>
      <c r="H9" s="129">
        <v>500</v>
      </c>
      <c r="I9" s="130"/>
      <c r="J9" s="131"/>
    </row>
    <row r="10" spans="1:16" ht="30" customHeight="1" x14ac:dyDescent="0.25">
      <c r="B10" s="126">
        <v>14</v>
      </c>
      <c r="C10" s="144" t="str">
        <f>+'Verif.Ofertas CENTRO'!AT2</f>
        <v>NIC SERVICIOS SAS</v>
      </c>
      <c r="D10" s="145"/>
      <c r="E10" s="146"/>
      <c r="F10" s="127">
        <f>+'Verif.Ofertas CENTRO'!AU82</f>
        <v>30200000</v>
      </c>
      <c r="G10" s="128"/>
      <c r="H10" s="129">
        <f>500-(500*ABS(F10-$D$42)/$D$42)</f>
        <v>463.01564722617354</v>
      </c>
      <c r="I10" s="130"/>
      <c r="J10" s="131"/>
    </row>
    <row r="11" spans="1:16" ht="30" customHeight="1" x14ac:dyDescent="0.25">
      <c r="B11" s="126">
        <v>10</v>
      </c>
      <c r="C11" s="144" t="str">
        <f>+'Verif.Ofertas CENTRO'!AH2</f>
        <v>TERMEC LIMITADA</v>
      </c>
      <c r="D11" s="145"/>
      <c r="E11" s="146"/>
      <c r="F11" s="127">
        <f>+'Verif.Ofertas CENTRO'!AI82</f>
        <v>31190808</v>
      </c>
      <c r="G11" s="128"/>
      <c r="H11" s="129">
        <f t="shared" ref="H11:H22" si="0">500-(500*ABS(F11-$D$42)/$D$42)</f>
        <v>445.39815078236131</v>
      </c>
      <c r="I11" s="130"/>
      <c r="J11" s="131"/>
      <c r="O11" s="148"/>
    </row>
    <row r="12" spans="1:16" ht="30" customHeight="1" x14ac:dyDescent="0.25">
      <c r="B12" s="126">
        <v>1</v>
      </c>
      <c r="C12" s="144" t="str">
        <f>+'Verif.Ofertas CENTRO'!G2</f>
        <v>FRICON SOLUCIONES SAS</v>
      </c>
      <c r="D12" s="145"/>
      <c r="E12" s="146"/>
      <c r="F12" s="127">
        <f>+'Verif.Ofertas CENTRO'!H82</f>
        <v>32244200</v>
      </c>
      <c r="G12" s="128"/>
      <c r="H12" s="129">
        <f t="shared" si="0"/>
        <v>426.66785206258891</v>
      </c>
      <c r="I12" s="130"/>
      <c r="J12" s="131"/>
      <c r="O12" s="150" t="s">
        <v>289</v>
      </c>
      <c r="P12" s="149">
        <f>HARMEAN(F9:F22)</f>
        <v>29736722.664252184</v>
      </c>
    </row>
    <row r="13" spans="1:16" ht="30" customHeight="1" x14ac:dyDescent="0.25">
      <c r="B13" s="126">
        <v>11</v>
      </c>
      <c r="C13" s="144" t="str">
        <f>+'Verif.Ofertas CENTRO'!AK2</f>
        <v>PROSERMAN SAS</v>
      </c>
      <c r="D13" s="145"/>
      <c r="E13" s="146"/>
      <c r="F13" s="127">
        <f>+'Verif.Ofertas CENTRO'!AL82</f>
        <v>32723602</v>
      </c>
      <c r="G13" s="128"/>
      <c r="H13" s="129">
        <f t="shared" si="0"/>
        <v>418.14363442389759</v>
      </c>
      <c r="I13" s="130"/>
      <c r="J13" s="131"/>
      <c r="N13" s="126">
        <v>13</v>
      </c>
      <c r="O13" s="144" t="s">
        <v>16</v>
      </c>
      <c r="P13" s="149">
        <v>28120000</v>
      </c>
    </row>
    <row r="14" spans="1:16" ht="30" customHeight="1" x14ac:dyDescent="0.25">
      <c r="B14" s="126">
        <v>5</v>
      </c>
      <c r="C14" s="144" t="str">
        <f>+'Verif.Ofertas CENTRO'!S2</f>
        <v>EXPERTOS INGENIEROS S.A.S.</v>
      </c>
      <c r="D14" s="145"/>
      <c r="E14" s="146"/>
      <c r="F14" s="127">
        <f>+'Verif.Ofertas CENTRO'!T82</f>
        <v>32753068</v>
      </c>
      <c r="G14" s="128"/>
      <c r="H14" s="129">
        <f t="shared" si="0"/>
        <v>417.61970128022762</v>
      </c>
      <c r="I14" s="130"/>
      <c r="J14" s="131"/>
    </row>
    <row r="15" spans="1:16" ht="30" customHeight="1" x14ac:dyDescent="0.25">
      <c r="B15" s="126">
        <v>3</v>
      </c>
      <c r="C15" s="144" t="str">
        <f>+'Verif.Ofertas CENTRO'!M2</f>
        <v>ASESORIAS Y ACABADOS AVILA SAS</v>
      </c>
      <c r="D15" s="145"/>
      <c r="E15" s="146"/>
      <c r="F15" s="127">
        <f>+'Verif.Ofertas CENTRO'!N82</f>
        <v>32993466</v>
      </c>
      <c r="G15" s="128"/>
      <c r="H15" s="129">
        <f t="shared" si="0"/>
        <v>413.34519914651491</v>
      </c>
      <c r="I15" s="130"/>
      <c r="J15" s="131"/>
    </row>
    <row r="16" spans="1:16" ht="30" customHeight="1" x14ac:dyDescent="0.25">
      <c r="B16" s="126">
        <v>8</v>
      </c>
      <c r="C16" s="144" t="str">
        <f>+'Verif.Ofertas CENTRO'!AB2</f>
        <v>GOURIYU SISTEMS S.A.S.</v>
      </c>
      <c r="D16" s="145"/>
      <c r="E16" s="146"/>
      <c r="F16" s="127">
        <f>+'Verif.Ofertas CENTRO'!AC82</f>
        <v>33060950</v>
      </c>
      <c r="G16" s="128"/>
      <c r="H16" s="129">
        <f t="shared" si="0"/>
        <v>412.14527027027026</v>
      </c>
      <c r="I16" s="130"/>
      <c r="J16" s="131"/>
    </row>
    <row r="17" spans="2:10" ht="30" customHeight="1" x14ac:dyDescent="0.25">
      <c r="B17" s="126">
        <v>12</v>
      </c>
      <c r="C17" s="144" t="str">
        <f>+'Verif.Ofertas CENTRO'!AN2</f>
        <v>CONINCAG SAS</v>
      </c>
      <c r="D17" s="145"/>
      <c r="E17" s="146"/>
      <c r="F17" s="127">
        <f>+'Verif.Ofertas CENTRO'!AO82</f>
        <v>33104727.600000001</v>
      </c>
      <c r="G17" s="128"/>
      <c r="H17" s="129">
        <f t="shared" si="0"/>
        <v>411.36686344238973</v>
      </c>
      <c r="I17" s="130"/>
      <c r="J17" s="131"/>
    </row>
    <row r="18" spans="2:10" ht="30" customHeight="1" x14ac:dyDescent="0.25">
      <c r="B18" s="126">
        <v>7</v>
      </c>
      <c r="C18" s="144" t="str">
        <f>+'Verif.Ofertas CENTRO'!Y2</f>
        <v>CONSTRUCCIONES J &amp; LG S.A.S</v>
      </c>
      <c r="D18" s="145"/>
      <c r="E18" s="146"/>
      <c r="F18" s="127">
        <f>+'Verif.Ofertas CENTRO'!Z82</f>
        <v>33229640</v>
      </c>
      <c r="G18" s="128"/>
      <c r="H18" s="129">
        <f t="shared" si="0"/>
        <v>409.14580369843526</v>
      </c>
      <c r="I18" s="130"/>
      <c r="J18" s="131"/>
    </row>
    <row r="19" spans="2:10" ht="30" customHeight="1" x14ac:dyDescent="0.25">
      <c r="B19" s="126">
        <v>2</v>
      </c>
      <c r="C19" s="144" t="str">
        <f>+'Verif.Ofertas CENTRO'!J2</f>
        <v>TCB IMPRESOS SOLUCIONES Y SUMINISTROS SAS</v>
      </c>
      <c r="D19" s="145"/>
      <c r="E19" s="146"/>
      <c r="F19" s="127">
        <f>+'Verif.Ofertas CENTRO'!K82</f>
        <v>33398300</v>
      </c>
      <c r="G19" s="128"/>
      <c r="H19" s="129">
        <f t="shared" si="0"/>
        <v>406.14687055476531</v>
      </c>
      <c r="I19" s="130"/>
      <c r="J19" s="131"/>
    </row>
    <row r="20" spans="2:10" ht="30" customHeight="1" x14ac:dyDescent="0.25">
      <c r="B20" s="126">
        <v>9</v>
      </c>
      <c r="C20" s="144" t="str">
        <f>+'Verif.Ofertas CENTRO'!AE2</f>
        <v>SUBE INGENIERIA</v>
      </c>
      <c r="D20" s="145"/>
      <c r="E20" s="146"/>
      <c r="F20" s="127">
        <f>+'Verif.Ofertas CENTRO'!AF82</f>
        <v>33735658</v>
      </c>
      <c r="G20" s="128"/>
      <c r="H20" s="129">
        <f t="shared" si="0"/>
        <v>400.14832859174965</v>
      </c>
      <c r="I20" s="130"/>
      <c r="J20" s="131"/>
    </row>
    <row r="21" spans="2:10" ht="30" customHeight="1" x14ac:dyDescent="0.25">
      <c r="B21" s="126">
        <v>4</v>
      </c>
      <c r="C21" s="144" t="str">
        <f>+'Verif.Ofertas CENTRO'!P2</f>
        <v>INGEMET JYS SAS</v>
      </c>
      <c r="D21" s="145"/>
      <c r="E21" s="146"/>
      <c r="F21" s="127">
        <f>+'Verif.Ofertas CENTRO'!Q82</f>
        <v>21260000</v>
      </c>
      <c r="G21" s="128"/>
      <c r="H21" s="129">
        <f t="shared" si="0"/>
        <v>378.02275960170698</v>
      </c>
      <c r="I21" s="130"/>
      <c r="J21" s="131"/>
    </row>
    <row r="22" spans="2:10" ht="30" customHeight="1" x14ac:dyDescent="0.25">
      <c r="B22" s="126">
        <v>6</v>
      </c>
      <c r="C22" s="144" t="str">
        <f>+'Verif.Ofertas CENTRO'!V2</f>
        <v>ACONDICLIMA INGENIERIA Y CONSTRUCCION SAS</v>
      </c>
      <c r="D22" s="145"/>
      <c r="E22" s="146"/>
      <c r="F22" s="127">
        <f>+'Verif.Ofertas CENTRO'!W82</f>
        <v>19809110</v>
      </c>
      <c r="G22" s="128"/>
      <c r="H22" s="129">
        <f t="shared" si="0"/>
        <v>352.22457325746802</v>
      </c>
      <c r="I22" s="130"/>
      <c r="J22" s="132"/>
    </row>
    <row r="23" spans="2:10" s="102" customFormat="1" ht="30" customHeight="1" x14ac:dyDescent="0.25">
      <c r="B23" s="126"/>
      <c r="C23" s="144"/>
      <c r="D23" s="145"/>
      <c r="E23" s="146"/>
      <c r="F23" s="127"/>
      <c r="G23" s="128"/>
      <c r="H23" s="129"/>
      <c r="I23" s="130"/>
      <c r="J23" s="132"/>
    </row>
    <row r="24" spans="2:10" s="102" customFormat="1" ht="17.25" thickBot="1" x14ac:dyDescent="0.35">
      <c r="B24" s="133"/>
      <c r="C24" s="133"/>
      <c r="D24" s="133"/>
      <c r="E24" s="133"/>
      <c r="F24" s="134"/>
      <c r="G24" s="134"/>
      <c r="H24" s="133"/>
      <c r="I24" s="133"/>
    </row>
    <row r="25" spans="2:10" s="102" customFormat="1" ht="17.25" thickBot="1" x14ac:dyDescent="0.35">
      <c r="B25" s="133"/>
      <c r="D25" s="142" t="s">
        <v>289</v>
      </c>
      <c r="E25" s="143"/>
      <c r="F25" s="135">
        <f>HARMEAN(F9:F22)</f>
        <v>29736722.664252184</v>
      </c>
      <c r="G25" s="136"/>
      <c r="H25" s="133"/>
      <c r="I25" s="133"/>
    </row>
    <row r="26" spans="2:10" s="102" customFormat="1" ht="39.75" customHeight="1" x14ac:dyDescent="0.25"/>
    <row r="27" spans="2:10" s="102" customFormat="1" x14ac:dyDescent="0.25">
      <c r="B27" s="137">
        <v>1</v>
      </c>
      <c r="C27" s="132" t="str">
        <f>IF(F9&lt;$F$25,"MENOR VALOR","NO APLICA")</f>
        <v>MENOR VALOR</v>
      </c>
      <c r="D27" s="138">
        <f>IF(C27="MENOR VALOR",F9,0)</f>
        <v>28120000</v>
      </c>
      <c r="F27" s="141"/>
    </row>
    <row r="28" spans="2:10" s="102" customFormat="1" x14ac:dyDescent="0.25">
      <c r="B28" s="137">
        <v>2</v>
      </c>
      <c r="C28" s="132" t="str">
        <f t="shared" ref="C28:C40" si="1">IF(F10&lt;$F$25,"MENOR VALOR","NO APLICA")</f>
        <v>NO APLICA</v>
      </c>
      <c r="D28" s="138">
        <f t="shared" ref="D28:D40" si="2">IF(C28="MENOR VALOR",F10,0)</f>
        <v>0</v>
      </c>
    </row>
    <row r="29" spans="2:10" s="102" customFormat="1" x14ac:dyDescent="0.25">
      <c r="B29" s="137">
        <v>3</v>
      </c>
      <c r="C29" s="132" t="str">
        <f t="shared" si="1"/>
        <v>NO APLICA</v>
      </c>
      <c r="D29" s="138">
        <f t="shared" si="2"/>
        <v>0</v>
      </c>
    </row>
    <row r="30" spans="2:10" s="102" customFormat="1" x14ac:dyDescent="0.25">
      <c r="B30" s="137">
        <v>4</v>
      </c>
      <c r="C30" s="132" t="str">
        <f t="shared" si="1"/>
        <v>NO APLICA</v>
      </c>
      <c r="D30" s="138">
        <f t="shared" si="2"/>
        <v>0</v>
      </c>
    </row>
    <row r="31" spans="2:10" s="102" customFormat="1" x14ac:dyDescent="0.25">
      <c r="B31" s="137">
        <v>5</v>
      </c>
      <c r="C31" s="132" t="str">
        <f t="shared" si="1"/>
        <v>NO APLICA</v>
      </c>
      <c r="D31" s="138">
        <f t="shared" si="2"/>
        <v>0</v>
      </c>
    </row>
    <row r="32" spans="2:10" s="102" customFormat="1" x14ac:dyDescent="0.25">
      <c r="B32" s="137">
        <v>6</v>
      </c>
      <c r="C32" s="132" t="str">
        <f t="shared" si="1"/>
        <v>NO APLICA</v>
      </c>
      <c r="D32" s="138">
        <f t="shared" si="2"/>
        <v>0</v>
      </c>
    </row>
    <row r="33" spans="2:5" s="102" customFormat="1" x14ac:dyDescent="0.25">
      <c r="B33" s="137">
        <v>7</v>
      </c>
      <c r="C33" s="132" t="str">
        <f t="shared" si="1"/>
        <v>NO APLICA</v>
      </c>
      <c r="D33" s="138">
        <f t="shared" si="2"/>
        <v>0</v>
      </c>
    </row>
    <row r="34" spans="2:5" s="102" customFormat="1" x14ac:dyDescent="0.25">
      <c r="B34" s="137">
        <v>8</v>
      </c>
      <c r="C34" s="132" t="str">
        <f t="shared" si="1"/>
        <v>NO APLICA</v>
      </c>
      <c r="D34" s="138">
        <f t="shared" si="2"/>
        <v>0</v>
      </c>
    </row>
    <row r="35" spans="2:5" s="102" customFormat="1" x14ac:dyDescent="0.25">
      <c r="B35" s="137">
        <v>9</v>
      </c>
      <c r="C35" s="132" t="str">
        <f t="shared" si="1"/>
        <v>NO APLICA</v>
      </c>
      <c r="D35" s="138">
        <f t="shared" si="2"/>
        <v>0</v>
      </c>
    </row>
    <row r="36" spans="2:5" s="102" customFormat="1" x14ac:dyDescent="0.25">
      <c r="B36" s="137">
        <v>10</v>
      </c>
      <c r="C36" s="132" t="str">
        <f t="shared" si="1"/>
        <v>NO APLICA</v>
      </c>
      <c r="D36" s="138">
        <f t="shared" si="2"/>
        <v>0</v>
      </c>
    </row>
    <row r="37" spans="2:5" s="102" customFormat="1" x14ac:dyDescent="0.25">
      <c r="B37" s="137">
        <v>11</v>
      </c>
      <c r="C37" s="132" t="str">
        <f t="shared" si="1"/>
        <v>NO APLICA</v>
      </c>
      <c r="D37" s="138">
        <f t="shared" si="2"/>
        <v>0</v>
      </c>
    </row>
    <row r="38" spans="2:5" s="102" customFormat="1" x14ac:dyDescent="0.25">
      <c r="B38" s="137">
        <v>12</v>
      </c>
      <c r="C38" s="132" t="str">
        <f t="shared" si="1"/>
        <v>NO APLICA</v>
      </c>
      <c r="D38" s="138">
        <f t="shared" si="2"/>
        <v>0</v>
      </c>
    </row>
    <row r="39" spans="2:5" s="102" customFormat="1" x14ac:dyDescent="0.25">
      <c r="B39" s="137">
        <v>13</v>
      </c>
      <c r="C39" s="132" t="str">
        <f t="shared" si="1"/>
        <v>MENOR VALOR</v>
      </c>
      <c r="D39" s="138">
        <f t="shared" si="2"/>
        <v>21260000</v>
      </c>
    </row>
    <row r="40" spans="2:5" s="102" customFormat="1" x14ac:dyDescent="0.25">
      <c r="B40" s="137">
        <v>14</v>
      </c>
      <c r="C40" s="132" t="str">
        <f t="shared" si="1"/>
        <v>MENOR VALOR</v>
      </c>
      <c r="D40" s="138">
        <f t="shared" si="2"/>
        <v>19809110</v>
      </c>
    </row>
    <row r="41" spans="2:5" s="102" customFormat="1" ht="15.75" thickBot="1" x14ac:dyDescent="0.3">
      <c r="C41" s="121"/>
    </row>
    <row r="42" spans="2:5" s="102" customFormat="1" ht="30.75" thickBot="1" x14ac:dyDescent="0.3">
      <c r="C42" s="139" t="s">
        <v>279</v>
      </c>
      <c r="D42" s="140">
        <f>MAX(D27:D40)</f>
        <v>28120000</v>
      </c>
    </row>
    <row r="43" spans="2:5" s="102" customFormat="1" ht="15.75" thickBot="1" x14ac:dyDescent="0.3"/>
    <row r="44" spans="2:5" s="102" customFormat="1" x14ac:dyDescent="0.25">
      <c r="C44" s="164" t="s">
        <v>280</v>
      </c>
      <c r="D44" s="165"/>
      <c r="E44" s="166"/>
    </row>
    <row r="45" spans="2:5" s="102" customFormat="1" ht="56.25" customHeight="1" x14ac:dyDescent="0.25">
      <c r="C45" s="167" t="s">
        <v>286</v>
      </c>
      <c r="D45" s="168"/>
      <c r="E45" s="169"/>
    </row>
    <row r="46" spans="2:5" s="102" customFormat="1" x14ac:dyDescent="0.25">
      <c r="C46" s="156"/>
      <c r="D46" s="157"/>
      <c r="E46" s="106"/>
    </row>
    <row r="47" spans="2:5" s="102" customFormat="1" ht="61.5" customHeight="1" x14ac:dyDescent="0.25">
      <c r="C47" s="158" t="s">
        <v>281</v>
      </c>
      <c r="D47" s="159"/>
      <c r="E47" s="160"/>
    </row>
    <row r="48" spans="2:5" s="102" customFormat="1" ht="15.75" thickBot="1" x14ac:dyDescent="0.3">
      <c r="C48" s="118"/>
      <c r="D48" s="104"/>
      <c r="E48" s="103"/>
    </row>
  </sheetData>
  <sheetProtection algorithmName="SHA-512" hashValue="oXVs7PqMAjib2BeSkBlG084obPlAh3LgdIZbBg5gVnDuThYWbwpwediQtT8yxIJnL9CqmUlZOfT7wthqtrJMXg==" saltValue="UqHfGa8Zft6BIl80WOmPTg==" spinCount="100000" sheet="1" objects="1" scenarios="1" selectLockedCells="1" selectUnlockedCells="1"/>
  <autoFilter ref="B8:H8" xr:uid="{00000000-0009-0000-0000-000003000000}">
    <filterColumn colId="1" showButton="0"/>
    <filterColumn colId="2" showButton="0"/>
    <sortState ref="B9:H23">
      <sortCondition descending="1" ref="H8"/>
    </sortState>
  </autoFilter>
  <mergeCells count="8">
    <mergeCell ref="C47:E47"/>
    <mergeCell ref="B6:I6"/>
    <mergeCell ref="C44:E44"/>
    <mergeCell ref="B5:H5"/>
    <mergeCell ref="B7:H7"/>
    <mergeCell ref="C8:E8"/>
    <mergeCell ref="C45:E45"/>
    <mergeCell ref="C46:D46"/>
  </mergeCells>
  <pageMargins left="0.7" right="0.7" top="0.75" bottom="0.75" header="0.3" footer="0.3"/>
  <pageSetup paperSize="9" scale="49" orientation="portrait" horizontalDpi="4294967294" vertic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BE155"/>
  <sheetViews>
    <sheetView showGridLines="0" zoomScale="70" zoomScaleNormal="70" workbookViewId="0">
      <pane xSplit="6" ySplit="3" topLeftCell="G59" activePane="bottomRight" state="frozen"/>
      <selection activeCell="C22" sqref="C22:E22"/>
      <selection pane="topRight" activeCell="C22" sqref="C22:E22"/>
      <selection pane="bottomLeft" activeCell="C22" sqref="C22:E22"/>
      <selection pane="bottomRight" activeCell="C194" sqref="C194"/>
    </sheetView>
  </sheetViews>
  <sheetFormatPr baseColWidth="10" defaultRowHeight="12.75" x14ac:dyDescent="0.2"/>
  <cols>
    <col min="1" max="1" width="9.5703125" style="1" customWidth="1"/>
    <col min="2" max="2" width="70.140625" style="1" customWidth="1"/>
    <col min="3" max="3" width="10.85546875" style="1" customWidth="1"/>
    <col min="4" max="4" width="17.5703125" style="1" customWidth="1"/>
    <col min="5" max="5" width="18.42578125" style="1" customWidth="1"/>
    <col min="6" max="6" width="20.85546875" style="1" customWidth="1"/>
    <col min="7" max="7" width="18.42578125" style="1" customWidth="1"/>
    <col min="8" max="8" width="19.140625" style="1" customWidth="1"/>
    <col min="9" max="9" width="15.28515625" style="1" customWidth="1"/>
    <col min="10" max="10" width="16.28515625" style="1" customWidth="1"/>
    <col min="11" max="11" width="18.7109375" style="1" customWidth="1"/>
    <col min="12" max="13" width="15.28515625" style="1" customWidth="1"/>
    <col min="14" max="14" width="19.140625" style="1" customWidth="1"/>
    <col min="15" max="16" width="15.28515625" style="1" customWidth="1"/>
    <col min="17" max="17" width="18.85546875" style="1" customWidth="1"/>
    <col min="18" max="19" width="15.28515625" style="1" customWidth="1"/>
    <col min="20" max="20" width="19" style="1" customWidth="1"/>
    <col min="21" max="22" width="15.28515625" style="1" customWidth="1"/>
    <col min="23" max="23" width="19.85546875" style="1" customWidth="1"/>
    <col min="24" max="25" width="15.28515625" style="1" customWidth="1"/>
    <col min="26" max="26" width="19" style="1" customWidth="1"/>
    <col min="27" max="28" width="15.28515625" style="1" customWidth="1"/>
    <col min="29" max="29" width="19.28515625" style="1" customWidth="1"/>
    <col min="30" max="31" width="15.28515625" style="1" customWidth="1"/>
    <col min="32" max="32" width="19.42578125" style="1" customWidth="1"/>
    <col min="33" max="34" width="15.28515625" style="1" customWidth="1"/>
    <col min="35" max="35" width="18.140625" style="1" customWidth="1"/>
    <col min="36" max="37" width="15.28515625" style="1" customWidth="1"/>
    <col min="38" max="38" width="19.5703125" style="1" customWidth="1"/>
    <col min="39" max="40" width="15.28515625" style="1" customWidth="1"/>
    <col min="41" max="41" width="19.5703125" style="1" customWidth="1"/>
    <col min="42" max="43" width="15.28515625" style="1" customWidth="1"/>
    <col min="44" max="44" width="18.140625" style="1" customWidth="1"/>
    <col min="45" max="46" width="15.28515625" style="1" customWidth="1"/>
    <col min="47" max="47" width="19.7109375" style="1" customWidth="1"/>
    <col min="48" max="49" width="15.28515625" style="1" customWidth="1"/>
    <col min="50" max="50" width="18.5703125" style="1" customWidth="1"/>
    <col min="51" max="52" width="15.28515625" style="1" customWidth="1"/>
    <col min="53" max="53" width="19.7109375" style="1" customWidth="1"/>
    <col min="54" max="55" width="15.28515625" style="1" customWidth="1"/>
    <col min="56" max="56" width="18.85546875" style="1" customWidth="1"/>
    <col min="57" max="57" width="15.28515625" style="1" customWidth="1"/>
    <col min="58" max="16384" width="11.42578125" style="1"/>
  </cols>
  <sheetData>
    <row r="1" spans="1:57" ht="28.5" customHeight="1" thickBot="1" x14ac:dyDescent="0.25">
      <c r="G1" s="192">
        <v>1</v>
      </c>
      <c r="H1" s="193"/>
      <c r="I1" s="194"/>
      <c r="J1" s="192">
        <v>2</v>
      </c>
      <c r="K1" s="193"/>
      <c r="L1" s="194"/>
      <c r="M1" s="192">
        <v>3</v>
      </c>
      <c r="N1" s="193"/>
      <c r="O1" s="194"/>
      <c r="P1" s="192">
        <v>4</v>
      </c>
      <c r="Q1" s="193"/>
      <c r="R1" s="194"/>
      <c r="S1" s="192">
        <v>5</v>
      </c>
      <c r="T1" s="193"/>
      <c r="U1" s="194"/>
      <c r="V1" s="192">
        <v>6</v>
      </c>
      <c r="W1" s="193"/>
      <c r="X1" s="194"/>
      <c r="Y1" s="192">
        <v>7</v>
      </c>
      <c r="Z1" s="193"/>
      <c r="AA1" s="194"/>
      <c r="AB1" s="192">
        <v>8</v>
      </c>
      <c r="AC1" s="193"/>
      <c r="AD1" s="194"/>
      <c r="AE1" s="192">
        <v>9</v>
      </c>
      <c r="AF1" s="193"/>
      <c r="AG1" s="194"/>
      <c r="AH1" s="192">
        <v>10</v>
      </c>
      <c r="AI1" s="193"/>
      <c r="AJ1" s="194"/>
      <c r="AK1" s="192">
        <v>11</v>
      </c>
      <c r="AL1" s="193"/>
      <c r="AM1" s="194"/>
      <c r="AN1" s="192">
        <v>12</v>
      </c>
      <c r="AO1" s="193"/>
      <c r="AP1" s="194"/>
      <c r="AQ1" s="192">
        <v>13</v>
      </c>
      <c r="AR1" s="193"/>
      <c r="AS1" s="194"/>
      <c r="AT1" s="192">
        <v>14</v>
      </c>
      <c r="AU1" s="193"/>
      <c r="AV1" s="194"/>
      <c r="AW1" s="192">
        <v>15</v>
      </c>
      <c r="AX1" s="193"/>
      <c r="AY1" s="194"/>
      <c r="AZ1" s="192">
        <v>16</v>
      </c>
      <c r="BA1" s="193"/>
      <c r="BB1" s="194"/>
      <c r="BC1" s="192">
        <v>17</v>
      </c>
      <c r="BD1" s="193"/>
      <c r="BE1" s="194"/>
    </row>
    <row r="2" spans="1:57" ht="80.25" customHeight="1" thickBot="1" x14ac:dyDescent="0.25">
      <c r="A2" s="189" t="s">
        <v>0</v>
      </c>
      <c r="B2" s="190"/>
      <c r="C2" s="190"/>
      <c r="D2" s="190"/>
      <c r="E2" s="190"/>
      <c r="F2" s="191"/>
      <c r="G2" s="186" t="s">
        <v>1</v>
      </c>
      <c r="H2" s="187"/>
      <c r="I2" s="188"/>
      <c r="J2" s="186" t="s">
        <v>2</v>
      </c>
      <c r="K2" s="187"/>
      <c r="L2" s="188"/>
      <c r="M2" s="186" t="s">
        <v>3</v>
      </c>
      <c r="N2" s="187"/>
      <c r="O2" s="188"/>
      <c r="P2" s="186" t="s">
        <v>5</v>
      </c>
      <c r="Q2" s="187"/>
      <c r="R2" s="188"/>
      <c r="S2" s="186" t="s">
        <v>288</v>
      </c>
      <c r="T2" s="187"/>
      <c r="U2" s="188"/>
      <c r="V2" s="186" t="s">
        <v>7</v>
      </c>
      <c r="W2" s="187"/>
      <c r="X2" s="188"/>
      <c r="Y2" s="186" t="s">
        <v>8</v>
      </c>
      <c r="Z2" s="187"/>
      <c r="AA2" s="188"/>
      <c r="AB2" s="186" t="s">
        <v>10</v>
      </c>
      <c r="AC2" s="187"/>
      <c r="AD2" s="188"/>
      <c r="AE2" s="186" t="s">
        <v>11</v>
      </c>
      <c r="AF2" s="187"/>
      <c r="AG2" s="188"/>
      <c r="AH2" s="186" t="s">
        <v>12</v>
      </c>
      <c r="AI2" s="187"/>
      <c r="AJ2" s="188"/>
      <c r="AK2" s="186" t="s">
        <v>14</v>
      </c>
      <c r="AL2" s="187"/>
      <c r="AM2" s="188"/>
      <c r="AN2" s="186" t="s">
        <v>15</v>
      </c>
      <c r="AO2" s="187"/>
      <c r="AP2" s="188"/>
      <c r="AQ2" s="181" t="s">
        <v>16</v>
      </c>
      <c r="AR2" s="182"/>
      <c r="AS2" s="183"/>
      <c r="AT2" s="181" t="s">
        <v>287</v>
      </c>
      <c r="AU2" s="182"/>
      <c r="AV2" s="183"/>
    </row>
    <row r="3" spans="1:57" s="8" customFormat="1" ht="37.5" customHeight="1" thickBot="1" x14ac:dyDescent="0.25">
      <c r="A3" s="2" t="s">
        <v>18</v>
      </c>
      <c r="B3" s="3" t="s">
        <v>19</v>
      </c>
      <c r="C3" s="3" t="s">
        <v>20</v>
      </c>
      <c r="D3" s="3" t="s">
        <v>21</v>
      </c>
      <c r="E3" s="3" t="s">
        <v>22</v>
      </c>
      <c r="F3" s="4" t="s">
        <v>23</v>
      </c>
      <c r="G3" s="5" t="s">
        <v>24</v>
      </c>
      <c r="H3" s="6" t="s">
        <v>25</v>
      </c>
      <c r="I3" s="7" t="s">
        <v>26</v>
      </c>
      <c r="J3" s="5" t="s">
        <v>24</v>
      </c>
      <c r="K3" s="6" t="s">
        <v>25</v>
      </c>
      <c r="L3" s="7" t="s">
        <v>26</v>
      </c>
      <c r="M3" s="5" t="s">
        <v>24</v>
      </c>
      <c r="N3" s="6" t="s">
        <v>25</v>
      </c>
      <c r="O3" s="7" t="s">
        <v>26</v>
      </c>
      <c r="P3" s="5" t="s">
        <v>24</v>
      </c>
      <c r="Q3" s="6" t="s">
        <v>25</v>
      </c>
      <c r="R3" s="7" t="s">
        <v>26</v>
      </c>
      <c r="S3" s="5" t="s">
        <v>24</v>
      </c>
      <c r="T3" s="6" t="s">
        <v>25</v>
      </c>
      <c r="U3" s="7" t="s">
        <v>26</v>
      </c>
      <c r="V3" s="5" t="s">
        <v>24</v>
      </c>
      <c r="W3" s="6" t="s">
        <v>25</v>
      </c>
      <c r="X3" s="7" t="s">
        <v>26</v>
      </c>
      <c r="Y3" s="5" t="s">
        <v>24</v>
      </c>
      <c r="Z3" s="6" t="s">
        <v>25</v>
      </c>
      <c r="AA3" s="7" t="s">
        <v>26</v>
      </c>
      <c r="AB3" s="5" t="s">
        <v>24</v>
      </c>
      <c r="AC3" s="6" t="s">
        <v>25</v>
      </c>
      <c r="AD3" s="7" t="s">
        <v>26</v>
      </c>
      <c r="AE3" s="5" t="s">
        <v>24</v>
      </c>
      <c r="AF3" s="6" t="s">
        <v>25</v>
      </c>
      <c r="AG3" s="7" t="s">
        <v>26</v>
      </c>
      <c r="AH3" s="5" t="s">
        <v>24</v>
      </c>
      <c r="AI3" s="6" t="s">
        <v>25</v>
      </c>
      <c r="AJ3" s="7" t="s">
        <v>26</v>
      </c>
      <c r="AK3" s="5" t="s">
        <v>24</v>
      </c>
      <c r="AL3" s="6" t="s">
        <v>25</v>
      </c>
      <c r="AM3" s="7" t="s">
        <v>26</v>
      </c>
      <c r="AN3" s="5" t="s">
        <v>24</v>
      </c>
      <c r="AO3" s="6" t="s">
        <v>25</v>
      </c>
      <c r="AP3" s="7" t="s">
        <v>26</v>
      </c>
      <c r="AQ3" s="5" t="s">
        <v>24</v>
      </c>
      <c r="AR3" s="6" t="s">
        <v>25</v>
      </c>
      <c r="AS3" s="7" t="s">
        <v>26</v>
      </c>
      <c r="AT3" s="5" t="s">
        <v>24</v>
      </c>
      <c r="AU3" s="6" t="s">
        <v>25</v>
      </c>
      <c r="AV3" s="7" t="s">
        <v>26</v>
      </c>
    </row>
    <row r="4" spans="1:57" ht="38.25" x14ac:dyDescent="0.2">
      <c r="A4" s="9" t="s">
        <v>133</v>
      </c>
      <c r="B4" s="10" t="s">
        <v>32</v>
      </c>
      <c r="C4" s="11"/>
      <c r="D4" s="12"/>
      <c r="E4" s="13">
        <v>0</v>
      </c>
      <c r="F4" s="14">
        <f>+C4*E4</f>
        <v>0</v>
      </c>
      <c r="G4" s="15">
        <v>0</v>
      </c>
      <c r="H4" s="16">
        <f>+G4*$C4</f>
        <v>0</v>
      </c>
      <c r="I4" s="17" t="str">
        <f>IF(G4&gt;$E4,"ERROR","OK")</f>
        <v>OK</v>
      </c>
      <c r="J4" s="15"/>
      <c r="K4" s="16">
        <f>+J4*$C4</f>
        <v>0</v>
      </c>
      <c r="L4" s="17" t="str">
        <f>IF(J4&gt;$E4,"ERROR","OK")</f>
        <v>OK</v>
      </c>
      <c r="M4" s="15"/>
      <c r="N4" s="16">
        <f>+M4*$C4</f>
        <v>0</v>
      </c>
      <c r="O4" s="17" t="str">
        <f>IF(M4&gt;$E4,"ERROR","OK")</f>
        <v>OK</v>
      </c>
      <c r="P4" s="15"/>
      <c r="Q4" s="16">
        <f>+P4*$C4</f>
        <v>0</v>
      </c>
      <c r="R4" s="17" t="str">
        <f>IF(P4&gt;$E4,"ERROR","OK")</f>
        <v>OK</v>
      </c>
      <c r="S4" s="15"/>
      <c r="T4" s="16">
        <f>+S4*$C4</f>
        <v>0</v>
      </c>
      <c r="U4" s="17" t="str">
        <f>IF(S4&gt;$E4,"ERROR","OK")</f>
        <v>OK</v>
      </c>
      <c r="V4" s="15"/>
      <c r="W4" s="16">
        <f>+V4*$C4</f>
        <v>0</v>
      </c>
      <c r="X4" s="17" t="str">
        <f>IF(V4&gt;$E4,"ERROR","OK")</f>
        <v>OK</v>
      </c>
      <c r="Y4" s="15"/>
      <c r="Z4" s="16">
        <f>+Y4*$C4</f>
        <v>0</v>
      </c>
      <c r="AA4" s="17" t="str">
        <f>IF(Y4&gt;$E4,"ERROR","OK")</f>
        <v>OK</v>
      </c>
      <c r="AB4" s="15"/>
      <c r="AC4" s="16">
        <f>+AB4*$C4</f>
        <v>0</v>
      </c>
      <c r="AD4" s="17" t="str">
        <f>IF(AB4&gt;$E4,"ERROR","OK")</f>
        <v>OK</v>
      </c>
      <c r="AE4" s="15"/>
      <c r="AF4" s="16">
        <f>+AE4*$C4</f>
        <v>0</v>
      </c>
      <c r="AG4" s="17" t="str">
        <f>IF(AE4&gt;$E4,"ERROR","OK")</f>
        <v>OK</v>
      </c>
      <c r="AH4" s="15"/>
      <c r="AI4" s="16">
        <f>+AH4*$C4</f>
        <v>0</v>
      </c>
      <c r="AJ4" s="17" t="str">
        <f>IF(AH4&gt;$E4,"ERROR","OK")</f>
        <v>OK</v>
      </c>
      <c r="AK4" s="15"/>
      <c r="AL4" s="16">
        <f>+AK4*$C4</f>
        <v>0</v>
      </c>
      <c r="AM4" s="17" t="str">
        <f>IF(AK4&gt;$E4,"ERROR","OK")</f>
        <v>OK</v>
      </c>
      <c r="AN4" s="15"/>
      <c r="AO4" s="16">
        <f>+AN4*$C4</f>
        <v>0</v>
      </c>
      <c r="AP4" s="17" t="str">
        <f>IF(AN4&gt;$E4,"ERROR","OK")</f>
        <v>OK</v>
      </c>
      <c r="AQ4" s="15"/>
      <c r="AR4" s="16">
        <f>+AQ4*$C4</f>
        <v>0</v>
      </c>
      <c r="AS4" s="17" t="str">
        <f>IF(AQ4&gt;$E4,"ERROR","OK")</f>
        <v>OK</v>
      </c>
      <c r="AT4" s="15"/>
      <c r="AU4" s="16">
        <f>+AT4*$C4</f>
        <v>0</v>
      </c>
      <c r="AV4" s="17" t="str">
        <f>IF(AT4&gt;$E4,"ERROR","OK")</f>
        <v>OK</v>
      </c>
    </row>
    <row r="5" spans="1:57" ht="16.5" x14ac:dyDescent="0.2">
      <c r="A5" s="9" t="s">
        <v>134</v>
      </c>
      <c r="B5" s="18" t="s">
        <v>135</v>
      </c>
      <c r="C5" s="11">
        <v>2</v>
      </c>
      <c r="D5" s="19" t="s">
        <v>29</v>
      </c>
      <c r="E5" s="13">
        <v>243077</v>
      </c>
      <c r="F5" s="14">
        <f>+C5*E5</f>
        <v>486154</v>
      </c>
      <c r="G5" s="15">
        <v>232300</v>
      </c>
      <c r="H5" s="16">
        <f>+G5*$C5</f>
        <v>464600</v>
      </c>
      <c r="I5" s="17" t="str">
        <f>IF(G5&gt;$E5,"ERROR","OK")</f>
        <v>OK</v>
      </c>
      <c r="J5" s="15">
        <v>240646</v>
      </c>
      <c r="K5" s="16">
        <f>+J5*$C5</f>
        <v>481292</v>
      </c>
      <c r="L5" s="17" t="str">
        <f>IF(J5&gt;$E5,"ERROR","OK")</f>
        <v>OK</v>
      </c>
      <c r="M5" s="15">
        <v>237729</v>
      </c>
      <c r="N5" s="16">
        <f>+M5*$C5</f>
        <v>475458</v>
      </c>
      <c r="O5" s="17" t="str">
        <f>IF(M5&gt;$E5,"ERROR","OK")</f>
        <v>OK</v>
      </c>
      <c r="P5" s="15">
        <v>160000</v>
      </c>
      <c r="Q5" s="16">
        <f>+P5*$C5</f>
        <v>320000</v>
      </c>
      <c r="R5" s="17" t="str">
        <f>IF(P5&gt;$E5,"ERROR","OK")</f>
        <v>OK</v>
      </c>
      <c r="S5" s="15">
        <v>235997</v>
      </c>
      <c r="T5" s="16">
        <f>+S5*$C5</f>
        <v>471994</v>
      </c>
      <c r="U5" s="17" t="str">
        <f>IF(S5&gt;$E5,"ERROR","OK")</f>
        <v>OK</v>
      </c>
      <c r="V5" s="15">
        <v>227038</v>
      </c>
      <c r="W5" s="16">
        <f>+V5*$C5</f>
        <v>454076</v>
      </c>
      <c r="X5" s="17" t="str">
        <f>IF(V5&gt;$E5,"ERROR","OK")</f>
        <v>OK</v>
      </c>
      <c r="Y5" s="15">
        <v>239431</v>
      </c>
      <c r="Z5" s="16">
        <f>+Y5*$C5</f>
        <v>478862</v>
      </c>
      <c r="AA5" s="17" t="str">
        <f>IF(Y5&gt;$E5,"ERROR","OK")</f>
        <v>OK</v>
      </c>
      <c r="AB5" s="15">
        <v>238215</v>
      </c>
      <c r="AC5" s="16">
        <f>+AB5*$C5</f>
        <v>476430</v>
      </c>
      <c r="AD5" s="17" t="str">
        <f>IF(AB5&gt;$E5,"ERROR","OK")</f>
        <v>OK</v>
      </c>
      <c r="AE5" s="15">
        <v>243077</v>
      </c>
      <c r="AF5" s="16">
        <f>+AE5*$C5</f>
        <v>486154</v>
      </c>
      <c r="AG5" s="17" t="str">
        <f>IF(AE5&gt;$E5,"ERROR","OK")</f>
        <v>OK</v>
      </c>
      <c r="AH5" s="15">
        <v>238215</v>
      </c>
      <c r="AI5" s="16">
        <f>+AH5*$C5</f>
        <v>476430</v>
      </c>
      <c r="AJ5" s="17" t="str">
        <f>IF(AH5&gt;$E5,"ERROR","OK")</f>
        <v>OK</v>
      </c>
      <c r="AK5" s="15">
        <v>235785</v>
      </c>
      <c r="AL5" s="16">
        <f>+AK5*$C5</f>
        <v>471570</v>
      </c>
      <c r="AM5" s="17" t="str">
        <f>IF(AK5&gt;$E5,"ERROR","OK")</f>
        <v>OK</v>
      </c>
      <c r="AN5" s="15">
        <v>238531</v>
      </c>
      <c r="AO5" s="16">
        <f>+AN5*$C5</f>
        <v>477062</v>
      </c>
      <c r="AP5" s="17" t="str">
        <f>IF(AN5&gt;$E5,"ERROR","OK")</f>
        <v>OK</v>
      </c>
      <c r="AQ5" s="15">
        <v>210000</v>
      </c>
      <c r="AR5" s="16">
        <f>+AQ5*$C5</f>
        <v>420000</v>
      </c>
      <c r="AS5" s="17" t="str">
        <f>IF(AQ5&gt;$E5,"ERROR","OK")</f>
        <v>OK</v>
      </c>
      <c r="AT5" s="15">
        <v>230000</v>
      </c>
      <c r="AU5" s="16">
        <f>+AT5*$C5</f>
        <v>460000</v>
      </c>
      <c r="AV5" s="17" t="str">
        <f>IF(AT5&gt;$E5,"ERROR","OK")</f>
        <v>OK</v>
      </c>
    </row>
    <row r="6" spans="1:57" ht="16.5" x14ac:dyDescent="0.2">
      <c r="A6" s="9" t="s">
        <v>136</v>
      </c>
      <c r="B6" s="18" t="s">
        <v>137</v>
      </c>
      <c r="C6" s="11">
        <v>2</v>
      </c>
      <c r="D6" s="19" t="s">
        <v>29</v>
      </c>
      <c r="E6" s="13">
        <v>260549</v>
      </c>
      <c r="F6" s="14">
        <f>+C6*E6</f>
        <v>521098</v>
      </c>
      <c r="G6" s="15">
        <v>249000</v>
      </c>
      <c r="H6" s="16">
        <f>+G6*$C6</f>
        <v>498000</v>
      </c>
      <c r="I6" s="17" t="str">
        <f>IF(G6&gt;$E6,"ERROR","OK")</f>
        <v>OK</v>
      </c>
      <c r="J6" s="15">
        <v>257944</v>
      </c>
      <c r="K6" s="16">
        <f>+J6*$C6</f>
        <v>515888</v>
      </c>
      <c r="L6" s="17" t="str">
        <f>IF(J6&gt;$E6,"ERROR","OK")</f>
        <v>OK</v>
      </c>
      <c r="M6" s="15">
        <v>254817</v>
      </c>
      <c r="N6" s="16">
        <f>+M6*$C6</f>
        <v>509634</v>
      </c>
      <c r="O6" s="17" t="str">
        <f>IF(M6&gt;$E6,"ERROR","OK")</f>
        <v>OK</v>
      </c>
      <c r="P6" s="15">
        <v>160000</v>
      </c>
      <c r="Q6" s="16">
        <f>+P6*$C6</f>
        <v>320000</v>
      </c>
      <c r="R6" s="17" t="str">
        <f>IF(P6&gt;$E6,"ERROR","OK")</f>
        <v>OK</v>
      </c>
      <c r="S6" s="15">
        <v>252960</v>
      </c>
      <c r="T6" s="16">
        <f>+S6*$C6</f>
        <v>505920</v>
      </c>
      <c r="U6" s="17" t="str">
        <f>IF(S6&gt;$E6,"ERROR","OK")</f>
        <v>OK</v>
      </c>
      <c r="V6" s="15">
        <v>227038</v>
      </c>
      <c r="W6" s="16">
        <f>+V6*$C6</f>
        <v>454076</v>
      </c>
      <c r="X6" s="17" t="str">
        <f>IF(V6&gt;$E6,"ERROR","OK")</f>
        <v>OK</v>
      </c>
      <c r="Y6" s="15">
        <v>256641</v>
      </c>
      <c r="Z6" s="16">
        <f>+Y6*$C6</f>
        <v>513282</v>
      </c>
      <c r="AA6" s="17" t="str">
        <f>IF(Y6&gt;$E6,"ERROR","OK")</f>
        <v>OK</v>
      </c>
      <c r="AB6" s="15">
        <v>255338</v>
      </c>
      <c r="AC6" s="16">
        <f>+AB6*$C6</f>
        <v>510676</v>
      </c>
      <c r="AD6" s="17" t="str">
        <f>IF(AB6&gt;$E6,"ERROR","OK")</f>
        <v>OK</v>
      </c>
      <c r="AE6" s="15">
        <v>260549</v>
      </c>
      <c r="AF6" s="16">
        <f>+AE6*$C6</f>
        <v>521098</v>
      </c>
      <c r="AG6" s="17" t="str">
        <f>IF(AE6&gt;$E6,"ERROR","OK")</f>
        <v>OK</v>
      </c>
      <c r="AH6" s="15">
        <v>255338</v>
      </c>
      <c r="AI6" s="16">
        <f>+AH6*$C6</f>
        <v>510676</v>
      </c>
      <c r="AJ6" s="17" t="str">
        <f>IF(AH6&gt;$E6,"ERROR","OK")</f>
        <v>OK</v>
      </c>
      <c r="AK6" s="15">
        <v>252733</v>
      </c>
      <c r="AL6" s="16">
        <f>+AK6*$C6</f>
        <v>505466</v>
      </c>
      <c r="AM6" s="17" t="str">
        <f>IF(AK6&gt;$E6,"ERROR","OK")</f>
        <v>OK</v>
      </c>
      <c r="AN6" s="15">
        <v>255676</v>
      </c>
      <c r="AO6" s="16">
        <f>+AN6*$C6</f>
        <v>511352</v>
      </c>
      <c r="AP6" s="17" t="str">
        <f>IF(AN6&gt;$E6,"ERROR","OK")</f>
        <v>OK</v>
      </c>
      <c r="AQ6" s="15">
        <v>220000</v>
      </c>
      <c r="AR6" s="16">
        <f>+AQ6*$C6</f>
        <v>440000</v>
      </c>
      <c r="AS6" s="17" t="str">
        <f>IF(AQ6&gt;$E6,"ERROR","OK")</f>
        <v>OK</v>
      </c>
      <c r="AT6" s="15">
        <v>240000</v>
      </c>
      <c r="AU6" s="16">
        <f>+AT6*$C6</f>
        <v>480000</v>
      </c>
      <c r="AV6" s="17" t="str">
        <f>IF(AT6&gt;$E6,"ERROR","OK")</f>
        <v>OK</v>
      </c>
    </row>
    <row r="7" spans="1:57" ht="16.5" x14ac:dyDescent="0.2">
      <c r="A7" s="9" t="s">
        <v>138</v>
      </c>
      <c r="B7" s="18" t="s">
        <v>139</v>
      </c>
      <c r="C7" s="11">
        <v>6</v>
      </c>
      <c r="D7" s="19" t="s">
        <v>29</v>
      </c>
      <c r="E7" s="13">
        <v>252981</v>
      </c>
      <c r="F7" s="14">
        <f>+C7*E7</f>
        <v>1517886</v>
      </c>
      <c r="G7" s="15">
        <v>241800</v>
      </c>
      <c r="H7" s="16">
        <f>+G7*$C7</f>
        <v>1450800</v>
      </c>
      <c r="I7" s="17" t="str">
        <f>IF(G7&gt;$E7,"ERROR","OK")</f>
        <v>OK</v>
      </c>
      <c r="J7" s="15">
        <v>250451</v>
      </c>
      <c r="K7" s="16">
        <f>+J7*$C7</f>
        <v>1502706</v>
      </c>
      <c r="L7" s="17" t="str">
        <f>IF(J7&gt;$E7,"ERROR","OK")</f>
        <v>OK</v>
      </c>
      <c r="M7" s="15">
        <v>247415</v>
      </c>
      <c r="N7" s="16">
        <f>+M7*$C7</f>
        <v>1484490</v>
      </c>
      <c r="O7" s="17" t="str">
        <f>IF(M7&gt;$E7,"ERROR","OK")</f>
        <v>OK</v>
      </c>
      <c r="P7" s="15">
        <v>160000</v>
      </c>
      <c r="Q7" s="16">
        <f>+P7*$C7</f>
        <v>960000</v>
      </c>
      <c r="R7" s="17" t="str">
        <f>IF(P7&gt;$E7,"ERROR","OK")</f>
        <v>OK</v>
      </c>
      <c r="S7" s="15">
        <v>245613</v>
      </c>
      <c r="T7" s="16">
        <f>+S7*$C7</f>
        <v>1473678</v>
      </c>
      <c r="U7" s="17" t="str">
        <f>IF(S7&gt;$E7,"ERROR","OK")</f>
        <v>OK</v>
      </c>
      <c r="V7" s="15">
        <v>151358</v>
      </c>
      <c r="W7" s="16">
        <f>+V7*$C7</f>
        <v>908148</v>
      </c>
      <c r="X7" s="17" t="str">
        <f>IF(V7&gt;$E7,"ERROR","OK")</f>
        <v>OK</v>
      </c>
      <c r="Y7" s="15">
        <v>249186</v>
      </c>
      <c r="Z7" s="16">
        <f>+Y7*$C7</f>
        <v>1495116</v>
      </c>
      <c r="AA7" s="17" t="str">
        <f>IF(Y7&gt;$E7,"ERROR","OK")</f>
        <v>OK</v>
      </c>
      <c r="AB7" s="15">
        <v>247921</v>
      </c>
      <c r="AC7" s="16">
        <f>+AB7*$C7</f>
        <v>1487526</v>
      </c>
      <c r="AD7" s="17" t="str">
        <f>IF(AB7&gt;$E7,"ERROR","OK")</f>
        <v>OK</v>
      </c>
      <c r="AE7" s="15">
        <v>252981</v>
      </c>
      <c r="AF7" s="16">
        <f>+AE7*$C7</f>
        <v>1517886</v>
      </c>
      <c r="AG7" s="17" t="str">
        <f>IF(AE7&gt;$E7,"ERROR","OK")</f>
        <v>OK</v>
      </c>
      <c r="AH7" s="15">
        <v>247921</v>
      </c>
      <c r="AI7" s="16">
        <f>+AH7*$C7</f>
        <v>1487526</v>
      </c>
      <c r="AJ7" s="17" t="str">
        <f>IF(AH7&gt;$E7,"ERROR","OK")</f>
        <v>OK</v>
      </c>
      <c r="AK7" s="15">
        <v>245392</v>
      </c>
      <c r="AL7" s="16">
        <f>+AK7*$C7</f>
        <v>1472352</v>
      </c>
      <c r="AM7" s="17" t="str">
        <f>IF(AK7&gt;$E7,"ERROR","OK")</f>
        <v>OK</v>
      </c>
      <c r="AN7" s="15">
        <v>248250</v>
      </c>
      <c r="AO7" s="16">
        <f>+AN7*$C7</f>
        <v>1489500</v>
      </c>
      <c r="AP7" s="17" t="str">
        <f>IF(AN7&gt;$E7,"ERROR","OK")</f>
        <v>OK</v>
      </c>
      <c r="AQ7" s="15">
        <v>220000</v>
      </c>
      <c r="AR7" s="16">
        <f>+AQ7*$C7</f>
        <v>1320000</v>
      </c>
      <c r="AS7" s="17" t="str">
        <f>IF(AQ7&gt;$E7,"ERROR","OK")</f>
        <v>OK</v>
      </c>
      <c r="AT7" s="15">
        <v>240000</v>
      </c>
      <c r="AU7" s="16">
        <f>+AT7*$C7</f>
        <v>1440000</v>
      </c>
      <c r="AV7" s="17" t="str">
        <f>IF(AT7&gt;$E7,"ERROR","OK")</f>
        <v>OK</v>
      </c>
    </row>
    <row r="8" spans="1:57" ht="16.5" x14ac:dyDescent="0.2">
      <c r="A8" s="9" t="s">
        <v>140</v>
      </c>
      <c r="B8" s="18" t="s">
        <v>141</v>
      </c>
      <c r="C8" s="11">
        <v>4</v>
      </c>
      <c r="D8" s="19"/>
      <c r="E8" s="13">
        <v>249681</v>
      </c>
      <c r="F8" s="14">
        <f t="shared" ref="F8:F71" si="0">+C8*E8</f>
        <v>998724</v>
      </c>
      <c r="G8" s="15">
        <v>238600</v>
      </c>
      <c r="H8" s="16">
        <f t="shared" ref="H8:H71" si="1">+G8*$C8</f>
        <v>954400</v>
      </c>
      <c r="I8" s="17" t="str">
        <f t="shared" ref="I8:I71" si="2">IF(G8&gt;$E8,"ERROR","OK")</f>
        <v>OK</v>
      </c>
      <c r="J8" s="15">
        <v>247184</v>
      </c>
      <c r="K8" s="16">
        <f t="shared" ref="K8:K71" si="3">+J8*$C8</f>
        <v>988736</v>
      </c>
      <c r="L8" s="17" t="str">
        <f t="shared" ref="L8:L71" si="4">IF(J8&gt;$E8,"ERROR","OK")</f>
        <v>OK</v>
      </c>
      <c r="M8" s="15">
        <v>244188</v>
      </c>
      <c r="N8" s="16">
        <f t="shared" ref="N8:N71" si="5">+M8*$C8</f>
        <v>976752</v>
      </c>
      <c r="O8" s="17" t="str">
        <f t="shared" ref="O8:O71" si="6">IF(M8&gt;$E8,"ERROR","OK")</f>
        <v>OK</v>
      </c>
      <c r="P8" s="15">
        <v>160000</v>
      </c>
      <c r="Q8" s="16">
        <f t="shared" ref="Q8:Q71" si="7">+P8*$C8</f>
        <v>640000</v>
      </c>
      <c r="R8" s="17" t="str">
        <f t="shared" ref="R8:R71" si="8">IF(P8&gt;$E8,"ERROR","OK")</f>
        <v>OK</v>
      </c>
      <c r="S8" s="15">
        <v>242409</v>
      </c>
      <c r="T8" s="16">
        <f t="shared" ref="T8:T71" si="9">+S8*$C8</f>
        <v>969636</v>
      </c>
      <c r="U8" s="17" t="str">
        <f t="shared" ref="U8:U71" si="10">IF(S8&gt;$E8,"ERROR","OK")</f>
        <v>OK</v>
      </c>
      <c r="V8" s="15">
        <v>151358</v>
      </c>
      <c r="W8" s="16">
        <f t="shared" ref="W8:W71" si="11">+V8*$C8</f>
        <v>605432</v>
      </c>
      <c r="X8" s="17" t="str">
        <f t="shared" ref="X8:X71" si="12">IF(V8&gt;$E8,"ERROR","OK")</f>
        <v>OK</v>
      </c>
      <c r="Y8" s="15">
        <v>245936</v>
      </c>
      <c r="Z8" s="16">
        <f t="shared" ref="Z8:Z71" si="13">+Y8*$C8</f>
        <v>983744</v>
      </c>
      <c r="AA8" s="17" t="str">
        <f t="shared" ref="AA8:AA71" si="14">IF(Y8&gt;$E8,"ERROR","OK")</f>
        <v>OK</v>
      </c>
      <c r="AB8" s="15">
        <v>244687</v>
      </c>
      <c r="AC8" s="16">
        <f t="shared" ref="AC8:AC71" si="15">+AB8*$C8</f>
        <v>978748</v>
      </c>
      <c r="AD8" s="17" t="str">
        <f t="shared" ref="AD8:AD71" si="16">IF(AB8&gt;$E8,"ERROR","OK")</f>
        <v>OK</v>
      </c>
      <c r="AE8" s="15">
        <v>249681</v>
      </c>
      <c r="AF8" s="16">
        <f t="shared" ref="AF8:AF71" si="17">+AE8*$C8</f>
        <v>998724</v>
      </c>
      <c r="AG8" s="17" t="str">
        <f t="shared" ref="AG8:AG71" si="18">IF(AE8&gt;$E8,"ERROR","OK")</f>
        <v>OK</v>
      </c>
      <c r="AH8" s="15">
        <v>244687</v>
      </c>
      <c r="AI8" s="16">
        <f t="shared" ref="AI8:AI71" si="19">+AH8*$C8</f>
        <v>978748</v>
      </c>
      <c r="AJ8" s="17" t="str">
        <f t="shared" ref="AJ8:AJ71" si="20">IF(AH8&gt;$E8,"ERROR","OK")</f>
        <v>OK</v>
      </c>
      <c r="AK8" s="15">
        <v>242191</v>
      </c>
      <c r="AL8" s="16">
        <f t="shared" ref="AL8:AL71" si="21">+AK8*$C8</f>
        <v>968764</v>
      </c>
      <c r="AM8" s="17" t="str">
        <f t="shared" ref="AM8:AM71" si="22">IF(AK8&gt;$E8,"ERROR","OK")</f>
        <v>OK</v>
      </c>
      <c r="AN8" s="15">
        <v>245011</v>
      </c>
      <c r="AO8" s="16">
        <f t="shared" ref="AO8:AO71" si="23">+AN8*$C8</f>
        <v>980044</v>
      </c>
      <c r="AP8" s="17" t="str">
        <f t="shared" ref="AP8:AP71" si="24">IF(AN8&gt;$E8,"ERROR","OK")</f>
        <v>OK</v>
      </c>
      <c r="AQ8" s="15">
        <v>210000</v>
      </c>
      <c r="AR8" s="16">
        <f t="shared" ref="AR8:AR71" si="25">+AQ8*$C8</f>
        <v>840000</v>
      </c>
      <c r="AS8" s="17" t="str">
        <f t="shared" ref="AS8:AS71" si="26">IF(AQ8&gt;$E8,"ERROR","OK")</f>
        <v>OK</v>
      </c>
      <c r="AT8" s="15">
        <v>230000</v>
      </c>
      <c r="AU8" s="16">
        <f t="shared" ref="AU8:AU71" si="27">+AT8*$C8</f>
        <v>920000</v>
      </c>
      <c r="AV8" s="17" t="str">
        <f t="shared" ref="AV8:AV71" si="28">IF(AT8&gt;$E8,"ERROR","OK")</f>
        <v>OK</v>
      </c>
    </row>
    <row r="9" spans="1:57" ht="16.5" x14ac:dyDescent="0.2">
      <c r="A9" s="9" t="s">
        <v>142</v>
      </c>
      <c r="B9" s="18" t="s">
        <v>143</v>
      </c>
      <c r="C9" s="11">
        <v>6</v>
      </c>
      <c r="D9" s="19" t="s">
        <v>29</v>
      </c>
      <c r="E9" s="13">
        <v>259963</v>
      </c>
      <c r="F9" s="14">
        <f t="shared" si="0"/>
        <v>1559778</v>
      </c>
      <c r="G9" s="15">
        <v>248500</v>
      </c>
      <c r="H9" s="16">
        <f t="shared" si="1"/>
        <v>1491000</v>
      </c>
      <c r="I9" s="17" t="str">
        <f t="shared" si="2"/>
        <v>OK</v>
      </c>
      <c r="J9" s="15">
        <v>257363</v>
      </c>
      <c r="K9" s="16">
        <f t="shared" si="3"/>
        <v>1544178</v>
      </c>
      <c r="L9" s="17" t="str">
        <f t="shared" si="4"/>
        <v>OK</v>
      </c>
      <c r="M9" s="15">
        <v>254244</v>
      </c>
      <c r="N9" s="16">
        <f t="shared" si="5"/>
        <v>1525464</v>
      </c>
      <c r="O9" s="17" t="str">
        <f t="shared" si="6"/>
        <v>OK</v>
      </c>
      <c r="P9" s="15">
        <v>160000</v>
      </c>
      <c r="Q9" s="16">
        <f t="shared" si="7"/>
        <v>960000</v>
      </c>
      <c r="R9" s="17" t="str">
        <f t="shared" si="8"/>
        <v>OK</v>
      </c>
      <c r="S9" s="15">
        <v>252391</v>
      </c>
      <c r="T9" s="16">
        <f t="shared" si="9"/>
        <v>1514346</v>
      </c>
      <c r="U9" s="17" t="str">
        <f t="shared" si="10"/>
        <v>OK</v>
      </c>
      <c r="V9" s="15">
        <v>151358</v>
      </c>
      <c r="W9" s="16">
        <f t="shared" si="11"/>
        <v>908148</v>
      </c>
      <c r="X9" s="17" t="str">
        <f t="shared" si="12"/>
        <v>OK</v>
      </c>
      <c r="Y9" s="15">
        <v>256064</v>
      </c>
      <c r="Z9" s="16">
        <f t="shared" si="13"/>
        <v>1536384</v>
      </c>
      <c r="AA9" s="17" t="str">
        <f t="shared" si="14"/>
        <v>OK</v>
      </c>
      <c r="AB9" s="15">
        <v>254764</v>
      </c>
      <c r="AC9" s="16">
        <f t="shared" si="15"/>
        <v>1528584</v>
      </c>
      <c r="AD9" s="17" t="str">
        <f t="shared" si="16"/>
        <v>OK</v>
      </c>
      <c r="AE9" s="15">
        <v>259963</v>
      </c>
      <c r="AF9" s="16">
        <f t="shared" si="17"/>
        <v>1559778</v>
      </c>
      <c r="AG9" s="17" t="str">
        <f t="shared" si="18"/>
        <v>OK</v>
      </c>
      <c r="AH9" s="15">
        <v>254764</v>
      </c>
      <c r="AI9" s="16">
        <f t="shared" si="19"/>
        <v>1528584</v>
      </c>
      <c r="AJ9" s="17" t="str">
        <f t="shared" si="20"/>
        <v>OK</v>
      </c>
      <c r="AK9" s="15">
        <v>252164</v>
      </c>
      <c r="AL9" s="16">
        <f t="shared" si="21"/>
        <v>1512984</v>
      </c>
      <c r="AM9" s="17" t="str">
        <f t="shared" si="22"/>
        <v>OK</v>
      </c>
      <c r="AN9" s="15">
        <v>255101</v>
      </c>
      <c r="AO9" s="16">
        <f t="shared" si="23"/>
        <v>1530606</v>
      </c>
      <c r="AP9" s="17" t="str">
        <f t="shared" si="24"/>
        <v>OK</v>
      </c>
      <c r="AQ9" s="15">
        <v>210000</v>
      </c>
      <c r="AR9" s="16">
        <f t="shared" si="25"/>
        <v>1260000</v>
      </c>
      <c r="AS9" s="17" t="str">
        <f t="shared" si="26"/>
        <v>OK</v>
      </c>
      <c r="AT9" s="15">
        <v>230000</v>
      </c>
      <c r="AU9" s="16">
        <f t="shared" si="27"/>
        <v>1380000</v>
      </c>
      <c r="AV9" s="17" t="str">
        <f t="shared" si="28"/>
        <v>OK</v>
      </c>
    </row>
    <row r="10" spans="1:57" ht="16.5" x14ac:dyDescent="0.2">
      <c r="A10" s="9" t="s">
        <v>144</v>
      </c>
      <c r="B10" s="18" t="s">
        <v>145</v>
      </c>
      <c r="C10" s="11">
        <v>2</v>
      </c>
      <c r="D10" s="19" t="s">
        <v>29</v>
      </c>
      <c r="E10" s="13">
        <v>272489</v>
      </c>
      <c r="F10" s="14">
        <f t="shared" si="0"/>
        <v>544978</v>
      </c>
      <c r="G10" s="15">
        <v>260400</v>
      </c>
      <c r="H10" s="16">
        <f t="shared" si="1"/>
        <v>520800</v>
      </c>
      <c r="I10" s="17" t="str">
        <f t="shared" si="2"/>
        <v>OK</v>
      </c>
      <c r="J10" s="15">
        <v>269764</v>
      </c>
      <c r="K10" s="16">
        <f t="shared" si="3"/>
        <v>539528</v>
      </c>
      <c r="L10" s="17" t="str">
        <f t="shared" si="4"/>
        <v>OK</v>
      </c>
      <c r="M10" s="15">
        <v>266494</v>
      </c>
      <c r="N10" s="16">
        <f t="shared" si="5"/>
        <v>532988</v>
      </c>
      <c r="O10" s="17" t="str">
        <f t="shared" si="6"/>
        <v>OK</v>
      </c>
      <c r="P10" s="15">
        <v>160000</v>
      </c>
      <c r="Q10" s="16">
        <f t="shared" si="7"/>
        <v>320000</v>
      </c>
      <c r="R10" s="17" t="str">
        <f t="shared" si="8"/>
        <v>OK</v>
      </c>
      <c r="S10" s="15">
        <v>264552</v>
      </c>
      <c r="T10" s="16">
        <f t="shared" si="9"/>
        <v>529104</v>
      </c>
      <c r="U10" s="17" t="str">
        <f t="shared" si="10"/>
        <v>OK</v>
      </c>
      <c r="V10" s="15">
        <v>151358</v>
      </c>
      <c r="W10" s="16">
        <f t="shared" si="11"/>
        <v>302716</v>
      </c>
      <c r="X10" s="17" t="str">
        <f t="shared" si="12"/>
        <v>OK</v>
      </c>
      <c r="Y10" s="15">
        <v>268402</v>
      </c>
      <c r="Z10" s="16">
        <f t="shared" si="13"/>
        <v>536804</v>
      </c>
      <c r="AA10" s="17" t="str">
        <f t="shared" si="14"/>
        <v>OK</v>
      </c>
      <c r="AB10" s="15">
        <v>267039</v>
      </c>
      <c r="AC10" s="16">
        <f t="shared" si="15"/>
        <v>534078</v>
      </c>
      <c r="AD10" s="17" t="str">
        <f t="shared" si="16"/>
        <v>OK</v>
      </c>
      <c r="AE10" s="15">
        <v>272489</v>
      </c>
      <c r="AF10" s="16">
        <f t="shared" si="17"/>
        <v>544978</v>
      </c>
      <c r="AG10" s="17" t="str">
        <f t="shared" si="18"/>
        <v>OK</v>
      </c>
      <c r="AH10" s="15">
        <v>267039</v>
      </c>
      <c r="AI10" s="16">
        <f t="shared" si="19"/>
        <v>534078</v>
      </c>
      <c r="AJ10" s="17" t="str">
        <f t="shared" si="20"/>
        <v>OK</v>
      </c>
      <c r="AK10" s="15">
        <v>264314</v>
      </c>
      <c r="AL10" s="16">
        <f t="shared" si="21"/>
        <v>528628</v>
      </c>
      <c r="AM10" s="17" t="str">
        <f t="shared" si="22"/>
        <v>OK</v>
      </c>
      <c r="AN10" s="15">
        <v>267393</v>
      </c>
      <c r="AO10" s="16">
        <f t="shared" si="23"/>
        <v>534786</v>
      </c>
      <c r="AP10" s="17" t="str">
        <f t="shared" si="24"/>
        <v>OK</v>
      </c>
      <c r="AQ10" s="15">
        <v>220000</v>
      </c>
      <c r="AR10" s="16">
        <f t="shared" si="25"/>
        <v>440000</v>
      </c>
      <c r="AS10" s="17" t="str">
        <f t="shared" si="26"/>
        <v>OK</v>
      </c>
      <c r="AT10" s="15">
        <v>240000</v>
      </c>
      <c r="AU10" s="16">
        <f t="shared" si="27"/>
        <v>480000</v>
      </c>
      <c r="AV10" s="17" t="str">
        <f t="shared" si="28"/>
        <v>OK</v>
      </c>
    </row>
    <row r="11" spans="1:57" ht="16.5" x14ac:dyDescent="0.2">
      <c r="A11" s="9" t="s">
        <v>146</v>
      </c>
      <c r="B11" s="18" t="s">
        <v>147</v>
      </c>
      <c r="C11" s="11">
        <v>24</v>
      </c>
      <c r="D11" s="19" t="s">
        <v>29</v>
      </c>
      <c r="E11" s="13">
        <v>229868</v>
      </c>
      <c r="F11" s="14">
        <f t="shared" si="0"/>
        <v>5516832</v>
      </c>
      <c r="G11" s="15">
        <v>219700</v>
      </c>
      <c r="H11" s="16">
        <f t="shared" si="1"/>
        <v>5272800</v>
      </c>
      <c r="I11" s="17" t="str">
        <f t="shared" si="2"/>
        <v>OK</v>
      </c>
      <c r="J11" s="15">
        <v>227569</v>
      </c>
      <c r="K11" s="16">
        <f t="shared" si="3"/>
        <v>5461656</v>
      </c>
      <c r="L11" s="17" t="str">
        <f t="shared" si="4"/>
        <v>OK</v>
      </c>
      <c r="M11" s="15">
        <v>224811</v>
      </c>
      <c r="N11" s="16">
        <f t="shared" si="5"/>
        <v>5395464</v>
      </c>
      <c r="O11" s="17" t="str">
        <f t="shared" si="6"/>
        <v>OK</v>
      </c>
      <c r="P11" s="15">
        <v>160000</v>
      </c>
      <c r="Q11" s="16">
        <f t="shared" si="7"/>
        <v>3840000</v>
      </c>
      <c r="R11" s="17" t="str">
        <f t="shared" si="8"/>
        <v>OK</v>
      </c>
      <c r="S11" s="15">
        <v>223173</v>
      </c>
      <c r="T11" s="16">
        <f t="shared" si="9"/>
        <v>5356152</v>
      </c>
      <c r="U11" s="17" t="str">
        <f t="shared" si="10"/>
        <v>OK</v>
      </c>
      <c r="V11" s="15">
        <v>132440</v>
      </c>
      <c r="W11" s="16">
        <f t="shared" si="11"/>
        <v>3178560</v>
      </c>
      <c r="X11" s="17" t="str">
        <f t="shared" si="12"/>
        <v>OK</v>
      </c>
      <c r="Y11" s="15">
        <v>226420</v>
      </c>
      <c r="Z11" s="16">
        <f t="shared" si="13"/>
        <v>5434080</v>
      </c>
      <c r="AA11" s="17" t="str">
        <f t="shared" si="14"/>
        <v>OK</v>
      </c>
      <c r="AB11" s="15">
        <v>225271</v>
      </c>
      <c r="AC11" s="16">
        <f t="shared" si="15"/>
        <v>5406504</v>
      </c>
      <c r="AD11" s="17" t="str">
        <f t="shared" si="16"/>
        <v>OK</v>
      </c>
      <c r="AE11" s="15">
        <v>229868</v>
      </c>
      <c r="AF11" s="16">
        <f t="shared" si="17"/>
        <v>5516832</v>
      </c>
      <c r="AG11" s="17" t="str">
        <f t="shared" si="18"/>
        <v>OK</v>
      </c>
      <c r="AH11" s="15">
        <v>206881</v>
      </c>
      <c r="AI11" s="16">
        <f t="shared" si="19"/>
        <v>4965144</v>
      </c>
      <c r="AJ11" s="17" t="str">
        <f t="shared" si="20"/>
        <v>OK</v>
      </c>
      <c r="AK11" s="15">
        <v>222972</v>
      </c>
      <c r="AL11" s="16">
        <f t="shared" si="21"/>
        <v>5351328</v>
      </c>
      <c r="AM11" s="17" t="str">
        <f t="shared" si="22"/>
        <v>OK</v>
      </c>
      <c r="AN11" s="15">
        <v>225569</v>
      </c>
      <c r="AO11" s="16">
        <f t="shared" si="23"/>
        <v>5413656</v>
      </c>
      <c r="AP11" s="17" t="str">
        <f t="shared" si="24"/>
        <v>OK</v>
      </c>
      <c r="AQ11" s="15">
        <v>190000</v>
      </c>
      <c r="AR11" s="16">
        <f t="shared" si="25"/>
        <v>4560000</v>
      </c>
      <c r="AS11" s="17" t="str">
        <f t="shared" si="26"/>
        <v>OK</v>
      </c>
      <c r="AT11" s="15">
        <v>200000</v>
      </c>
      <c r="AU11" s="16">
        <f t="shared" si="27"/>
        <v>4800000</v>
      </c>
      <c r="AV11" s="17" t="str">
        <f t="shared" si="28"/>
        <v>OK</v>
      </c>
    </row>
    <row r="12" spans="1:57" ht="16.5" x14ac:dyDescent="0.2">
      <c r="A12" s="9" t="s">
        <v>148</v>
      </c>
      <c r="B12" s="18" t="s">
        <v>149</v>
      </c>
      <c r="C12" s="11">
        <v>2</v>
      </c>
      <c r="D12" s="19" t="s">
        <v>29</v>
      </c>
      <c r="E12" s="13">
        <v>250961</v>
      </c>
      <c r="F12" s="14">
        <f t="shared" si="0"/>
        <v>501922</v>
      </c>
      <c r="G12" s="15">
        <v>239900</v>
      </c>
      <c r="H12" s="16">
        <f t="shared" si="1"/>
        <v>479800</v>
      </c>
      <c r="I12" s="17" t="str">
        <f t="shared" si="2"/>
        <v>OK</v>
      </c>
      <c r="J12" s="15">
        <v>248451</v>
      </c>
      <c r="K12" s="16">
        <f t="shared" si="3"/>
        <v>496902</v>
      </c>
      <c r="L12" s="17" t="str">
        <f t="shared" si="4"/>
        <v>OK</v>
      </c>
      <c r="M12" s="15">
        <v>245440</v>
      </c>
      <c r="N12" s="16">
        <f t="shared" si="5"/>
        <v>490880</v>
      </c>
      <c r="O12" s="17" t="str">
        <f t="shared" si="6"/>
        <v>OK</v>
      </c>
      <c r="P12" s="15">
        <v>160000</v>
      </c>
      <c r="Q12" s="16">
        <f t="shared" si="7"/>
        <v>320000</v>
      </c>
      <c r="R12" s="17" t="str">
        <f t="shared" si="8"/>
        <v>OK</v>
      </c>
      <c r="S12" s="15">
        <v>243651</v>
      </c>
      <c r="T12" s="16">
        <f t="shared" si="9"/>
        <v>487302</v>
      </c>
      <c r="U12" s="17" t="str">
        <f t="shared" si="10"/>
        <v>OK</v>
      </c>
      <c r="V12" s="15">
        <v>132440</v>
      </c>
      <c r="W12" s="16">
        <f t="shared" si="11"/>
        <v>264880</v>
      </c>
      <c r="X12" s="17" t="str">
        <f t="shared" si="12"/>
        <v>OK</v>
      </c>
      <c r="Y12" s="15">
        <v>247197</v>
      </c>
      <c r="Z12" s="16">
        <f t="shared" si="13"/>
        <v>494394</v>
      </c>
      <c r="AA12" s="17" t="str">
        <f t="shared" si="14"/>
        <v>OK</v>
      </c>
      <c r="AB12" s="15">
        <v>245942</v>
      </c>
      <c r="AC12" s="16">
        <f t="shared" si="15"/>
        <v>491884</v>
      </c>
      <c r="AD12" s="17" t="str">
        <f t="shared" si="16"/>
        <v>OK</v>
      </c>
      <c r="AE12" s="15">
        <v>250961</v>
      </c>
      <c r="AF12" s="16">
        <f t="shared" si="17"/>
        <v>501922</v>
      </c>
      <c r="AG12" s="17" t="str">
        <f t="shared" si="18"/>
        <v>OK</v>
      </c>
      <c r="AH12" s="15">
        <v>225865</v>
      </c>
      <c r="AI12" s="16">
        <f t="shared" si="19"/>
        <v>451730</v>
      </c>
      <c r="AJ12" s="17" t="str">
        <f t="shared" si="20"/>
        <v>OK</v>
      </c>
      <c r="AK12" s="15">
        <v>243432</v>
      </c>
      <c r="AL12" s="16">
        <f t="shared" si="21"/>
        <v>486864</v>
      </c>
      <c r="AM12" s="17" t="str">
        <f t="shared" si="22"/>
        <v>OK</v>
      </c>
      <c r="AN12" s="15">
        <v>246268</v>
      </c>
      <c r="AO12" s="16">
        <f t="shared" si="23"/>
        <v>492536</v>
      </c>
      <c r="AP12" s="17" t="str">
        <f t="shared" si="24"/>
        <v>OK</v>
      </c>
      <c r="AQ12" s="15">
        <v>210000</v>
      </c>
      <c r="AR12" s="16">
        <f t="shared" si="25"/>
        <v>420000</v>
      </c>
      <c r="AS12" s="17" t="str">
        <f t="shared" si="26"/>
        <v>OK</v>
      </c>
      <c r="AT12" s="15">
        <v>230000</v>
      </c>
      <c r="AU12" s="16">
        <f t="shared" si="27"/>
        <v>460000</v>
      </c>
      <c r="AV12" s="17" t="str">
        <f t="shared" si="28"/>
        <v>OK</v>
      </c>
    </row>
    <row r="13" spans="1:57" ht="16.5" x14ac:dyDescent="0.2">
      <c r="A13" s="9" t="s">
        <v>150</v>
      </c>
      <c r="B13" s="18" t="s">
        <v>151</v>
      </c>
      <c r="C13" s="11">
        <v>2</v>
      </c>
      <c r="D13" s="19" t="s">
        <v>29</v>
      </c>
      <c r="E13" s="13">
        <v>321344</v>
      </c>
      <c r="F13" s="14">
        <f t="shared" si="0"/>
        <v>642688</v>
      </c>
      <c r="G13" s="15">
        <v>307200</v>
      </c>
      <c r="H13" s="16">
        <f t="shared" si="1"/>
        <v>614400</v>
      </c>
      <c r="I13" s="17" t="str">
        <f t="shared" si="2"/>
        <v>OK</v>
      </c>
      <c r="J13" s="15">
        <v>318131</v>
      </c>
      <c r="K13" s="16">
        <f t="shared" si="3"/>
        <v>636262</v>
      </c>
      <c r="L13" s="17" t="str">
        <f t="shared" si="4"/>
        <v>OK</v>
      </c>
      <c r="M13" s="15">
        <v>314274</v>
      </c>
      <c r="N13" s="16">
        <f t="shared" si="5"/>
        <v>628548</v>
      </c>
      <c r="O13" s="17" t="str">
        <f t="shared" si="6"/>
        <v>OK</v>
      </c>
      <c r="P13" s="15">
        <v>210000</v>
      </c>
      <c r="Q13" s="16">
        <f t="shared" si="7"/>
        <v>420000</v>
      </c>
      <c r="R13" s="17" t="str">
        <f t="shared" si="8"/>
        <v>OK</v>
      </c>
      <c r="S13" s="15">
        <v>311984</v>
      </c>
      <c r="T13" s="16">
        <f t="shared" si="9"/>
        <v>623968</v>
      </c>
      <c r="U13" s="17" t="str">
        <f t="shared" si="10"/>
        <v>OK</v>
      </c>
      <c r="V13" s="15">
        <v>132440</v>
      </c>
      <c r="W13" s="16">
        <f t="shared" si="11"/>
        <v>264880</v>
      </c>
      <c r="X13" s="17" t="str">
        <f t="shared" si="12"/>
        <v>OK</v>
      </c>
      <c r="Y13" s="15">
        <v>316524</v>
      </c>
      <c r="Z13" s="16">
        <f t="shared" si="13"/>
        <v>633048</v>
      </c>
      <c r="AA13" s="17" t="str">
        <f t="shared" si="14"/>
        <v>OK</v>
      </c>
      <c r="AB13" s="15">
        <v>314917</v>
      </c>
      <c r="AC13" s="16">
        <f t="shared" si="15"/>
        <v>629834</v>
      </c>
      <c r="AD13" s="17" t="str">
        <f t="shared" si="16"/>
        <v>OK</v>
      </c>
      <c r="AE13" s="15">
        <v>321344</v>
      </c>
      <c r="AF13" s="16">
        <f t="shared" si="17"/>
        <v>642688</v>
      </c>
      <c r="AG13" s="17" t="str">
        <f t="shared" si="18"/>
        <v>OK</v>
      </c>
      <c r="AH13" s="15">
        <v>289210</v>
      </c>
      <c r="AI13" s="16">
        <f t="shared" si="19"/>
        <v>578420</v>
      </c>
      <c r="AJ13" s="17" t="str">
        <f t="shared" si="20"/>
        <v>OK</v>
      </c>
      <c r="AK13" s="15">
        <v>311704</v>
      </c>
      <c r="AL13" s="16">
        <f t="shared" si="21"/>
        <v>623408</v>
      </c>
      <c r="AM13" s="17" t="str">
        <f t="shared" si="22"/>
        <v>OK</v>
      </c>
      <c r="AN13" s="15">
        <v>315334</v>
      </c>
      <c r="AO13" s="16">
        <f t="shared" si="23"/>
        <v>630668</v>
      </c>
      <c r="AP13" s="17" t="str">
        <f t="shared" si="24"/>
        <v>OK</v>
      </c>
      <c r="AQ13" s="15">
        <v>270000</v>
      </c>
      <c r="AR13" s="16">
        <f t="shared" si="25"/>
        <v>540000</v>
      </c>
      <c r="AS13" s="17" t="str">
        <f t="shared" si="26"/>
        <v>OK</v>
      </c>
      <c r="AT13" s="15">
        <v>290000</v>
      </c>
      <c r="AU13" s="16">
        <f t="shared" si="27"/>
        <v>580000</v>
      </c>
      <c r="AV13" s="17" t="str">
        <f t="shared" si="28"/>
        <v>OK</v>
      </c>
    </row>
    <row r="14" spans="1:57" ht="16.5" x14ac:dyDescent="0.2">
      <c r="A14" s="9" t="s">
        <v>152</v>
      </c>
      <c r="B14" s="18" t="s">
        <v>153</v>
      </c>
      <c r="C14" s="11">
        <v>2</v>
      </c>
      <c r="D14" s="19" t="s">
        <v>29</v>
      </c>
      <c r="E14" s="13">
        <v>223001</v>
      </c>
      <c r="F14" s="14">
        <f t="shared" si="0"/>
        <v>446002</v>
      </c>
      <c r="G14" s="15">
        <v>213100</v>
      </c>
      <c r="H14" s="16">
        <f t="shared" si="1"/>
        <v>426200</v>
      </c>
      <c r="I14" s="17" t="str">
        <f t="shared" si="2"/>
        <v>OK</v>
      </c>
      <c r="J14" s="15">
        <v>220771</v>
      </c>
      <c r="K14" s="16">
        <f t="shared" si="3"/>
        <v>441542</v>
      </c>
      <c r="L14" s="17" t="str">
        <f t="shared" si="4"/>
        <v>OK</v>
      </c>
      <c r="M14" s="15">
        <v>218095</v>
      </c>
      <c r="N14" s="16">
        <f t="shared" si="5"/>
        <v>436190</v>
      </c>
      <c r="O14" s="17" t="str">
        <f t="shared" si="6"/>
        <v>OK</v>
      </c>
      <c r="P14" s="15">
        <v>150000</v>
      </c>
      <c r="Q14" s="16">
        <f t="shared" si="7"/>
        <v>300000</v>
      </c>
      <c r="R14" s="17" t="str">
        <f t="shared" si="8"/>
        <v>OK</v>
      </c>
      <c r="S14" s="15">
        <v>216509</v>
      </c>
      <c r="T14" s="16">
        <f t="shared" si="9"/>
        <v>433018</v>
      </c>
      <c r="U14" s="17" t="str">
        <f t="shared" si="10"/>
        <v>OK</v>
      </c>
      <c r="V14" s="15">
        <v>122979</v>
      </c>
      <c r="W14" s="16">
        <f t="shared" si="11"/>
        <v>245958</v>
      </c>
      <c r="X14" s="17" t="str">
        <f t="shared" si="12"/>
        <v>OK</v>
      </c>
      <c r="Y14" s="15">
        <v>219656</v>
      </c>
      <c r="Z14" s="16">
        <f t="shared" si="13"/>
        <v>439312</v>
      </c>
      <c r="AA14" s="17" t="str">
        <f t="shared" si="14"/>
        <v>OK</v>
      </c>
      <c r="AB14" s="15">
        <v>218541</v>
      </c>
      <c r="AC14" s="16">
        <f t="shared" si="15"/>
        <v>437082</v>
      </c>
      <c r="AD14" s="17" t="str">
        <f t="shared" si="16"/>
        <v>OK</v>
      </c>
      <c r="AE14" s="15">
        <v>223001</v>
      </c>
      <c r="AF14" s="16">
        <f t="shared" si="17"/>
        <v>446002</v>
      </c>
      <c r="AG14" s="17" t="str">
        <f t="shared" si="18"/>
        <v>OK</v>
      </c>
      <c r="AH14" s="15">
        <v>218541</v>
      </c>
      <c r="AI14" s="16">
        <f t="shared" si="19"/>
        <v>437082</v>
      </c>
      <c r="AJ14" s="17" t="str">
        <f t="shared" si="20"/>
        <v>OK</v>
      </c>
      <c r="AK14" s="15">
        <v>216311</v>
      </c>
      <c r="AL14" s="16">
        <f t="shared" si="21"/>
        <v>432622</v>
      </c>
      <c r="AM14" s="17" t="str">
        <f t="shared" si="22"/>
        <v>OK</v>
      </c>
      <c r="AN14" s="15">
        <v>218830</v>
      </c>
      <c r="AO14" s="16">
        <f t="shared" si="23"/>
        <v>437660</v>
      </c>
      <c r="AP14" s="17" t="str">
        <f t="shared" si="24"/>
        <v>OK</v>
      </c>
      <c r="AQ14" s="15">
        <v>190000</v>
      </c>
      <c r="AR14" s="16">
        <f t="shared" si="25"/>
        <v>380000</v>
      </c>
      <c r="AS14" s="17" t="str">
        <f t="shared" si="26"/>
        <v>OK</v>
      </c>
      <c r="AT14" s="15">
        <v>200000</v>
      </c>
      <c r="AU14" s="16">
        <f t="shared" si="27"/>
        <v>400000</v>
      </c>
      <c r="AV14" s="17" t="str">
        <f t="shared" si="28"/>
        <v>OK</v>
      </c>
    </row>
    <row r="15" spans="1:57" ht="16.5" x14ac:dyDescent="0.2">
      <c r="A15" s="9" t="s">
        <v>154</v>
      </c>
      <c r="B15" s="18" t="s">
        <v>155</v>
      </c>
      <c r="C15" s="11">
        <v>14</v>
      </c>
      <c r="D15" s="19" t="s">
        <v>29</v>
      </c>
      <c r="E15" s="13">
        <v>224001</v>
      </c>
      <c r="F15" s="14">
        <f t="shared" si="0"/>
        <v>3136014</v>
      </c>
      <c r="G15" s="15">
        <v>214100</v>
      </c>
      <c r="H15" s="16">
        <f t="shared" si="1"/>
        <v>2997400</v>
      </c>
      <c r="I15" s="17" t="str">
        <f t="shared" si="2"/>
        <v>OK</v>
      </c>
      <c r="J15" s="15">
        <v>221761</v>
      </c>
      <c r="K15" s="16">
        <f t="shared" si="3"/>
        <v>3104654</v>
      </c>
      <c r="L15" s="17" t="str">
        <f t="shared" si="4"/>
        <v>OK</v>
      </c>
      <c r="M15" s="15">
        <v>219073</v>
      </c>
      <c r="N15" s="16">
        <f t="shared" si="5"/>
        <v>3067022</v>
      </c>
      <c r="O15" s="17" t="str">
        <f t="shared" si="6"/>
        <v>OK</v>
      </c>
      <c r="P15" s="15">
        <v>150000</v>
      </c>
      <c r="Q15" s="16">
        <f t="shared" si="7"/>
        <v>2100000</v>
      </c>
      <c r="R15" s="17" t="str">
        <f t="shared" si="8"/>
        <v>OK</v>
      </c>
      <c r="S15" s="15">
        <v>217477</v>
      </c>
      <c r="T15" s="16">
        <f t="shared" si="9"/>
        <v>3044678</v>
      </c>
      <c r="U15" s="17" t="str">
        <f t="shared" si="10"/>
        <v>OK</v>
      </c>
      <c r="V15" s="15">
        <v>122979</v>
      </c>
      <c r="W15" s="16">
        <f t="shared" si="11"/>
        <v>1721706</v>
      </c>
      <c r="X15" s="17" t="str">
        <f t="shared" si="12"/>
        <v>OK</v>
      </c>
      <c r="Y15" s="15">
        <v>220641</v>
      </c>
      <c r="Z15" s="16">
        <f t="shared" si="13"/>
        <v>3088974</v>
      </c>
      <c r="AA15" s="17" t="str">
        <f t="shared" si="14"/>
        <v>OK</v>
      </c>
      <c r="AB15" s="15">
        <v>219521</v>
      </c>
      <c r="AC15" s="16">
        <f t="shared" si="15"/>
        <v>3073294</v>
      </c>
      <c r="AD15" s="17" t="str">
        <f t="shared" si="16"/>
        <v>OK</v>
      </c>
      <c r="AE15" s="15">
        <v>224001</v>
      </c>
      <c r="AF15" s="16">
        <f t="shared" si="17"/>
        <v>3136014</v>
      </c>
      <c r="AG15" s="17" t="str">
        <f t="shared" si="18"/>
        <v>OK</v>
      </c>
      <c r="AH15" s="15">
        <v>219521</v>
      </c>
      <c r="AI15" s="16">
        <f t="shared" si="19"/>
        <v>3073294</v>
      </c>
      <c r="AJ15" s="17" t="str">
        <f t="shared" si="20"/>
        <v>OK</v>
      </c>
      <c r="AK15" s="15">
        <v>217281</v>
      </c>
      <c r="AL15" s="16">
        <f t="shared" si="21"/>
        <v>3041934</v>
      </c>
      <c r="AM15" s="17" t="str">
        <f t="shared" si="22"/>
        <v>OK</v>
      </c>
      <c r="AN15" s="15">
        <v>219812</v>
      </c>
      <c r="AO15" s="16">
        <f t="shared" si="23"/>
        <v>3077368</v>
      </c>
      <c r="AP15" s="17" t="str">
        <f t="shared" si="24"/>
        <v>OK</v>
      </c>
      <c r="AQ15" s="15">
        <v>190000</v>
      </c>
      <c r="AR15" s="16">
        <f t="shared" si="25"/>
        <v>2660000</v>
      </c>
      <c r="AS15" s="17" t="str">
        <f t="shared" si="26"/>
        <v>OK</v>
      </c>
      <c r="AT15" s="15">
        <v>200000</v>
      </c>
      <c r="AU15" s="16">
        <f t="shared" si="27"/>
        <v>2800000</v>
      </c>
      <c r="AV15" s="17" t="str">
        <f t="shared" si="28"/>
        <v>OK</v>
      </c>
    </row>
    <row r="16" spans="1:57" ht="16.5" x14ac:dyDescent="0.2">
      <c r="A16" s="9" t="s">
        <v>156</v>
      </c>
      <c r="B16" s="18" t="s">
        <v>157</v>
      </c>
      <c r="C16" s="11">
        <v>2</v>
      </c>
      <c r="D16" s="19" t="s">
        <v>29</v>
      </c>
      <c r="E16" s="13">
        <v>282614</v>
      </c>
      <c r="F16" s="14">
        <f t="shared" si="0"/>
        <v>565228</v>
      </c>
      <c r="G16" s="15">
        <v>270100</v>
      </c>
      <c r="H16" s="16">
        <f t="shared" si="1"/>
        <v>540200</v>
      </c>
      <c r="I16" s="17" t="str">
        <f t="shared" si="2"/>
        <v>OK</v>
      </c>
      <c r="J16" s="15">
        <v>279788</v>
      </c>
      <c r="K16" s="16">
        <f t="shared" si="3"/>
        <v>559576</v>
      </c>
      <c r="L16" s="17" t="str">
        <f t="shared" si="4"/>
        <v>OK</v>
      </c>
      <c r="M16" s="15">
        <v>276396</v>
      </c>
      <c r="N16" s="16">
        <f t="shared" si="5"/>
        <v>552792</v>
      </c>
      <c r="O16" s="17" t="str">
        <f t="shared" si="6"/>
        <v>OK</v>
      </c>
      <c r="P16" s="15">
        <v>180000</v>
      </c>
      <c r="Q16" s="16">
        <f t="shared" si="7"/>
        <v>360000</v>
      </c>
      <c r="R16" s="17" t="str">
        <f t="shared" si="8"/>
        <v>OK</v>
      </c>
      <c r="S16" s="15">
        <v>274383</v>
      </c>
      <c r="T16" s="16">
        <f t="shared" si="9"/>
        <v>548766</v>
      </c>
      <c r="U16" s="17" t="str">
        <f t="shared" si="10"/>
        <v>OK</v>
      </c>
      <c r="V16" s="15">
        <v>122979</v>
      </c>
      <c r="W16" s="16">
        <f t="shared" si="11"/>
        <v>245958</v>
      </c>
      <c r="X16" s="17" t="str">
        <f t="shared" si="12"/>
        <v>OK</v>
      </c>
      <c r="Y16" s="15">
        <v>278375</v>
      </c>
      <c r="Z16" s="16">
        <f t="shared" si="13"/>
        <v>556750</v>
      </c>
      <c r="AA16" s="17" t="str">
        <f t="shared" si="14"/>
        <v>OK</v>
      </c>
      <c r="AB16" s="15">
        <v>276962</v>
      </c>
      <c r="AC16" s="16">
        <f t="shared" si="15"/>
        <v>553924</v>
      </c>
      <c r="AD16" s="17" t="str">
        <f t="shared" si="16"/>
        <v>OK</v>
      </c>
      <c r="AE16" s="15">
        <v>282614</v>
      </c>
      <c r="AF16" s="16">
        <f t="shared" si="17"/>
        <v>565228</v>
      </c>
      <c r="AG16" s="17" t="str">
        <f t="shared" si="18"/>
        <v>OK</v>
      </c>
      <c r="AH16" s="15">
        <v>276962</v>
      </c>
      <c r="AI16" s="16">
        <f t="shared" si="19"/>
        <v>553924</v>
      </c>
      <c r="AJ16" s="17" t="str">
        <f t="shared" si="20"/>
        <v>OK</v>
      </c>
      <c r="AK16" s="15">
        <v>274136</v>
      </c>
      <c r="AL16" s="16">
        <f t="shared" si="21"/>
        <v>548272</v>
      </c>
      <c r="AM16" s="17" t="str">
        <f t="shared" si="22"/>
        <v>OK</v>
      </c>
      <c r="AN16" s="15">
        <v>277329</v>
      </c>
      <c r="AO16" s="16">
        <f t="shared" si="23"/>
        <v>554658</v>
      </c>
      <c r="AP16" s="17" t="str">
        <f t="shared" si="24"/>
        <v>OK</v>
      </c>
      <c r="AQ16" s="15">
        <v>230000</v>
      </c>
      <c r="AR16" s="16">
        <f t="shared" si="25"/>
        <v>460000</v>
      </c>
      <c r="AS16" s="17" t="str">
        <f t="shared" si="26"/>
        <v>OK</v>
      </c>
      <c r="AT16" s="15">
        <v>250000</v>
      </c>
      <c r="AU16" s="16">
        <f t="shared" si="27"/>
        <v>500000</v>
      </c>
      <c r="AV16" s="17" t="str">
        <f t="shared" si="28"/>
        <v>OK</v>
      </c>
    </row>
    <row r="17" spans="1:48" ht="16.5" x14ac:dyDescent="0.2">
      <c r="A17" s="9" t="s">
        <v>158</v>
      </c>
      <c r="B17" s="18" t="s">
        <v>159</v>
      </c>
      <c r="C17" s="11">
        <v>16</v>
      </c>
      <c r="D17" s="19" t="s">
        <v>29</v>
      </c>
      <c r="E17" s="13">
        <v>262633</v>
      </c>
      <c r="F17" s="14">
        <f t="shared" si="0"/>
        <v>4202128</v>
      </c>
      <c r="G17" s="15">
        <v>251000</v>
      </c>
      <c r="H17" s="16">
        <f t="shared" si="1"/>
        <v>4016000</v>
      </c>
      <c r="I17" s="17" t="str">
        <f t="shared" si="2"/>
        <v>OK</v>
      </c>
      <c r="J17" s="15">
        <v>260007</v>
      </c>
      <c r="K17" s="16">
        <f t="shared" si="3"/>
        <v>4160112</v>
      </c>
      <c r="L17" s="17" t="str">
        <f t="shared" si="4"/>
        <v>OK</v>
      </c>
      <c r="M17" s="15">
        <v>256855</v>
      </c>
      <c r="N17" s="16">
        <f t="shared" si="5"/>
        <v>4109680</v>
      </c>
      <c r="O17" s="17" t="str">
        <f t="shared" si="6"/>
        <v>OK</v>
      </c>
      <c r="P17" s="15">
        <v>160000</v>
      </c>
      <c r="Q17" s="16">
        <f t="shared" si="7"/>
        <v>2560000</v>
      </c>
      <c r="R17" s="17" t="str">
        <f t="shared" si="8"/>
        <v>OK</v>
      </c>
      <c r="S17" s="15">
        <v>254983</v>
      </c>
      <c r="T17" s="16">
        <f t="shared" si="9"/>
        <v>4079728</v>
      </c>
      <c r="U17" s="17" t="str">
        <f t="shared" si="10"/>
        <v>OK</v>
      </c>
      <c r="V17" s="15">
        <v>227038</v>
      </c>
      <c r="W17" s="16">
        <f t="shared" si="11"/>
        <v>3632608</v>
      </c>
      <c r="X17" s="17" t="str">
        <f t="shared" si="12"/>
        <v>OK</v>
      </c>
      <c r="Y17" s="15">
        <v>258694</v>
      </c>
      <c r="Z17" s="16">
        <f t="shared" si="13"/>
        <v>4139104</v>
      </c>
      <c r="AA17" s="17" t="str">
        <f t="shared" si="14"/>
        <v>OK</v>
      </c>
      <c r="AB17" s="15">
        <v>257380</v>
      </c>
      <c r="AC17" s="16">
        <f t="shared" si="15"/>
        <v>4118080</v>
      </c>
      <c r="AD17" s="17" t="str">
        <f t="shared" si="16"/>
        <v>OK</v>
      </c>
      <c r="AE17" s="15">
        <v>262633</v>
      </c>
      <c r="AF17" s="16">
        <f t="shared" si="17"/>
        <v>4202128</v>
      </c>
      <c r="AG17" s="17" t="str">
        <f t="shared" si="18"/>
        <v>OK</v>
      </c>
      <c r="AH17" s="15">
        <v>257380</v>
      </c>
      <c r="AI17" s="16">
        <f t="shared" si="19"/>
        <v>4118080</v>
      </c>
      <c r="AJ17" s="17" t="str">
        <f t="shared" si="20"/>
        <v>OK</v>
      </c>
      <c r="AK17" s="15">
        <v>254754</v>
      </c>
      <c r="AL17" s="16">
        <f t="shared" si="21"/>
        <v>4076064</v>
      </c>
      <c r="AM17" s="17" t="str">
        <f t="shared" si="22"/>
        <v>OK</v>
      </c>
      <c r="AN17" s="15">
        <v>257721</v>
      </c>
      <c r="AO17" s="16">
        <f t="shared" si="23"/>
        <v>4123536</v>
      </c>
      <c r="AP17" s="17" t="str">
        <f t="shared" si="24"/>
        <v>OK</v>
      </c>
      <c r="AQ17" s="15">
        <v>210000</v>
      </c>
      <c r="AR17" s="16">
        <f t="shared" si="25"/>
        <v>3360000</v>
      </c>
      <c r="AS17" s="17" t="str">
        <f t="shared" si="26"/>
        <v>OK</v>
      </c>
      <c r="AT17" s="15">
        <v>230000</v>
      </c>
      <c r="AU17" s="16">
        <f t="shared" si="27"/>
        <v>3680000</v>
      </c>
      <c r="AV17" s="17" t="str">
        <f t="shared" si="28"/>
        <v>OK</v>
      </c>
    </row>
    <row r="18" spans="1:48" ht="16.5" x14ac:dyDescent="0.2">
      <c r="A18" s="9" t="s">
        <v>160</v>
      </c>
      <c r="B18" s="18" t="s">
        <v>161</v>
      </c>
      <c r="C18" s="11">
        <v>8</v>
      </c>
      <c r="D18" s="19" t="s">
        <v>29</v>
      </c>
      <c r="E18" s="13">
        <v>202696</v>
      </c>
      <c r="F18" s="14">
        <f t="shared" si="0"/>
        <v>1621568</v>
      </c>
      <c r="G18" s="15">
        <v>193700</v>
      </c>
      <c r="H18" s="16">
        <f t="shared" si="1"/>
        <v>1549600</v>
      </c>
      <c r="I18" s="17" t="str">
        <f t="shared" si="2"/>
        <v>OK</v>
      </c>
      <c r="J18" s="15">
        <v>200669</v>
      </c>
      <c r="K18" s="16">
        <f t="shared" si="3"/>
        <v>1605352</v>
      </c>
      <c r="L18" s="17" t="str">
        <f t="shared" si="4"/>
        <v>OK</v>
      </c>
      <c r="M18" s="15">
        <v>198237</v>
      </c>
      <c r="N18" s="16">
        <f t="shared" si="5"/>
        <v>1585896</v>
      </c>
      <c r="O18" s="17" t="str">
        <f t="shared" si="6"/>
        <v>OK</v>
      </c>
      <c r="P18" s="15">
        <v>120000</v>
      </c>
      <c r="Q18" s="16">
        <f t="shared" si="7"/>
        <v>960000</v>
      </c>
      <c r="R18" s="17" t="str">
        <f t="shared" si="8"/>
        <v>OK</v>
      </c>
      <c r="S18" s="15">
        <v>196792</v>
      </c>
      <c r="T18" s="16">
        <f t="shared" si="9"/>
        <v>1574336</v>
      </c>
      <c r="U18" s="17" t="str">
        <f t="shared" si="10"/>
        <v>OK</v>
      </c>
      <c r="V18" s="15">
        <v>122979</v>
      </c>
      <c r="W18" s="16">
        <f t="shared" si="11"/>
        <v>983832</v>
      </c>
      <c r="X18" s="17" t="str">
        <f t="shared" si="12"/>
        <v>OK</v>
      </c>
      <c r="Y18" s="15">
        <v>199656</v>
      </c>
      <c r="Z18" s="16">
        <f t="shared" si="13"/>
        <v>1597248</v>
      </c>
      <c r="AA18" s="17" t="str">
        <f t="shared" si="14"/>
        <v>OK</v>
      </c>
      <c r="AB18" s="15">
        <v>198642</v>
      </c>
      <c r="AC18" s="16">
        <f t="shared" si="15"/>
        <v>1589136</v>
      </c>
      <c r="AD18" s="17" t="str">
        <f t="shared" si="16"/>
        <v>OK</v>
      </c>
      <c r="AE18" s="15">
        <v>202696</v>
      </c>
      <c r="AF18" s="16">
        <f t="shared" si="17"/>
        <v>1621568</v>
      </c>
      <c r="AG18" s="17" t="str">
        <f t="shared" si="18"/>
        <v>OK</v>
      </c>
      <c r="AH18" s="15">
        <v>198642</v>
      </c>
      <c r="AI18" s="16">
        <f t="shared" si="19"/>
        <v>1589136</v>
      </c>
      <c r="AJ18" s="17" t="str">
        <f t="shared" si="20"/>
        <v>OK</v>
      </c>
      <c r="AK18" s="15">
        <v>196615</v>
      </c>
      <c r="AL18" s="16">
        <f t="shared" si="21"/>
        <v>1572920</v>
      </c>
      <c r="AM18" s="17" t="str">
        <f t="shared" si="22"/>
        <v>OK</v>
      </c>
      <c r="AN18" s="15">
        <v>198905</v>
      </c>
      <c r="AO18" s="16">
        <f t="shared" si="23"/>
        <v>1591240</v>
      </c>
      <c r="AP18" s="17" t="str">
        <f t="shared" si="24"/>
        <v>OK</v>
      </c>
      <c r="AQ18" s="15">
        <v>190000</v>
      </c>
      <c r="AR18" s="16">
        <f t="shared" si="25"/>
        <v>1520000</v>
      </c>
      <c r="AS18" s="17" t="str">
        <f t="shared" si="26"/>
        <v>OK</v>
      </c>
      <c r="AT18" s="15">
        <v>200000</v>
      </c>
      <c r="AU18" s="16">
        <f t="shared" si="27"/>
        <v>1600000</v>
      </c>
      <c r="AV18" s="17" t="str">
        <f t="shared" si="28"/>
        <v>OK</v>
      </c>
    </row>
    <row r="19" spans="1:48" ht="16.5" x14ac:dyDescent="0.2">
      <c r="A19" s="9" t="s">
        <v>162</v>
      </c>
      <c r="B19" s="18" t="s">
        <v>163</v>
      </c>
      <c r="C19" s="11">
        <v>4</v>
      </c>
      <c r="D19" s="19" t="s">
        <v>29</v>
      </c>
      <c r="E19" s="13">
        <v>233192</v>
      </c>
      <c r="F19" s="14">
        <f t="shared" si="0"/>
        <v>932768</v>
      </c>
      <c r="G19" s="15">
        <v>222900</v>
      </c>
      <c r="H19" s="16">
        <f t="shared" si="1"/>
        <v>891600</v>
      </c>
      <c r="I19" s="17" t="str">
        <f t="shared" si="2"/>
        <v>OK</v>
      </c>
      <c r="J19" s="15">
        <v>230860</v>
      </c>
      <c r="K19" s="16">
        <f t="shared" si="3"/>
        <v>923440</v>
      </c>
      <c r="L19" s="17" t="str">
        <f t="shared" si="4"/>
        <v>OK</v>
      </c>
      <c r="M19" s="15">
        <v>228062</v>
      </c>
      <c r="N19" s="16">
        <f t="shared" si="5"/>
        <v>912248</v>
      </c>
      <c r="O19" s="17" t="str">
        <f t="shared" si="6"/>
        <v>OK</v>
      </c>
      <c r="P19" s="15">
        <v>130000</v>
      </c>
      <c r="Q19" s="16">
        <f t="shared" si="7"/>
        <v>520000</v>
      </c>
      <c r="R19" s="17" t="str">
        <f t="shared" si="8"/>
        <v>OK</v>
      </c>
      <c r="S19" s="15">
        <v>226400</v>
      </c>
      <c r="T19" s="16">
        <f t="shared" si="9"/>
        <v>905600</v>
      </c>
      <c r="U19" s="17" t="str">
        <f t="shared" si="10"/>
        <v>OK</v>
      </c>
      <c r="V19" s="15">
        <v>122979</v>
      </c>
      <c r="W19" s="16">
        <f t="shared" si="11"/>
        <v>491916</v>
      </c>
      <c r="X19" s="17" t="str">
        <f t="shared" si="12"/>
        <v>OK</v>
      </c>
      <c r="Y19" s="15">
        <v>229694</v>
      </c>
      <c r="Z19" s="16">
        <f t="shared" si="13"/>
        <v>918776</v>
      </c>
      <c r="AA19" s="17" t="str">
        <f t="shared" si="14"/>
        <v>OK</v>
      </c>
      <c r="AB19" s="15">
        <v>228528</v>
      </c>
      <c r="AC19" s="16">
        <f t="shared" si="15"/>
        <v>914112</v>
      </c>
      <c r="AD19" s="17" t="str">
        <f t="shared" si="16"/>
        <v>OK</v>
      </c>
      <c r="AE19" s="15">
        <v>233192</v>
      </c>
      <c r="AF19" s="16">
        <f t="shared" si="17"/>
        <v>932768</v>
      </c>
      <c r="AG19" s="17" t="str">
        <f t="shared" si="18"/>
        <v>OK</v>
      </c>
      <c r="AH19" s="15">
        <v>228528</v>
      </c>
      <c r="AI19" s="16">
        <f t="shared" si="19"/>
        <v>914112</v>
      </c>
      <c r="AJ19" s="17" t="str">
        <f t="shared" si="20"/>
        <v>OK</v>
      </c>
      <c r="AK19" s="15">
        <v>226196</v>
      </c>
      <c r="AL19" s="16">
        <f t="shared" si="21"/>
        <v>904784</v>
      </c>
      <c r="AM19" s="17" t="str">
        <f t="shared" si="22"/>
        <v>OK</v>
      </c>
      <c r="AN19" s="15">
        <v>228831</v>
      </c>
      <c r="AO19" s="16">
        <f t="shared" si="23"/>
        <v>915324</v>
      </c>
      <c r="AP19" s="17" t="str">
        <f t="shared" si="24"/>
        <v>OK</v>
      </c>
      <c r="AQ19" s="15">
        <v>190000</v>
      </c>
      <c r="AR19" s="16">
        <f t="shared" si="25"/>
        <v>760000</v>
      </c>
      <c r="AS19" s="17" t="str">
        <f t="shared" si="26"/>
        <v>OK</v>
      </c>
      <c r="AT19" s="15">
        <v>200000</v>
      </c>
      <c r="AU19" s="16">
        <f t="shared" si="27"/>
        <v>800000</v>
      </c>
      <c r="AV19" s="17" t="str">
        <f t="shared" si="28"/>
        <v>OK</v>
      </c>
    </row>
    <row r="20" spans="1:48" ht="16.5" x14ac:dyDescent="0.2">
      <c r="A20" s="9" t="s">
        <v>164</v>
      </c>
      <c r="B20" s="18" t="s">
        <v>165</v>
      </c>
      <c r="C20" s="11">
        <v>2</v>
      </c>
      <c r="D20" s="19" t="s">
        <v>29</v>
      </c>
      <c r="E20" s="13">
        <v>248710</v>
      </c>
      <c r="F20" s="14">
        <f t="shared" si="0"/>
        <v>497420</v>
      </c>
      <c r="G20" s="15">
        <v>237700</v>
      </c>
      <c r="H20" s="16">
        <f t="shared" si="1"/>
        <v>475400</v>
      </c>
      <c r="I20" s="17" t="str">
        <f t="shared" si="2"/>
        <v>OK</v>
      </c>
      <c r="J20" s="15">
        <v>246223</v>
      </c>
      <c r="K20" s="16">
        <f t="shared" si="3"/>
        <v>492446</v>
      </c>
      <c r="L20" s="17" t="str">
        <f t="shared" si="4"/>
        <v>OK</v>
      </c>
      <c r="M20" s="15">
        <v>243238</v>
      </c>
      <c r="N20" s="16">
        <f t="shared" si="5"/>
        <v>486476</v>
      </c>
      <c r="O20" s="17" t="str">
        <f t="shared" si="6"/>
        <v>OK</v>
      </c>
      <c r="P20" s="15">
        <v>150000</v>
      </c>
      <c r="Q20" s="16">
        <f t="shared" si="7"/>
        <v>300000</v>
      </c>
      <c r="R20" s="17" t="str">
        <f t="shared" si="8"/>
        <v>OK</v>
      </c>
      <c r="S20" s="15">
        <v>241466</v>
      </c>
      <c r="T20" s="16">
        <f t="shared" si="9"/>
        <v>482932</v>
      </c>
      <c r="U20" s="17" t="str">
        <f t="shared" si="10"/>
        <v>OK</v>
      </c>
      <c r="V20" s="15">
        <v>122979</v>
      </c>
      <c r="W20" s="16">
        <f t="shared" si="11"/>
        <v>245958</v>
      </c>
      <c r="X20" s="17" t="str">
        <f t="shared" si="12"/>
        <v>OK</v>
      </c>
      <c r="Y20" s="15">
        <v>244979</v>
      </c>
      <c r="Z20" s="16">
        <f t="shared" si="13"/>
        <v>489958</v>
      </c>
      <c r="AA20" s="17" t="str">
        <f t="shared" si="14"/>
        <v>OK</v>
      </c>
      <c r="AB20" s="15">
        <v>243736</v>
      </c>
      <c r="AC20" s="16">
        <f t="shared" si="15"/>
        <v>487472</v>
      </c>
      <c r="AD20" s="17" t="str">
        <f t="shared" si="16"/>
        <v>OK</v>
      </c>
      <c r="AE20" s="15">
        <v>248710</v>
      </c>
      <c r="AF20" s="16">
        <f t="shared" si="17"/>
        <v>497420</v>
      </c>
      <c r="AG20" s="17" t="str">
        <f t="shared" si="18"/>
        <v>OK</v>
      </c>
      <c r="AH20" s="15">
        <v>243736</v>
      </c>
      <c r="AI20" s="16">
        <f t="shared" si="19"/>
        <v>487472</v>
      </c>
      <c r="AJ20" s="17" t="str">
        <f t="shared" si="20"/>
        <v>OK</v>
      </c>
      <c r="AK20" s="15">
        <v>241249</v>
      </c>
      <c r="AL20" s="16">
        <f t="shared" si="21"/>
        <v>482498</v>
      </c>
      <c r="AM20" s="17" t="str">
        <f t="shared" si="22"/>
        <v>OK</v>
      </c>
      <c r="AN20" s="15">
        <v>244059</v>
      </c>
      <c r="AO20" s="16">
        <f t="shared" si="23"/>
        <v>488118</v>
      </c>
      <c r="AP20" s="17" t="str">
        <f t="shared" si="24"/>
        <v>OK</v>
      </c>
      <c r="AQ20" s="15">
        <v>190000</v>
      </c>
      <c r="AR20" s="16">
        <f t="shared" si="25"/>
        <v>380000</v>
      </c>
      <c r="AS20" s="17" t="str">
        <f t="shared" si="26"/>
        <v>OK</v>
      </c>
      <c r="AT20" s="15">
        <v>200000</v>
      </c>
      <c r="AU20" s="16">
        <f t="shared" si="27"/>
        <v>400000</v>
      </c>
      <c r="AV20" s="17" t="str">
        <f t="shared" si="28"/>
        <v>OK</v>
      </c>
    </row>
    <row r="21" spans="1:48" ht="16.5" x14ac:dyDescent="0.2">
      <c r="A21" s="9" t="s">
        <v>166</v>
      </c>
      <c r="B21" s="18" t="s">
        <v>167</v>
      </c>
      <c r="C21" s="11">
        <v>2</v>
      </c>
      <c r="D21" s="19" t="s">
        <v>29</v>
      </c>
      <c r="E21" s="13">
        <v>316012</v>
      </c>
      <c r="F21" s="14">
        <f t="shared" si="0"/>
        <v>632024</v>
      </c>
      <c r="G21" s="15">
        <v>302100</v>
      </c>
      <c r="H21" s="16">
        <f t="shared" si="1"/>
        <v>604200</v>
      </c>
      <c r="I21" s="17" t="str">
        <f t="shared" si="2"/>
        <v>OK</v>
      </c>
      <c r="J21" s="15">
        <v>312852</v>
      </c>
      <c r="K21" s="16">
        <f t="shared" si="3"/>
        <v>625704</v>
      </c>
      <c r="L21" s="17" t="str">
        <f t="shared" si="4"/>
        <v>OK</v>
      </c>
      <c r="M21" s="15">
        <v>309060</v>
      </c>
      <c r="N21" s="16">
        <f t="shared" si="5"/>
        <v>618120</v>
      </c>
      <c r="O21" s="17" t="str">
        <f t="shared" si="6"/>
        <v>OK</v>
      </c>
      <c r="P21" s="15">
        <v>200000</v>
      </c>
      <c r="Q21" s="16">
        <f t="shared" si="7"/>
        <v>400000</v>
      </c>
      <c r="R21" s="17" t="str">
        <f t="shared" si="8"/>
        <v>OK</v>
      </c>
      <c r="S21" s="15">
        <v>306808</v>
      </c>
      <c r="T21" s="16">
        <f t="shared" si="9"/>
        <v>613616</v>
      </c>
      <c r="U21" s="17" t="str">
        <f t="shared" si="10"/>
        <v>OK</v>
      </c>
      <c r="V21" s="15">
        <v>122979</v>
      </c>
      <c r="W21" s="16">
        <f t="shared" si="11"/>
        <v>245958</v>
      </c>
      <c r="X21" s="17" t="str">
        <f t="shared" si="12"/>
        <v>OK</v>
      </c>
      <c r="Y21" s="15">
        <v>311272</v>
      </c>
      <c r="Z21" s="16">
        <f t="shared" si="13"/>
        <v>622544</v>
      </c>
      <c r="AA21" s="17" t="str">
        <f t="shared" si="14"/>
        <v>OK</v>
      </c>
      <c r="AB21" s="15">
        <v>309692</v>
      </c>
      <c r="AC21" s="16">
        <f t="shared" si="15"/>
        <v>619384</v>
      </c>
      <c r="AD21" s="17" t="str">
        <f t="shared" si="16"/>
        <v>OK</v>
      </c>
      <c r="AE21" s="15">
        <v>316012</v>
      </c>
      <c r="AF21" s="16">
        <f t="shared" si="17"/>
        <v>632024</v>
      </c>
      <c r="AG21" s="17" t="str">
        <f t="shared" si="18"/>
        <v>OK</v>
      </c>
      <c r="AH21" s="15">
        <v>309692</v>
      </c>
      <c r="AI21" s="16">
        <f t="shared" si="19"/>
        <v>619384</v>
      </c>
      <c r="AJ21" s="17" t="str">
        <f t="shared" si="20"/>
        <v>OK</v>
      </c>
      <c r="AK21" s="15">
        <v>306532</v>
      </c>
      <c r="AL21" s="16">
        <f t="shared" si="21"/>
        <v>613064</v>
      </c>
      <c r="AM21" s="17" t="str">
        <f t="shared" si="22"/>
        <v>OK</v>
      </c>
      <c r="AN21" s="15">
        <v>310102</v>
      </c>
      <c r="AO21" s="16">
        <f t="shared" si="23"/>
        <v>620204</v>
      </c>
      <c r="AP21" s="17" t="str">
        <f t="shared" si="24"/>
        <v>OK</v>
      </c>
      <c r="AQ21" s="15">
        <v>270000</v>
      </c>
      <c r="AR21" s="16">
        <f t="shared" si="25"/>
        <v>540000</v>
      </c>
      <c r="AS21" s="17" t="str">
        <f t="shared" si="26"/>
        <v>OK</v>
      </c>
      <c r="AT21" s="15">
        <v>290000</v>
      </c>
      <c r="AU21" s="16">
        <f t="shared" si="27"/>
        <v>580000</v>
      </c>
      <c r="AV21" s="17" t="str">
        <f t="shared" si="28"/>
        <v>OK</v>
      </c>
    </row>
    <row r="22" spans="1:48" ht="16.5" x14ac:dyDescent="0.2">
      <c r="A22" s="9" t="s">
        <v>168</v>
      </c>
      <c r="B22" s="18" t="s">
        <v>169</v>
      </c>
      <c r="C22" s="11">
        <v>2</v>
      </c>
      <c r="D22" s="19" t="s">
        <v>29</v>
      </c>
      <c r="E22" s="13">
        <v>269264</v>
      </c>
      <c r="F22" s="14">
        <f t="shared" si="0"/>
        <v>538528</v>
      </c>
      <c r="G22" s="15">
        <v>257400</v>
      </c>
      <c r="H22" s="16">
        <f t="shared" si="1"/>
        <v>514800</v>
      </c>
      <c r="I22" s="17" t="str">
        <f t="shared" si="2"/>
        <v>OK</v>
      </c>
      <c r="J22" s="15">
        <v>266571</v>
      </c>
      <c r="K22" s="16">
        <f t="shared" si="3"/>
        <v>533142</v>
      </c>
      <c r="L22" s="17" t="str">
        <f t="shared" si="4"/>
        <v>OK</v>
      </c>
      <c r="M22" s="15">
        <v>263340</v>
      </c>
      <c r="N22" s="16">
        <f t="shared" si="5"/>
        <v>526680</v>
      </c>
      <c r="O22" s="17" t="str">
        <f t="shared" si="6"/>
        <v>OK</v>
      </c>
      <c r="P22" s="15">
        <v>160000</v>
      </c>
      <c r="Q22" s="16">
        <f t="shared" si="7"/>
        <v>320000</v>
      </c>
      <c r="R22" s="17" t="str">
        <f t="shared" si="8"/>
        <v>OK</v>
      </c>
      <c r="S22" s="15">
        <v>261421</v>
      </c>
      <c r="T22" s="16">
        <f t="shared" si="9"/>
        <v>522842</v>
      </c>
      <c r="U22" s="17" t="str">
        <f t="shared" si="10"/>
        <v>OK</v>
      </c>
      <c r="V22" s="15">
        <v>132440</v>
      </c>
      <c r="W22" s="16">
        <f t="shared" si="11"/>
        <v>264880</v>
      </c>
      <c r="X22" s="17" t="str">
        <f t="shared" si="12"/>
        <v>OK</v>
      </c>
      <c r="Y22" s="15">
        <v>265225</v>
      </c>
      <c r="Z22" s="16">
        <f t="shared" si="13"/>
        <v>530450</v>
      </c>
      <c r="AA22" s="17" t="str">
        <f t="shared" si="14"/>
        <v>OK</v>
      </c>
      <c r="AB22" s="15">
        <v>263879</v>
      </c>
      <c r="AC22" s="16">
        <f t="shared" si="15"/>
        <v>527758</v>
      </c>
      <c r="AD22" s="17" t="str">
        <f t="shared" si="16"/>
        <v>OK</v>
      </c>
      <c r="AE22" s="15">
        <v>269264</v>
      </c>
      <c r="AF22" s="16">
        <f t="shared" si="17"/>
        <v>538528</v>
      </c>
      <c r="AG22" s="17" t="str">
        <f t="shared" si="18"/>
        <v>OK</v>
      </c>
      <c r="AH22" s="15">
        <v>263879</v>
      </c>
      <c r="AI22" s="16">
        <f t="shared" si="19"/>
        <v>527758</v>
      </c>
      <c r="AJ22" s="17" t="str">
        <f t="shared" si="20"/>
        <v>OK</v>
      </c>
      <c r="AK22" s="15">
        <v>261186</v>
      </c>
      <c r="AL22" s="16">
        <f t="shared" si="21"/>
        <v>522372</v>
      </c>
      <c r="AM22" s="17" t="str">
        <f t="shared" si="22"/>
        <v>OK</v>
      </c>
      <c r="AN22" s="15">
        <v>264228</v>
      </c>
      <c r="AO22" s="16">
        <f t="shared" si="23"/>
        <v>528456</v>
      </c>
      <c r="AP22" s="17" t="str">
        <f t="shared" si="24"/>
        <v>OK</v>
      </c>
      <c r="AQ22" s="15">
        <v>210000</v>
      </c>
      <c r="AR22" s="16">
        <f t="shared" si="25"/>
        <v>420000</v>
      </c>
      <c r="AS22" s="17" t="str">
        <f t="shared" si="26"/>
        <v>OK</v>
      </c>
      <c r="AT22" s="15">
        <v>230000</v>
      </c>
      <c r="AU22" s="16">
        <f t="shared" si="27"/>
        <v>460000</v>
      </c>
      <c r="AV22" s="17" t="str">
        <f t="shared" si="28"/>
        <v>OK</v>
      </c>
    </row>
    <row r="23" spans="1:48" ht="16.5" x14ac:dyDescent="0.2">
      <c r="A23" s="9" t="s">
        <v>170</v>
      </c>
      <c r="B23" s="18" t="s">
        <v>171</v>
      </c>
      <c r="C23" s="11">
        <v>12</v>
      </c>
      <c r="D23" s="19" t="s">
        <v>29</v>
      </c>
      <c r="E23" s="13">
        <v>254946</v>
      </c>
      <c r="F23" s="14">
        <f t="shared" si="0"/>
        <v>3059352</v>
      </c>
      <c r="G23" s="15">
        <v>243700</v>
      </c>
      <c r="H23" s="16">
        <f t="shared" si="1"/>
        <v>2924400</v>
      </c>
      <c r="I23" s="17" t="str">
        <f t="shared" si="2"/>
        <v>OK</v>
      </c>
      <c r="J23" s="15">
        <v>252397</v>
      </c>
      <c r="K23" s="16">
        <f t="shared" si="3"/>
        <v>3028764</v>
      </c>
      <c r="L23" s="17" t="str">
        <f t="shared" si="4"/>
        <v>OK</v>
      </c>
      <c r="M23" s="15">
        <v>249337</v>
      </c>
      <c r="N23" s="16">
        <f t="shared" si="5"/>
        <v>2992044</v>
      </c>
      <c r="O23" s="17" t="str">
        <f t="shared" si="6"/>
        <v>OK</v>
      </c>
      <c r="P23" s="15">
        <v>160000</v>
      </c>
      <c r="Q23" s="16">
        <f t="shared" si="7"/>
        <v>1920000</v>
      </c>
      <c r="R23" s="17" t="str">
        <f t="shared" si="8"/>
        <v>OK</v>
      </c>
      <c r="S23" s="15">
        <v>247520</v>
      </c>
      <c r="T23" s="16">
        <f t="shared" si="9"/>
        <v>2970240</v>
      </c>
      <c r="U23" s="17" t="str">
        <f t="shared" si="10"/>
        <v>OK</v>
      </c>
      <c r="V23" s="15">
        <v>132440</v>
      </c>
      <c r="W23" s="16">
        <f t="shared" si="11"/>
        <v>1589280</v>
      </c>
      <c r="X23" s="17" t="str">
        <f t="shared" si="12"/>
        <v>OK</v>
      </c>
      <c r="Y23" s="15">
        <v>251122</v>
      </c>
      <c r="Z23" s="16">
        <f t="shared" si="13"/>
        <v>3013464</v>
      </c>
      <c r="AA23" s="17" t="str">
        <f t="shared" si="14"/>
        <v>OK</v>
      </c>
      <c r="AB23" s="15">
        <v>249847</v>
      </c>
      <c r="AC23" s="16">
        <f t="shared" si="15"/>
        <v>2998164</v>
      </c>
      <c r="AD23" s="17" t="str">
        <f t="shared" si="16"/>
        <v>OK</v>
      </c>
      <c r="AE23" s="15">
        <v>254946</v>
      </c>
      <c r="AF23" s="16">
        <f t="shared" si="17"/>
        <v>3059352</v>
      </c>
      <c r="AG23" s="17" t="str">
        <f t="shared" si="18"/>
        <v>OK</v>
      </c>
      <c r="AH23" s="15">
        <v>249847</v>
      </c>
      <c r="AI23" s="16">
        <f t="shared" si="19"/>
        <v>2998164</v>
      </c>
      <c r="AJ23" s="17" t="str">
        <f t="shared" si="20"/>
        <v>OK</v>
      </c>
      <c r="AK23" s="15">
        <v>247298</v>
      </c>
      <c r="AL23" s="16">
        <f t="shared" si="21"/>
        <v>2967576</v>
      </c>
      <c r="AM23" s="17" t="str">
        <f t="shared" si="22"/>
        <v>OK</v>
      </c>
      <c r="AN23" s="15">
        <v>250178</v>
      </c>
      <c r="AO23" s="16">
        <f t="shared" si="23"/>
        <v>3002136</v>
      </c>
      <c r="AP23" s="17" t="str">
        <f t="shared" si="24"/>
        <v>OK</v>
      </c>
      <c r="AQ23" s="15">
        <v>210000</v>
      </c>
      <c r="AR23" s="16">
        <f t="shared" si="25"/>
        <v>2520000</v>
      </c>
      <c r="AS23" s="17" t="str">
        <f t="shared" si="26"/>
        <v>OK</v>
      </c>
      <c r="AT23" s="15">
        <v>230000</v>
      </c>
      <c r="AU23" s="16">
        <f t="shared" si="27"/>
        <v>2760000</v>
      </c>
      <c r="AV23" s="17" t="str">
        <f t="shared" si="28"/>
        <v>OK</v>
      </c>
    </row>
    <row r="24" spans="1:48" ht="16.5" x14ac:dyDescent="0.2">
      <c r="A24" s="9" t="s">
        <v>172</v>
      </c>
      <c r="B24" s="18" t="s">
        <v>173</v>
      </c>
      <c r="C24" s="11">
        <v>2</v>
      </c>
      <c r="D24" s="19" t="s">
        <v>29</v>
      </c>
      <c r="E24" s="13">
        <v>254946</v>
      </c>
      <c r="F24" s="14">
        <f t="shared" si="0"/>
        <v>509892</v>
      </c>
      <c r="G24" s="15">
        <v>243700</v>
      </c>
      <c r="H24" s="16">
        <f t="shared" si="1"/>
        <v>487400</v>
      </c>
      <c r="I24" s="17" t="str">
        <f t="shared" si="2"/>
        <v>OK</v>
      </c>
      <c r="J24" s="15">
        <v>252397</v>
      </c>
      <c r="K24" s="16">
        <f t="shared" si="3"/>
        <v>504794</v>
      </c>
      <c r="L24" s="17" t="str">
        <f t="shared" si="4"/>
        <v>OK</v>
      </c>
      <c r="M24" s="15">
        <v>249337</v>
      </c>
      <c r="N24" s="16">
        <f t="shared" si="5"/>
        <v>498674</v>
      </c>
      <c r="O24" s="17" t="str">
        <f t="shared" si="6"/>
        <v>OK</v>
      </c>
      <c r="P24" s="15">
        <v>160000</v>
      </c>
      <c r="Q24" s="16">
        <f t="shared" si="7"/>
        <v>320000</v>
      </c>
      <c r="R24" s="17" t="str">
        <f t="shared" si="8"/>
        <v>OK</v>
      </c>
      <c r="S24" s="15">
        <v>247520</v>
      </c>
      <c r="T24" s="16">
        <f t="shared" si="9"/>
        <v>495040</v>
      </c>
      <c r="U24" s="17" t="str">
        <f t="shared" si="10"/>
        <v>OK</v>
      </c>
      <c r="V24" s="15">
        <v>132440</v>
      </c>
      <c r="W24" s="16">
        <f t="shared" si="11"/>
        <v>264880</v>
      </c>
      <c r="X24" s="17" t="str">
        <f t="shared" si="12"/>
        <v>OK</v>
      </c>
      <c r="Y24" s="15">
        <v>251122</v>
      </c>
      <c r="Z24" s="16">
        <f t="shared" si="13"/>
        <v>502244</v>
      </c>
      <c r="AA24" s="17" t="str">
        <f t="shared" si="14"/>
        <v>OK</v>
      </c>
      <c r="AB24" s="15">
        <v>249847</v>
      </c>
      <c r="AC24" s="16">
        <f t="shared" si="15"/>
        <v>499694</v>
      </c>
      <c r="AD24" s="17" t="str">
        <f t="shared" si="16"/>
        <v>OK</v>
      </c>
      <c r="AE24" s="15">
        <v>254946</v>
      </c>
      <c r="AF24" s="16">
        <f t="shared" si="17"/>
        <v>509892</v>
      </c>
      <c r="AG24" s="17" t="str">
        <f t="shared" si="18"/>
        <v>OK</v>
      </c>
      <c r="AH24" s="15">
        <v>249847</v>
      </c>
      <c r="AI24" s="16">
        <f t="shared" si="19"/>
        <v>499694</v>
      </c>
      <c r="AJ24" s="17" t="str">
        <f t="shared" si="20"/>
        <v>OK</v>
      </c>
      <c r="AK24" s="15">
        <v>247298</v>
      </c>
      <c r="AL24" s="16">
        <f t="shared" si="21"/>
        <v>494596</v>
      </c>
      <c r="AM24" s="17" t="str">
        <f t="shared" si="22"/>
        <v>OK</v>
      </c>
      <c r="AN24" s="15">
        <v>250178</v>
      </c>
      <c r="AO24" s="16">
        <f t="shared" si="23"/>
        <v>500356</v>
      </c>
      <c r="AP24" s="17" t="str">
        <f t="shared" si="24"/>
        <v>OK</v>
      </c>
      <c r="AQ24" s="15">
        <v>210000</v>
      </c>
      <c r="AR24" s="16">
        <f t="shared" si="25"/>
        <v>420000</v>
      </c>
      <c r="AS24" s="17" t="str">
        <f t="shared" si="26"/>
        <v>OK</v>
      </c>
      <c r="AT24" s="15">
        <v>230000</v>
      </c>
      <c r="AU24" s="16">
        <f t="shared" si="27"/>
        <v>460000</v>
      </c>
      <c r="AV24" s="17" t="str">
        <f t="shared" si="28"/>
        <v>OK</v>
      </c>
    </row>
    <row r="25" spans="1:48" ht="16.5" x14ac:dyDescent="0.2">
      <c r="A25" s="9" t="s">
        <v>174</v>
      </c>
      <c r="B25" s="18" t="s">
        <v>175</v>
      </c>
      <c r="C25" s="11">
        <v>2</v>
      </c>
      <c r="D25" s="19" t="s">
        <v>29</v>
      </c>
      <c r="E25" s="13">
        <v>264466</v>
      </c>
      <c r="F25" s="14">
        <f t="shared" si="0"/>
        <v>528932</v>
      </c>
      <c r="G25" s="15">
        <v>252800</v>
      </c>
      <c r="H25" s="16">
        <f t="shared" si="1"/>
        <v>505600</v>
      </c>
      <c r="I25" s="17" t="str">
        <f t="shared" si="2"/>
        <v>OK</v>
      </c>
      <c r="J25" s="15">
        <v>261821</v>
      </c>
      <c r="K25" s="16">
        <f t="shared" si="3"/>
        <v>523642</v>
      </c>
      <c r="L25" s="17" t="str">
        <f t="shared" si="4"/>
        <v>OK</v>
      </c>
      <c r="M25" s="15">
        <v>258648</v>
      </c>
      <c r="N25" s="16">
        <f t="shared" si="5"/>
        <v>517296</v>
      </c>
      <c r="O25" s="17" t="str">
        <f t="shared" si="6"/>
        <v>OK</v>
      </c>
      <c r="P25" s="15">
        <v>160000</v>
      </c>
      <c r="Q25" s="16">
        <f t="shared" si="7"/>
        <v>320000</v>
      </c>
      <c r="R25" s="17" t="str">
        <f t="shared" si="8"/>
        <v>OK</v>
      </c>
      <c r="S25" s="15">
        <v>256763</v>
      </c>
      <c r="T25" s="16">
        <f t="shared" si="9"/>
        <v>513526</v>
      </c>
      <c r="U25" s="17" t="str">
        <f t="shared" si="10"/>
        <v>OK</v>
      </c>
      <c r="V25" s="15">
        <v>132440</v>
      </c>
      <c r="W25" s="16">
        <f t="shared" si="11"/>
        <v>264880</v>
      </c>
      <c r="X25" s="17" t="str">
        <f t="shared" si="12"/>
        <v>OK</v>
      </c>
      <c r="Y25" s="15">
        <v>260499</v>
      </c>
      <c r="Z25" s="16">
        <f t="shared" si="13"/>
        <v>520998</v>
      </c>
      <c r="AA25" s="17" t="str">
        <f t="shared" si="14"/>
        <v>OK</v>
      </c>
      <c r="AB25" s="15">
        <v>259177</v>
      </c>
      <c r="AC25" s="16">
        <f t="shared" si="15"/>
        <v>518354</v>
      </c>
      <c r="AD25" s="17" t="str">
        <f t="shared" si="16"/>
        <v>OK</v>
      </c>
      <c r="AE25" s="15">
        <v>264466</v>
      </c>
      <c r="AF25" s="16">
        <f t="shared" si="17"/>
        <v>528932</v>
      </c>
      <c r="AG25" s="17" t="str">
        <f t="shared" si="18"/>
        <v>OK</v>
      </c>
      <c r="AH25" s="15">
        <v>259177</v>
      </c>
      <c r="AI25" s="16">
        <f t="shared" si="19"/>
        <v>518354</v>
      </c>
      <c r="AJ25" s="17" t="str">
        <f t="shared" si="20"/>
        <v>OK</v>
      </c>
      <c r="AK25" s="15">
        <v>256532</v>
      </c>
      <c r="AL25" s="16">
        <f t="shared" si="21"/>
        <v>513064</v>
      </c>
      <c r="AM25" s="17" t="str">
        <f t="shared" si="22"/>
        <v>OK</v>
      </c>
      <c r="AN25" s="15">
        <v>259520</v>
      </c>
      <c r="AO25" s="16">
        <f t="shared" si="23"/>
        <v>519040</v>
      </c>
      <c r="AP25" s="17" t="str">
        <f t="shared" si="24"/>
        <v>OK</v>
      </c>
      <c r="AQ25" s="15">
        <v>210000</v>
      </c>
      <c r="AR25" s="16">
        <f t="shared" si="25"/>
        <v>420000</v>
      </c>
      <c r="AS25" s="17" t="str">
        <f t="shared" si="26"/>
        <v>OK</v>
      </c>
      <c r="AT25" s="15">
        <v>230000</v>
      </c>
      <c r="AU25" s="16">
        <f t="shared" si="27"/>
        <v>460000</v>
      </c>
      <c r="AV25" s="17" t="str">
        <f t="shared" si="28"/>
        <v>OK</v>
      </c>
    </row>
    <row r="26" spans="1:48" ht="16.5" x14ac:dyDescent="0.2">
      <c r="A26" s="9" t="s">
        <v>176</v>
      </c>
      <c r="B26" s="18" t="s">
        <v>177</v>
      </c>
      <c r="C26" s="11">
        <v>12</v>
      </c>
      <c r="D26" s="19" t="s">
        <v>29</v>
      </c>
      <c r="E26" s="13">
        <v>224070</v>
      </c>
      <c r="F26" s="14">
        <f t="shared" si="0"/>
        <v>2688840</v>
      </c>
      <c r="G26" s="15">
        <v>214200</v>
      </c>
      <c r="H26" s="16">
        <f t="shared" si="1"/>
        <v>2570400</v>
      </c>
      <c r="I26" s="17" t="str">
        <f t="shared" si="2"/>
        <v>OK</v>
      </c>
      <c r="J26" s="15">
        <v>221829</v>
      </c>
      <c r="K26" s="16">
        <f t="shared" si="3"/>
        <v>2661948</v>
      </c>
      <c r="L26" s="17" t="str">
        <f t="shared" si="4"/>
        <v>OK</v>
      </c>
      <c r="M26" s="15">
        <v>219140</v>
      </c>
      <c r="N26" s="16">
        <f t="shared" si="5"/>
        <v>2629680</v>
      </c>
      <c r="O26" s="17" t="str">
        <f t="shared" si="6"/>
        <v>OK</v>
      </c>
      <c r="P26" s="15">
        <v>130000</v>
      </c>
      <c r="Q26" s="16">
        <f t="shared" si="7"/>
        <v>1560000</v>
      </c>
      <c r="R26" s="17" t="str">
        <f t="shared" si="8"/>
        <v>OK</v>
      </c>
      <c r="S26" s="15">
        <v>217544</v>
      </c>
      <c r="T26" s="16">
        <f t="shared" si="9"/>
        <v>2610528</v>
      </c>
      <c r="U26" s="17" t="str">
        <f t="shared" si="10"/>
        <v>OK</v>
      </c>
      <c r="V26" s="15">
        <v>113519</v>
      </c>
      <c r="W26" s="16">
        <f t="shared" si="11"/>
        <v>1362228</v>
      </c>
      <c r="X26" s="17" t="str">
        <f t="shared" si="12"/>
        <v>OK</v>
      </c>
      <c r="Y26" s="15">
        <v>220709</v>
      </c>
      <c r="Z26" s="16">
        <f t="shared" si="13"/>
        <v>2648508</v>
      </c>
      <c r="AA26" s="17" t="str">
        <f t="shared" si="14"/>
        <v>OK</v>
      </c>
      <c r="AB26" s="15">
        <v>219589</v>
      </c>
      <c r="AC26" s="16">
        <f t="shared" si="15"/>
        <v>2635068</v>
      </c>
      <c r="AD26" s="17" t="str">
        <f t="shared" si="16"/>
        <v>OK</v>
      </c>
      <c r="AE26" s="15">
        <v>224070</v>
      </c>
      <c r="AF26" s="16">
        <f t="shared" si="17"/>
        <v>2688840</v>
      </c>
      <c r="AG26" s="17" t="str">
        <f t="shared" si="18"/>
        <v>OK</v>
      </c>
      <c r="AH26" s="15">
        <v>156849</v>
      </c>
      <c r="AI26" s="16">
        <f t="shared" si="19"/>
        <v>1882188</v>
      </c>
      <c r="AJ26" s="17" t="str">
        <f t="shared" si="20"/>
        <v>OK</v>
      </c>
      <c r="AK26" s="15">
        <v>217348</v>
      </c>
      <c r="AL26" s="16">
        <f t="shared" si="21"/>
        <v>2608176</v>
      </c>
      <c r="AM26" s="17" t="str">
        <f t="shared" si="22"/>
        <v>OK</v>
      </c>
      <c r="AN26" s="15">
        <v>219879</v>
      </c>
      <c r="AO26" s="16">
        <f t="shared" si="23"/>
        <v>2638548</v>
      </c>
      <c r="AP26" s="17" t="str">
        <f t="shared" si="24"/>
        <v>OK</v>
      </c>
      <c r="AQ26" s="15">
        <v>190000</v>
      </c>
      <c r="AR26" s="16">
        <f t="shared" si="25"/>
        <v>2280000</v>
      </c>
      <c r="AS26" s="17" t="str">
        <f t="shared" si="26"/>
        <v>OK</v>
      </c>
      <c r="AT26" s="15">
        <v>200000</v>
      </c>
      <c r="AU26" s="16">
        <f t="shared" si="27"/>
        <v>2400000</v>
      </c>
      <c r="AV26" s="17" t="str">
        <f t="shared" si="28"/>
        <v>OK</v>
      </c>
    </row>
    <row r="27" spans="1:48" ht="16.5" x14ac:dyDescent="0.2">
      <c r="A27" s="9" t="s">
        <v>178</v>
      </c>
      <c r="B27" s="18" t="s">
        <v>179</v>
      </c>
      <c r="C27" s="11">
        <v>2</v>
      </c>
      <c r="D27" s="19" t="s">
        <v>29</v>
      </c>
      <c r="E27" s="13">
        <v>232843</v>
      </c>
      <c r="F27" s="14">
        <f t="shared" si="0"/>
        <v>465686</v>
      </c>
      <c r="G27" s="15">
        <v>222500</v>
      </c>
      <c r="H27" s="16">
        <f t="shared" si="1"/>
        <v>445000</v>
      </c>
      <c r="I27" s="17" t="str">
        <f t="shared" si="2"/>
        <v>OK</v>
      </c>
      <c r="J27" s="15">
        <v>230515</v>
      </c>
      <c r="K27" s="16">
        <f t="shared" si="3"/>
        <v>461030</v>
      </c>
      <c r="L27" s="17" t="str">
        <f t="shared" si="4"/>
        <v>OK</v>
      </c>
      <c r="M27" s="15">
        <v>227720</v>
      </c>
      <c r="N27" s="16">
        <f t="shared" si="5"/>
        <v>455440</v>
      </c>
      <c r="O27" s="17" t="str">
        <f t="shared" si="6"/>
        <v>OK</v>
      </c>
      <c r="P27" s="15">
        <v>130000</v>
      </c>
      <c r="Q27" s="16">
        <f t="shared" si="7"/>
        <v>260000</v>
      </c>
      <c r="R27" s="17" t="str">
        <f t="shared" si="8"/>
        <v>OK</v>
      </c>
      <c r="S27" s="15">
        <v>226061</v>
      </c>
      <c r="T27" s="16">
        <f t="shared" si="9"/>
        <v>452122</v>
      </c>
      <c r="U27" s="17" t="str">
        <f t="shared" si="10"/>
        <v>OK</v>
      </c>
      <c r="V27" s="15">
        <v>113519</v>
      </c>
      <c r="W27" s="16">
        <f t="shared" si="11"/>
        <v>227038</v>
      </c>
      <c r="X27" s="17" t="str">
        <f t="shared" si="12"/>
        <v>OK</v>
      </c>
      <c r="Y27" s="15">
        <v>229350</v>
      </c>
      <c r="Z27" s="16">
        <f t="shared" si="13"/>
        <v>458700</v>
      </c>
      <c r="AA27" s="17" t="str">
        <f t="shared" si="14"/>
        <v>OK</v>
      </c>
      <c r="AB27" s="15">
        <v>228186</v>
      </c>
      <c r="AC27" s="16">
        <f t="shared" si="15"/>
        <v>456372</v>
      </c>
      <c r="AD27" s="17" t="str">
        <f t="shared" si="16"/>
        <v>OK</v>
      </c>
      <c r="AE27" s="15">
        <v>232843</v>
      </c>
      <c r="AF27" s="16">
        <f t="shared" si="17"/>
        <v>465686</v>
      </c>
      <c r="AG27" s="17" t="str">
        <f t="shared" si="18"/>
        <v>OK</v>
      </c>
      <c r="AH27" s="15">
        <v>162990</v>
      </c>
      <c r="AI27" s="16">
        <f t="shared" si="19"/>
        <v>325980</v>
      </c>
      <c r="AJ27" s="17" t="str">
        <f t="shared" si="20"/>
        <v>OK</v>
      </c>
      <c r="AK27" s="15">
        <v>225858</v>
      </c>
      <c r="AL27" s="16">
        <f t="shared" si="21"/>
        <v>451716</v>
      </c>
      <c r="AM27" s="17" t="str">
        <f t="shared" si="22"/>
        <v>OK</v>
      </c>
      <c r="AN27" s="15">
        <v>228488</v>
      </c>
      <c r="AO27" s="16">
        <f t="shared" si="23"/>
        <v>456976</v>
      </c>
      <c r="AP27" s="17" t="str">
        <f t="shared" si="24"/>
        <v>OK</v>
      </c>
      <c r="AQ27" s="15">
        <v>190000</v>
      </c>
      <c r="AR27" s="16">
        <f t="shared" si="25"/>
        <v>380000</v>
      </c>
      <c r="AS27" s="17" t="str">
        <f t="shared" si="26"/>
        <v>OK</v>
      </c>
      <c r="AT27" s="15">
        <v>200000</v>
      </c>
      <c r="AU27" s="16">
        <f t="shared" si="27"/>
        <v>400000</v>
      </c>
      <c r="AV27" s="17" t="str">
        <f t="shared" si="28"/>
        <v>OK</v>
      </c>
    </row>
    <row r="28" spans="1:48" ht="16.5" x14ac:dyDescent="0.2">
      <c r="A28" s="9" t="s">
        <v>180</v>
      </c>
      <c r="B28" s="18" t="s">
        <v>181</v>
      </c>
      <c r="C28" s="11">
        <v>2</v>
      </c>
      <c r="D28" s="19" t="s">
        <v>29</v>
      </c>
      <c r="E28" s="13">
        <v>290122</v>
      </c>
      <c r="F28" s="14">
        <f t="shared" si="0"/>
        <v>580244</v>
      </c>
      <c r="G28" s="15">
        <v>277300</v>
      </c>
      <c r="H28" s="16">
        <f t="shared" si="1"/>
        <v>554600</v>
      </c>
      <c r="I28" s="17" t="str">
        <f t="shared" si="2"/>
        <v>OK</v>
      </c>
      <c r="J28" s="15">
        <v>287221</v>
      </c>
      <c r="K28" s="16">
        <f t="shared" si="3"/>
        <v>574442</v>
      </c>
      <c r="L28" s="17" t="str">
        <f t="shared" si="4"/>
        <v>OK</v>
      </c>
      <c r="M28" s="15">
        <v>283739</v>
      </c>
      <c r="N28" s="16">
        <f t="shared" si="5"/>
        <v>567478</v>
      </c>
      <c r="O28" s="17" t="str">
        <f t="shared" si="6"/>
        <v>OK</v>
      </c>
      <c r="P28" s="15">
        <v>160000</v>
      </c>
      <c r="Q28" s="16">
        <f t="shared" si="7"/>
        <v>320000</v>
      </c>
      <c r="R28" s="17" t="str">
        <f t="shared" si="8"/>
        <v>OK</v>
      </c>
      <c r="S28" s="15">
        <v>281672</v>
      </c>
      <c r="T28" s="16">
        <f t="shared" si="9"/>
        <v>563344</v>
      </c>
      <c r="U28" s="17" t="str">
        <f t="shared" si="10"/>
        <v>OK</v>
      </c>
      <c r="V28" s="15">
        <v>113519</v>
      </c>
      <c r="W28" s="16">
        <f t="shared" si="11"/>
        <v>227038</v>
      </c>
      <c r="X28" s="17" t="str">
        <f t="shared" si="12"/>
        <v>OK</v>
      </c>
      <c r="Y28" s="15">
        <v>285770</v>
      </c>
      <c r="Z28" s="16">
        <f t="shared" si="13"/>
        <v>571540</v>
      </c>
      <c r="AA28" s="17" t="str">
        <f t="shared" si="14"/>
        <v>OK</v>
      </c>
      <c r="AB28" s="15">
        <v>284320</v>
      </c>
      <c r="AC28" s="16">
        <f t="shared" si="15"/>
        <v>568640</v>
      </c>
      <c r="AD28" s="17" t="str">
        <f t="shared" si="16"/>
        <v>OK</v>
      </c>
      <c r="AE28" s="15">
        <v>290122</v>
      </c>
      <c r="AF28" s="16">
        <f t="shared" si="17"/>
        <v>580244</v>
      </c>
      <c r="AG28" s="17" t="str">
        <f t="shared" si="18"/>
        <v>OK</v>
      </c>
      <c r="AH28" s="15">
        <v>203085</v>
      </c>
      <c r="AI28" s="16">
        <f t="shared" si="19"/>
        <v>406170</v>
      </c>
      <c r="AJ28" s="17" t="str">
        <f t="shared" si="20"/>
        <v>OK</v>
      </c>
      <c r="AK28" s="15">
        <v>281418</v>
      </c>
      <c r="AL28" s="16">
        <f t="shared" si="21"/>
        <v>562836</v>
      </c>
      <c r="AM28" s="17" t="str">
        <f t="shared" si="22"/>
        <v>OK</v>
      </c>
      <c r="AN28" s="15">
        <v>284696</v>
      </c>
      <c r="AO28" s="16">
        <f t="shared" si="23"/>
        <v>569392</v>
      </c>
      <c r="AP28" s="17" t="str">
        <f t="shared" si="24"/>
        <v>OK</v>
      </c>
      <c r="AQ28" s="15">
        <v>250000</v>
      </c>
      <c r="AR28" s="16">
        <f t="shared" si="25"/>
        <v>500000</v>
      </c>
      <c r="AS28" s="17" t="str">
        <f t="shared" si="26"/>
        <v>OK</v>
      </c>
      <c r="AT28" s="15">
        <v>270000</v>
      </c>
      <c r="AU28" s="16">
        <f t="shared" si="27"/>
        <v>540000</v>
      </c>
      <c r="AV28" s="17" t="str">
        <f t="shared" si="28"/>
        <v>OK</v>
      </c>
    </row>
    <row r="29" spans="1:48" ht="16.5" x14ac:dyDescent="0.2">
      <c r="A29" s="9" t="s">
        <v>182</v>
      </c>
      <c r="B29" s="18" t="s">
        <v>183</v>
      </c>
      <c r="C29" s="11">
        <v>2</v>
      </c>
      <c r="D29" s="19" t="s">
        <v>29</v>
      </c>
      <c r="E29" s="13">
        <v>260243</v>
      </c>
      <c r="F29" s="14">
        <f t="shared" si="0"/>
        <v>520486</v>
      </c>
      <c r="G29" s="15">
        <v>248700</v>
      </c>
      <c r="H29" s="16">
        <f t="shared" si="1"/>
        <v>497400</v>
      </c>
      <c r="I29" s="17" t="str">
        <f t="shared" si="2"/>
        <v>OK</v>
      </c>
      <c r="J29" s="15">
        <v>257641</v>
      </c>
      <c r="K29" s="16">
        <f t="shared" si="3"/>
        <v>515282</v>
      </c>
      <c r="L29" s="17" t="str">
        <f t="shared" si="4"/>
        <v>OK</v>
      </c>
      <c r="M29" s="15">
        <v>254518</v>
      </c>
      <c r="N29" s="16">
        <f t="shared" si="5"/>
        <v>509036</v>
      </c>
      <c r="O29" s="17" t="str">
        <f t="shared" si="6"/>
        <v>OK</v>
      </c>
      <c r="P29" s="15">
        <v>160000</v>
      </c>
      <c r="Q29" s="16">
        <f t="shared" si="7"/>
        <v>320000</v>
      </c>
      <c r="R29" s="17" t="str">
        <f t="shared" si="8"/>
        <v>OK</v>
      </c>
      <c r="S29" s="15">
        <v>252663</v>
      </c>
      <c r="T29" s="16">
        <f t="shared" si="9"/>
        <v>505326</v>
      </c>
      <c r="U29" s="17" t="str">
        <f t="shared" si="10"/>
        <v>OK</v>
      </c>
      <c r="V29" s="15">
        <v>113519</v>
      </c>
      <c r="W29" s="16">
        <f t="shared" si="11"/>
        <v>227038</v>
      </c>
      <c r="X29" s="17" t="str">
        <f t="shared" si="12"/>
        <v>OK</v>
      </c>
      <c r="Y29" s="15">
        <v>256339</v>
      </c>
      <c r="Z29" s="16">
        <f t="shared" si="13"/>
        <v>512678</v>
      </c>
      <c r="AA29" s="17" t="str">
        <f t="shared" si="14"/>
        <v>OK</v>
      </c>
      <c r="AB29" s="15">
        <v>255038</v>
      </c>
      <c r="AC29" s="16">
        <f t="shared" si="15"/>
        <v>510076</v>
      </c>
      <c r="AD29" s="17" t="str">
        <f t="shared" si="16"/>
        <v>OK</v>
      </c>
      <c r="AE29" s="15">
        <v>260243</v>
      </c>
      <c r="AF29" s="16">
        <f t="shared" si="17"/>
        <v>520486</v>
      </c>
      <c r="AG29" s="17" t="str">
        <f t="shared" si="18"/>
        <v>OK</v>
      </c>
      <c r="AH29" s="15">
        <v>182170</v>
      </c>
      <c r="AI29" s="16">
        <f t="shared" si="19"/>
        <v>364340</v>
      </c>
      <c r="AJ29" s="17" t="str">
        <f t="shared" si="20"/>
        <v>OK</v>
      </c>
      <c r="AK29" s="15">
        <v>252436</v>
      </c>
      <c r="AL29" s="16">
        <f t="shared" si="21"/>
        <v>504872</v>
      </c>
      <c r="AM29" s="17" t="str">
        <f t="shared" si="22"/>
        <v>OK</v>
      </c>
      <c r="AN29" s="15">
        <v>255376</v>
      </c>
      <c r="AO29" s="16">
        <f t="shared" si="23"/>
        <v>510752</v>
      </c>
      <c r="AP29" s="17" t="str">
        <f t="shared" si="24"/>
        <v>OK</v>
      </c>
      <c r="AQ29" s="15">
        <v>220000</v>
      </c>
      <c r="AR29" s="16">
        <f t="shared" si="25"/>
        <v>440000</v>
      </c>
      <c r="AS29" s="17" t="str">
        <f t="shared" si="26"/>
        <v>OK</v>
      </c>
      <c r="AT29" s="15">
        <v>240000</v>
      </c>
      <c r="AU29" s="16">
        <f t="shared" si="27"/>
        <v>480000</v>
      </c>
      <c r="AV29" s="17" t="str">
        <f t="shared" si="28"/>
        <v>OK</v>
      </c>
    </row>
    <row r="30" spans="1:48" ht="16.5" x14ac:dyDescent="0.2">
      <c r="A30" s="9" t="s">
        <v>184</v>
      </c>
      <c r="B30" s="18" t="s">
        <v>185</v>
      </c>
      <c r="C30" s="11">
        <v>2</v>
      </c>
      <c r="D30" s="19" t="s">
        <v>29</v>
      </c>
      <c r="E30" s="13">
        <v>260243</v>
      </c>
      <c r="F30" s="14">
        <f t="shared" si="0"/>
        <v>520486</v>
      </c>
      <c r="G30" s="15">
        <v>248700</v>
      </c>
      <c r="H30" s="16">
        <f t="shared" si="1"/>
        <v>497400</v>
      </c>
      <c r="I30" s="17" t="str">
        <f t="shared" si="2"/>
        <v>OK</v>
      </c>
      <c r="J30" s="15">
        <v>257641</v>
      </c>
      <c r="K30" s="16">
        <f t="shared" si="3"/>
        <v>515282</v>
      </c>
      <c r="L30" s="17" t="str">
        <f t="shared" si="4"/>
        <v>OK</v>
      </c>
      <c r="M30" s="15">
        <v>254518</v>
      </c>
      <c r="N30" s="16">
        <f t="shared" si="5"/>
        <v>509036</v>
      </c>
      <c r="O30" s="17" t="str">
        <f t="shared" si="6"/>
        <v>OK</v>
      </c>
      <c r="P30" s="15">
        <v>160000</v>
      </c>
      <c r="Q30" s="16">
        <f t="shared" si="7"/>
        <v>320000</v>
      </c>
      <c r="R30" s="17" t="str">
        <f t="shared" si="8"/>
        <v>OK</v>
      </c>
      <c r="S30" s="15">
        <v>252663</v>
      </c>
      <c r="T30" s="16">
        <f t="shared" si="9"/>
        <v>505326</v>
      </c>
      <c r="U30" s="17" t="str">
        <f t="shared" si="10"/>
        <v>OK</v>
      </c>
      <c r="V30" s="15">
        <v>113519</v>
      </c>
      <c r="W30" s="16">
        <f t="shared" si="11"/>
        <v>227038</v>
      </c>
      <c r="X30" s="17" t="str">
        <f t="shared" si="12"/>
        <v>OK</v>
      </c>
      <c r="Y30" s="15">
        <v>256339</v>
      </c>
      <c r="Z30" s="16">
        <f t="shared" si="13"/>
        <v>512678</v>
      </c>
      <c r="AA30" s="17" t="str">
        <f t="shared" si="14"/>
        <v>OK</v>
      </c>
      <c r="AB30" s="15">
        <v>255038</v>
      </c>
      <c r="AC30" s="16">
        <f t="shared" si="15"/>
        <v>510076</v>
      </c>
      <c r="AD30" s="17" t="str">
        <f t="shared" si="16"/>
        <v>OK</v>
      </c>
      <c r="AE30" s="15">
        <v>260243</v>
      </c>
      <c r="AF30" s="16">
        <f t="shared" si="17"/>
        <v>520486</v>
      </c>
      <c r="AG30" s="17" t="str">
        <f t="shared" si="18"/>
        <v>OK</v>
      </c>
      <c r="AH30" s="15">
        <v>182170</v>
      </c>
      <c r="AI30" s="16">
        <f t="shared" si="19"/>
        <v>364340</v>
      </c>
      <c r="AJ30" s="17" t="str">
        <f t="shared" si="20"/>
        <v>OK</v>
      </c>
      <c r="AK30" s="15">
        <v>252436</v>
      </c>
      <c r="AL30" s="16">
        <f t="shared" si="21"/>
        <v>504872</v>
      </c>
      <c r="AM30" s="17" t="str">
        <f t="shared" si="22"/>
        <v>OK</v>
      </c>
      <c r="AN30" s="15">
        <v>255376.8</v>
      </c>
      <c r="AO30" s="16">
        <f t="shared" si="23"/>
        <v>510753.6</v>
      </c>
      <c r="AP30" s="17" t="str">
        <f t="shared" si="24"/>
        <v>OK</v>
      </c>
      <c r="AQ30" s="15">
        <v>220000</v>
      </c>
      <c r="AR30" s="16">
        <f t="shared" si="25"/>
        <v>440000</v>
      </c>
      <c r="AS30" s="17" t="str">
        <f t="shared" si="26"/>
        <v>OK</v>
      </c>
      <c r="AT30" s="15">
        <v>240000</v>
      </c>
      <c r="AU30" s="16">
        <f t="shared" si="27"/>
        <v>480000</v>
      </c>
      <c r="AV30" s="17" t="str">
        <f t="shared" si="28"/>
        <v>OK</v>
      </c>
    </row>
    <row r="31" spans="1:48" ht="51" x14ac:dyDescent="0.2">
      <c r="A31" s="9" t="s">
        <v>186</v>
      </c>
      <c r="B31" s="10" t="s">
        <v>65</v>
      </c>
      <c r="C31" s="11"/>
      <c r="D31" s="19"/>
      <c r="E31" s="13"/>
      <c r="F31" s="14">
        <f t="shared" si="0"/>
        <v>0</v>
      </c>
      <c r="G31" s="15"/>
      <c r="H31" s="16">
        <f t="shared" si="1"/>
        <v>0</v>
      </c>
      <c r="I31" s="17" t="str">
        <f t="shared" si="2"/>
        <v>OK</v>
      </c>
      <c r="J31" s="15"/>
      <c r="K31" s="16">
        <f t="shared" si="3"/>
        <v>0</v>
      </c>
      <c r="L31" s="17" t="str">
        <f t="shared" si="4"/>
        <v>OK</v>
      </c>
      <c r="M31" s="15"/>
      <c r="N31" s="16">
        <f t="shared" si="5"/>
        <v>0</v>
      </c>
      <c r="O31" s="17" t="str">
        <f t="shared" si="6"/>
        <v>OK</v>
      </c>
      <c r="P31" s="15"/>
      <c r="Q31" s="16">
        <f t="shared" si="7"/>
        <v>0</v>
      </c>
      <c r="R31" s="17" t="str">
        <f t="shared" si="8"/>
        <v>OK</v>
      </c>
      <c r="S31" s="15"/>
      <c r="T31" s="16">
        <f t="shared" si="9"/>
        <v>0</v>
      </c>
      <c r="U31" s="17" t="str">
        <f t="shared" si="10"/>
        <v>OK</v>
      </c>
      <c r="V31" s="15"/>
      <c r="W31" s="16">
        <f t="shared" si="11"/>
        <v>0</v>
      </c>
      <c r="X31" s="17" t="str">
        <f t="shared" si="12"/>
        <v>OK</v>
      </c>
      <c r="Y31" s="15"/>
      <c r="Z31" s="16">
        <f t="shared" si="13"/>
        <v>0</v>
      </c>
      <c r="AA31" s="17" t="str">
        <f t="shared" si="14"/>
        <v>OK</v>
      </c>
      <c r="AB31" s="15"/>
      <c r="AC31" s="16">
        <f t="shared" si="15"/>
        <v>0</v>
      </c>
      <c r="AD31" s="17" t="str">
        <f t="shared" si="16"/>
        <v>OK</v>
      </c>
      <c r="AE31" s="15"/>
      <c r="AF31" s="16">
        <f t="shared" si="17"/>
        <v>0</v>
      </c>
      <c r="AG31" s="17" t="str">
        <f t="shared" si="18"/>
        <v>OK</v>
      </c>
      <c r="AH31" s="15"/>
      <c r="AI31" s="16">
        <f t="shared" si="19"/>
        <v>0</v>
      </c>
      <c r="AJ31" s="17" t="str">
        <f t="shared" si="20"/>
        <v>OK</v>
      </c>
      <c r="AK31" s="15"/>
      <c r="AL31" s="16">
        <f t="shared" si="21"/>
        <v>0</v>
      </c>
      <c r="AM31" s="17" t="str">
        <f t="shared" si="22"/>
        <v>OK</v>
      </c>
      <c r="AN31" s="15"/>
      <c r="AO31" s="16">
        <f t="shared" si="23"/>
        <v>0</v>
      </c>
      <c r="AP31" s="17" t="str">
        <f t="shared" si="24"/>
        <v>OK</v>
      </c>
      <c r="AQ31" s="15"/>
      <c r="AR31" s="16">
        <f t="shared" si="25"/>
        <v>0</v>
      </c>
      <c r="AS31" s="17" t="str">
        <f t="shared" si="26"/>
        <v>OK</v>
      </c>
      <c r="AT31" s="15"/>
      <c r="AU31" s="16">
        <f t="shared" si="27"/>
        <v>0</v>
      </c>
      <c r="AV31" s="17" t="str">
        <f t="shared" si="28"/>
        <v>OK</v>
      </c>
    </row>
    <row r="32" spans="1:48" s="29" customFormat="1" ht="16.5" x14ac:dyDescent="0.2">
      <c r="A32" s="20" t="s">
        <v>187</v>
      </c>
      <c r="B32" s="21" t="s">
        <v>66</v>
      </c>
      <c r="C32" s="22">
        <v>1</v>
      </c>
      <c r="D32" s="23" t="s">
        <v>29</v>
      </c>
      <c r="E32" s="96">
        <v>1245781</v>
      </c>
      <c r="F32" s="25">
        <f t="shared" si="0"/>
        <v>1245781</v>
      </c>
      <c r="G32" s="26">
        <v>1245700</v>
      </c>
      <c r="H32" s="27">
        <f t="shared" si="1"/>
        <v>1245700</v>
      </c>
      <c r="I32" s="28" t="str">
        <f t="shared" si="2"/>
        <v>OK</v>
      </c>
      <c r="J32" s="26">
        <v>1233323</v>
      </c>
      <c r="K32" s="27">
        <f t="shared" si="3"/>
        <v>1233323</v>
      </c>
      <c r="L32" s="28" t="str">
        <f t="shared" si="4"/>
        <v>OK</v>
      </c>
      <c r="M32" s="26">
        <v>1218374</v>
      </c>
      <c r="N32" s="27">
        <f t="shared" si="5"/>
        <v>1218374</v>
      </c>
      <c r="O32" s="28" t="str">
        <f t="shared" si="6"/>
        <v>OK</v>
      </c>
      <c r="P32" s="26">
        <v>1235000</v>
      </c>
      <c r="Q32" s="27">
        <f t="shared" si="7"/>
        <v>1235000</v>
      </c>
      <c r="R32" s="28" t="str">
        <f t="shared" si="8"/>
        <v>OK</v>
      </c>
      <c r="S32" s="26">
        <v>1153501</v>
      </c>
      <c r="T32" s="27">
        <f t="shared" si="9"/>
        <v>1153501</v>
      </c>
      <c r="U32" s="28" t="str">
        <f t="shared" si="10"/>
        <v>OK</v>
      </c>
      <c r="V32" s="26">
        <v>1183518</v>
      </c>
      <c r="W32" s="27">
        <f t="shared" si="11"/>
        <v>1183518</v>
      </c>
      <c r="X32" s="28" t="str">
        <f t="shared" si="12"/>
        <v>OK</v>
      </c>
      <c r="Y32" s="26">
        <v>1227094</v>
      </c>
      <c r="Z32" s="27">
        <f t="shared" si="13"/>
        <v>1227094</v>
      </c>
      <c r="AA32" s="28" t="str">
        <f t="shared" si="14"/>
        <v>OK</v>
      </c>
      <c r="AB32" s="26">
        <v>1220865</v>
      </c>
      <c r="AC32" s="27">
        <f t="shared" si="15"/>
        <v>1220865</v>
      </c>
      <c r="AD32" s="28" t="str">
        <f t="shared" si="16"/>
        <v>OK</v>
      </c>
      <c r="AE32" s="26">
        <v>1245781</v>
      </c>
      <c r="AF32" s="27">
        <f t="shared" si="17"/>
        <v>1245781</v>
      </c>
      <c r="AG32" s="28" t="str">
        <f t="shared" si="18"/>
        <v>OK</v>
      </c>
      <c r="AH32" s="26">
        <v>996625</v>
      </c>
      <c r="AI32" s="27">
        <f t="shared" si="19"/>
        <v>996625</v>
      </c>
      <c r="AJ32" s="28" t="str">
        <f t="shared" si="20"/>
        <v>OK</v>
      </c>
      <c r="AK32" s="26">
        <v>1208408</v>
      </c>
      <c r="AL32" s="27">
        <f t="shared" si="21"/>
        <v>1208408</v>
      </c>
      <c r="AM32" s="28" t="str">
        <f t="shared" si="22"/>
        <v>OK</v>
      </c>
      <c r="AN32" s="26">
        <v>1222484</v>
      </c>
      <c r="AO32" s="27">
        <f t="shared" si="23"/>
        <v>1222484</v>
      </c>
      <c r="AP32" s="28" t="str">
        <f t="shared" si="24"/>
        <v>OK</v>
      </c>
      <c r="AQ32" s="26">
        <v>700000</v>
      </c>
      <c r="AR32" s="27">
        <f t="shared" si="25"/>
        <v>700000</v>
      </c>
      <c r="AS32" s="28" t="str">
        <f t="shared" si="26"/>
        <v>OK</v>
      </c>
      <c r="AT32" s="26">
        <v>800000</v>
      </c>
      <c r="AU32" s="27">
        <f t="shared" si="27"/>
        <v>800000</v>
      </c>
      <c r="AV32" s="28" t="str">
        <f t="shared" si="28"/>
        <v>OK</v>
      </c>
    </row>
    <row r="33" spans="1:48" s="29" customFormat="1" ht="16.5" x14ac:dyDescent="0.2">
      <c r="A33" s="20" t="s">
        <v>188</v>
      </c>
      <c r="B33" s="21" t="s">
        <v>67</v>
      </c>
      <c r="C33" s="22">
        <v>1</v>
      </c>
      <c r="D33" s="23" t="s">
        <v>29</v>
      </c>
      <c r="E33" s="96">
        <v>114297</v>
      </c>
      <c r="F33" s="25">
        <f t="shared" si="0"/>
        <v>114297</v>
      </c>
      <c r="G33" s="26">
        <v>114200</v>
      </c>
      <c r="H33" s="27">
        <f t="shared" si="1"/>
        <v>114200</v>
      </c>
      <c r="I33" s="28" t="str">
        <f t="shared" si="2"/>
        <v>OK</v>
      </c>
      <c r="J33" s="26">
        <v>113154</v>
      </c>
      <c r="K33" s="27">
        <f t="shared" si="3"/>
        <v>113154</v>
      </c>
      <c r="L33" s="28" t="str">
        <f t="shared" si="4"/>
        <v>OK</v>
      </c>
      <c r="M33" s="26">
        <v>111782</v>
      </c>
      <c r="N33" s="27">
        <f t="shared" si="5"/>
        <v>111782</v>
      </c>
      <c r="O33" s="28" t="str">
        <f t="shared" si="6"/>
        <v>OK</v>
      </c>
      <c r="P33" s="26">
        <v>100000</v>
      </c>
      <c r="Q33" s="27">
        <f t="shared" si="7"/>
        <v>100000</v>
      </c>
      <c r="R33" s="28" t="str">
        <f t="shared" si="8"/>
        <v>OK</v>
      </c>
      <c r="S33" s="26">
        <v>105831</v>
      </c>
      <c r="T33" s="27">
        <f t="shared" si="9"/>
        <v>105831</v>
      </c>
      <c r="U33" s="28" t="str">
        <f t="shared" si="10"/>
        <v>OK</v>
      </c>
      <c r="V33" s="26">
        <v>108290</v>
      </c>
      <c r="W33" s="27">
        <f t="shared" si="11"/>
        <v>108290</v>
      </c>
      <c r="X33" s="28" t="str">
        <f t="shared" si="12"/>
        <v>OK</v>
      </c>
      <c r="Y33" s="26">
        <v>112583</v>
      </c>
      <c r="Z33" s="27">
        <f t="shared" si="13"/>
        <v>112583</v>
      </c>
      <c r="AA33" s="28" t="str">
        <f t="shared" si="14"/>
        <v>OK</v>
      </c>
      <c r="AB33" s="26">
        <v>112011</v>
      </c>
      <c r="AC33" s="27">
        <f t="shared" si="15"/>
        <v>112011</v>
      </c>
      <c r="AD33" s="28" t="str">
        <f t="shared" si="16"/>
        <v>OK</v>
      </c>
      <c r="AE33" s="26">
        <v>114297</v>
      </c>
      <c r="AF33" s="27">
        <f t="shared" si="17"/>
        <v>114297</v>
      </c>
      <c r="AG33" s="28" t="str">
        <f t="shared" si="18"/>
        <v>OK</v>
      </c>
      <c r="AH33" s="26">
        <v>91438</v>
      </c>
      <c r="AI33" s="27">
        <f t="shared" si="19"/>
        <v>91438</v>
      </c>
      <c r="AJ33" s="28" t="str">
        <f t="shared" si="20"/>
        <v>OK</v>
      </c>
      <c r="AK33" s="26">
        <v>110868</v>
      </c>
      <c r="AL33" s="27">
        <f t="shared" si="21"/>
        <v>110868</v>
      </c>
      <c r="AM33" s="28" t="str">
        <f t="shared" si="22"/>
        <v>OK</v>
      </c>
      <c r="AN33" s="26">
        <v>112159</v>
      </c>
      <c r="AO33" s="27">
        <f t="shared" si="23"/>
        <v>112159</v>
      </c>
      <c r="AP33" s="28" t="str">
        <f t="shared" si="24"/>
        <v>OK</v>
      </c>
      <c r="AQ33" s="26">
        <v>110000</v>
      </c>
      <c r="AR33" s="27">
        <f t="shared" si="25"/>
        <v>110000</v>
      </c>
      <c r="AS33" s="28" t="str">
        <f t="shared" si="26"/>
        <v>OK</v>
      </c>
      <c r="AT33" s="26">
        <v>110000</v>
      </c>
      <c r="AU33" s="27">
        <f t="shared" si="27"/>
        <v>110000</v>
      </c>
      <c r="AV33" s="28" t="str">
        <f t="shared" si="28"/>
        <v>OK</v>
      </c>
    </row>
    <row r="34" spans="1:48" s="29" customFormat="1" ht="16.5" x14ac:dyDescent="0.2">
      <c r="A34" s="20" t="s">
        <v>189</v>
      </c>
      <c r="B34" s="21" t="s">
        <v>68</v>
      </c>
      <c r="C34" s="22">
        <v>1</v>
      </c>
      <c r="D34" s="23" t="s">
        <v>29</v>
      </c>
      <c r="E34" s="96">
        <v>20143</v>
      </c>
      <c r="F34" s="25">
        <f t="shared" si="0"/>
        <v>20143</v>
      </c>
      <c r="G34" s="26">
        <v>20100</v>
      </c>
      <c r="H34" s="27">
        <f t="shared" si="1"/>
        <v>20100</v>
      </c>
      <c r="I34" s="28" t="str">
        <f t="shared" si="2"/>
        <v>OK</v>
      </c>
      <c r="J34" s="26">
        <v>19942</v>
      </c>
      <c r="K34" s="27">
        <f t="shared" si="3"/>
        <v>19942</v>
      </c>
      <c r="L34" s="28" t="str">
        <f t="shared" si="4"/>
        <v>OK</v>
      </c>
      <c r="M34" s="26">
        <v>19700</v>
      </c>
      <c r="N34" s="27">
        <f t="shared" si="5"/>
        <v>19700</v>
      </c>
      <c r="O34" s="28" t="str">
        <f t="shared" si="6"/>
        <v>OK</v>
      </c>
      <c r="P34" s="26">
        <v>19000</v>
      </c>
      <c r="Q34" s="27">
        <f t="shared" si="7"/>
        <v>19000</v>
      </c>
      <c r="R34" s="28" t="str">
        <f t="shared" si="8"/>
        <v>OK</v>
      </c>
      <c r="S34" s="26">
        <v>18651</v>
      </c>
      <c r="T34" s="27">
        <f t="shared" si="9"/>
        <v>18651</v>
      </c>
      <c r="U34" s="28" t="str">
        <f t="shared" si="10"/>
        <v>OK</v>
      </c>
      <c r="V34" s="26">
        <v>19040</v>
      </c>
      <c r="W34" s="27">
        <f t="shared" si="11"/>
        <v>19040</v>
      </c>
      <c r="X34" s="28" t="str">
        <f t="shared" si="12"/>
        <v>OK</v>
      </c>
      <c r="Y34" s="26">
        <v>19841</v>
      </c>
      <c r="Z34" s="27">
        <f t="shared" si="13"/>
        <v>19841</v>
      </c>
      <c r="AA34" s="28" t="str">
        <f t="shared" si="14"/>
        <v>OK</v>
      </c>
      <c r="AB34" s="26">
        <v>19740</v>
      </c>
      <c r="AC34" s="27">
        <f t="shared" si="15"/>
        <v>19740</v>
      </c>
      <c r="AD34" s="28" t="str">
        <f t="shared" si="16"/>
        <v>OK</v>
      </c>
      <c r="AE34" s="26">
        <v>20143</v>
      </c>
      <c r="AF34" s="27">
        <f t="shared" si="17"/>
        <v>20143</v>
      </c>
      <c r="AG34" s="28" t="str">
        <f t="shared" si="18"/>
        <v>OK</v>
      </c>
      <c r="AH34" s="26">
        <v>16114</v>
      </c>
      <c r="AI34" s="27">
        <f t="shared" si="19"/>
        <v>16114</v>
      </c>
      <c r="AJ34" s="28" t="str">
        <f t="shared" si="20"/>
        <v>OK</v>
      </c>
      <c r="AK34" s="26">
        <v>19539</v>
      </c>
      <c r="AL34" s="27">
        <f t="shared" si="21"/>
        <v>19539</v>
      </c>
      <c r="AM34" s="28" t="str">
        <f t="shared" si="22"/>
        <v>OK</v>
      </c>
      <c r="AN34" s="26">
        <v>19766</v>
      </c>
      <c r="AO34" s="27">
        <f t="shared" si="23"/>
        <v>19766</v>
      </c>
      <c r="AP34" s="28" t="str">
        <f t="shared" si="24"/>
        <v>OK</v>
      </c>
      <c r="AQ34" s="26">
        <v>18000</v>
      </c>
      <c r="AR34" s="27">
        <f t="shared" si="25"/>
        <v>18000</v>
      </c>
      <c r="AS34" s="28" t="str">
        <f t="shared" si="26"/>
        <v>OK</v>
      </c>
      <c r="AT34" s="26">
        <v>19000</v>
      </c>
      <c r="AU34" s="27">
        <f t="shared" si="27"/>
        <v>19000</v>
      </c>
      <c r="AV34" s="28" t="str">
        <f t="shared" si="28"/>
        <v>OK</v>
      </c>
    </row>
    <row r="35" spans="1:48" s="29" customFormat="1" ht="16.5" x14ac:dyDescent="0.2">
      <c r="A35" s="20" t="s">
        <v>190</v>
      </c>
      <c r="B35" s="21" t="s">
        <v>69</v>
      </c>
      <c r="C35" s="22">
        <v>1</v>
      </c>
      <c r="D35" s="23" t="s">
        <v>29</v>
      </c>
      <c r="E35" s="96">
        <v>280156</v>
      </c>
      <c r="F35" s="25">
        <f t="shared" si="0"/>
        <v>280156</v>
      </c>
      <c r="G35" s="26">
        <v>280100</v>
      </c>
      <c r="H35" s="27">
        <f t="shared" si="1"/>
        <v>280100</v>
      </c>
      <c r="I35" s="28" t="str">
        <f t="shared" si="2"/>
        <v>OK</v>
      </c>
      <c r="J35" s="26">
        <v>277354</v>
      </c>
      <c r="K35" s="27">
        <f t="shared" si="3"/>
        <v>277354</v>
      </c>
      <c r="L35" s="28" t="str">
        <f t="shared" si="4"/>
        <v>OK</v>
      </c>
      <c r="M35" s="26">
        <v>273993</v>
      </c>
      <c r="N35" s="27">
        <f t="shared" si="5"/>
        <v>273993</v>
      </c>
      <c r="O35" s="28" t="str">
        <f t="shared" si="6"/>
        <v>OK</v>
      </c>
      <c r="P35" s="26">
        <v>260000</v>
      </c>
      <c r="Q35" s="27">
        <f t="shared" si="7"/>
        <v>260000</v>
      </c>
      <c r="R35" s="28" t="str">
        <f t="shared" si="8"/>
        <v>OK</v>
      </c>
      <c r="S35" s="26">
        <v>259404</v>
      </c>
      <c r="T35" s="27">
        <f t="shared" si="9"/>
        <v>259404</v>
      </c>
      <c r="U35" s="28" t="str">
        <f t="shared" si="10"/>
        <v>OK</v>
      </c>
      <c r="V35" s="26">
        <v>265370</v>
      </c>
      <c r="W35" s="27">
        <f t="shared" si="11"/>
        <v>265370</v>
      </c>
      <c r="X35" s="28" t="str">
        <f t="shared" si="12"/>
        <v>OK</v>
      </c>
      <c r="Y35" s="26">
        <v>275954</v>
      </c>
      <c r="Z35" s="27">
        <f t="shared" si="13"/>
        <v>275954</v>
      </c>
      <c r="AA35" s="28" t="str">
        <f t="shared" si="14"/>
        <v>OK</v>
      </c>
      <c r="AB35" s="26">
        <v>274553</v>
      </c>
      <c r="AC35" s="27">
        <f t="shared" si="15"/>
        <v>274553</v>
      </c>
      <c r="AD35" s="28" t="str">
        <f t="shared" si="16"/>
        <v>OK</v>
      </c>
      <c r="AE35" s="26">
        <v>280156</v>
      </c>
      <c r="AF35" s="27">
        <f t="shared" si="17"/>
        <v>280156</v>
      </c>
      <c r="AG35" s="28" t="str">
        <f t="shared" si="18"/>
        <v>OK</v>
      </c>
      <c r="AH35" s="26">
        <v>224125</v>
      </c>
      <c r="AI35" s="27">
        <f t="shared" si="19"/>
        <v>224125</v>
      </c>
      <c r="AJ35" s="28" t="str">
        <f t="shared" si="20"/>
        <v>OK</v>
      </c>
      <c r="AK35" s="26">
        <v>271751</v>
      </c>
      <c r="AL35" s="27">
        <f t="shared" si="21"/>
        <v>271751</v>
      </c>
      <c r="AM35" s="28" t="str">
        <f t="shared" si="22"/>
        <v>OK</v>
      </c>
      <c r="AN35" s="26">
        <v>274917</v>
      </c>
      <c r="AO35" s="27">
        <f t="shared" si="23"/>
        <v>274917</v>
      </c>
      <c r="AP35" s="28" t="str">
        <f t="shared" si="24"/>
        <v>OK</v>
      </c>
      <c r="AQ35" s="26">
        <v>150000</v>
      </c>
      <c r="AR35" s="27">
        <f t="shared" si="25"/>
        <v>150000</v>
      </c>
      <c r="AS35" s="28" t="str">
        <f t="shared" si="26"/>
        <v>OK</v>
      </c>
      <c r="AT35" s="26">
        <v>200000</v>
      </c>
      <c r="AU35" s="27">
        <f t="shared" si="27"/>
        <v>200000</v>
      </c>
      <c r="AV35" s="28" t="str">
        <f t="shared" si="28"/>
        <v>OK</v>
      </c>
    </row>
    <row r="36" spans="1:48" s="29" customFormat="1" ht="16.5" x14ac:dyDescent="0.2">
      <c r="A36" s="20" t="s">
        <v>191</v>
      </c>
      <c r="B36" s="21" t="s">
        <v>70</v>
      </c>
      <c r="C36" s="22">
        <v>1</v>
      </c>
      <c r="D36" s="23" t="s">
        <v>29</v>
      </c>
      <c r="E36" s="96">
        <v>127591</v>
      </c>
      <c r="F36" s="25">
        <f t="shared" si="0"/>
        <v>127591</v>
      </c>
      <c r="G36" s="26">
        <v>127500</v>
      </c>
      <c r="H36" s="27">
        <f t="shared" si="1"/>
        <v>127500</v>
      </c>
      <c r="I36" s="28" t="str">
        <f t="shared" si="2"/>
        <v>OK</v>
      </c>
      <c r="J36" s="26">
        <v>126315</v>
      </c>
      <c r="K36" s="27">
        <f t="shared" si="3"/>
        <v>126315</v>
      </c>
      <c r="L36" s="28" t="str">
        <f t="shared" si="4"/>
        <v>OK</v>
      </c>
      <c r="M36" s="26">
        <v>124784</v>
      </c>
      <c r="N36" s="27">
        <f t="shared" si="5"/>
        <v>124784</v>
      </c>
      <c r="O36" s="28" t="str">
        <f t="shared" si="6"/>
        <v>OK</v>
      </c>
      <c r="P36" s="26">
        <v>117000</v>
      </c>
      <c r="Q36" s="27">
        <f t="shared" si="7"/>
        <v>117000</v>
      </c>
      <c r="R36" s="28" t="str">
        <f t="shared" si="8"/>
        <v>OK</v>
      </c>
      <c r="S36" s="26">
        <v>118140</v>
      </c>
      <c r="T36" s="27">
        <f t="shared" si="9"/>
        <v>118140</v>
      </c>
      <c r="U36" s="28" t="str">
        <f t="shared" si="10"/>
        <v>OK</v>
      </c>
      <c r="V36" s="26">
        <v>120190</v>
      </c>
      <c r="W36" s="27">
        <f t="shared" si="11"/>
        <v>120190</v>
      </c>
      <c r="X36" s="28" t="str">
        <f t="shared" si="12"/>
        <v>OK</v>
      </c>
      <c r="Y36" s="26">
        <v>125677</v>
      </c>
      <c r="Z36" s="27">
        <f t="shared" si="13"/>
        <v>125677</v>
      </c>
      <c r="AA36" s="28" t="str">
        <f t="shared" si="14"/>
        <v>OK</v>
      </c>
      <c r="AB36" s="26">
        <v>125039</v>
      </c>
      <c r="AC36" s="27">
        <f t="shared" si="15"/>
        <v>125039</v>
      </c>
      <c r="AD36" s="28" t="str">
        <f t="shared" si="16"/>
        <v>OK</v>
      </c>
      <c r="AE36" s="26">
        <v>127591</v>
      </c>
      <c r="AF36" s="27">
        <f t="shared" si="17"/>
        <v>127591</v>
      </c>
      <c r="AG36" s="28" t="str">
        <f t="shared" si="18"/>
        <v>OK</v>
      </c>
      <c r="AH36" s="26">
        <v>102073</v>
      </c>
      <c r="AI36" s="27">
        <f t="shared" si="19"/>
        <v>102073</v>
      </c>
      <c r="AJ36" s="28" t="str">
        <f t="shared" si="20"/>
        <v>OK</v>
      </c>
      <c r="AK36" s="26">
        <v>123763</v>
      </c>
      <c r="AL36" s="27">
        <f t="shared" si="21"/>
        <v>123763</v>
      </c>
      <c r="AM36" s="28" t="str">
        <f t="shared" si="22"/>
        <v>OK</v>
      </c>
      <c r="AN36" s="26">
        <v>125205</v>
      </c>
      <c r="AO36" s="27">
        <f t="shared" si="23"/>
        <v>125205</v>
      </c>
      <c r="AP36" s="28" t="str">
        <f t="shared" si="24"/>
        <v>OK</v>
      </c>
      <c r="AQ36" s="26">
        <v>60000</v>
      </c>
      <c r="AR36" s="27">
        <f t="shared" si="25"/>
        <v>60000</v>
      </c>
      <c r="AS36" s="28" t="str">
        <f t="shared" si="26"/>
        <v>OK</v>
      </c>
      <c r="AT36" s="26">
        <v>80000</v>
      </c>
      <c r="AU36" s="27">
        <f t="shared" si="27"/>
        <v>80000</v>
      </c>
      <c r="AV36" s="28" t="str">
        <f t="shared" si="28"/>
        <v>OK</v>
      </c>
    </row>
    <row r="37" spans="1:48" s="29" customFormat="1" ht="16.5" x14ac:dyDescent="0.2">
      <c r="A37" s="20" t="s">
        <v>192</v>
      </c>
      <c r="B37" s="21" t="s">
        <v>71</v>
      </c>
      <c r="C37" s="22">
        <v>1</v>
      </c>
      <c r="D37" s="23" t="s">
        <v>29</v>
      </c>
      <c r="E37" s="96">
        <v>3054</v>
      </c>
      <c r="F37" s="25">
        <f t="shared" si="0"/>
        <v>3054</v>
      </c>
      <c r="G37" s="26">
        <v>3000</v>
      </c>
      <c r="H37" s="27">
        <f t="shared" si="1"/>
        <v>3000</v>
      </c>
      <c r="I37" s="28" t="str">
        <f t="shared" si="2"/>
        <v>OK</v>
      </c>
      <c r="J37" s="26">
        <v>3023</v>
      </c>
      <c r="K37" s="27">
        <f t="shared" si="3"/>
        <v>3023</v>
      </c>
      <c r="L37" s="28" t="str">
        <f t="shared" si="4"/>
        <v>OK</v>
      </c>
      <c r="M37" s="26">
        <v>2987</v>
      </c>
      <c r="N37" s="27">
        <f t="shared" si="5"/>
        <v>2987</v>
      </c>
      <c r="O37" s="28" t="str">
        <f t="shared" si="6"/>
        <v>OK</v>
      </c>
      <c r="P37" s="26">
        <v>2800</v>
      </c>
      <c r="Q37" s="27">
        <f t="shared" si="7"/>
        <v>2800</v>
      </c>
      <c r="R37" s="28" t="str">
        <f t="shared" si="8"/>
        <v>OK</v>
      </c>
      <c r="S37" s="26">
        <v>2828</v>
      </c>
      <c r="T37" s="27">
        <f t="shared" si="9"/>
        <v>2828</v>
      </c>
      <c r="U37" s="28" t="str">
        <f t="shared" si="10"/>
        <v>OK</v>
      </c>
      <c r="V37" s="26">
        <v>2856</v>
      </c>
      <c r="W37" s="27">
        <f t="shared" si="11"/>
        <v>2856</v>
      </c>
      <c r="X37" s="28" t="str">
        <f t="shared" si="12"/>
        <v>OK</v>
      </c>
      <c r="Y37" s="26">
        <v>3008</v>
      </c>
      <c r="Z37" s="27">
        <f t="shared" si="13"/>
        <v>3008</v>
      </c>
      <c r="AA37" s="28" t="str">
        <f t="shared" si="14"/>
        <v>OK</v>
      </c>
      <c r="AB37" s="26">
        <v>2993</v>
      </c>
      <c r="AC37" s="27">
        <f t="shared" si="15"/>
        <v>2993</v>
      </c>
      <c r="AD37" s="28" t="str">
        <f t="shared" si="16"/>
        <v>OK</v>
      </c>
      <c r="AE37" s="26">
        <v>3054</v>
      </c>
      <c r="AF37" s="27">
        <f t="shared" si="17"/>
        <v>3054</v>
      </c>
      <c r="AG37" s="28" t="str">
        <f t="shared" si="18"/>
        <v>OK</v>
      </c>
      <c r="AH37" s="26">
        <v>2443</v>
      </c>
      <c r="AI37" s="27">
        <f t="shared" si="19"/>
        <v>2443</v>
      </c>
      <c r="AJ37" s="28" t="str">
        <f t="shared" si="20"/>
        <v>OK</v>
      </c>
      <c r="AK37" s="26">
        <v>2962</v>
      </c>
      <c r="AL37" s="27">
        <f t="shared" si="21"/>
        <v>2962</v>
      </c>
      <c r="AM37" s="28" t="str">
        <f t="shared" si="22"/>
        <v>OK</v>
      </c>
      <c r="AN37" s="26">
        <v>2996</v>
      </c>
      <c r="AO37" s="27">
        <f t="shared" si="23"/>
        <v>2996</v>
      </c>
      <c r="AP37" s="28" t="str">
        <f t="shared" si="24"/>
        <v>OK</v>
      </c>
      <c r="AQ37" s="26">
        <v>3000</v>
      </c>
      <c r="AR37" s="27">
        <f t="shared" si="25"/>
        <v>3000</v>
      </c>
      <c r="AS37" s="28" t="str">
        <f t="shared" si="26"/>
        <v>OK</v>
      </c>
      <c r="AT37" s="26">
        <v>3000</v>
      </c>
      <c r="AU37" s="27">
        <f t="shared" si="27"/>
        <v>3000</v>
      </c>
      <c r="AV37" s="28" t="str">
        <f t="shared" si="28"/>
        <v>OK</v>
      </c>
    </row>
    <row r="38" spans="1:48" s="29" customFormat="1" ht="16.5" x14ac:dyDescent="0.2">
      <c r="A38" s="20" t="s">
        <v>193</v>
      </c>
      <c r="B38" s="21" t="s">
        <v>72</v>
      </c>
      <c r="C38" s="22">
        <v>1</v>
      </c>
      <c r="D38" s="23" t="s">
        <v>29</v>
      </c>
      <c r="E38" s="96">
        <v>99115</v>
      </c>
      <c r="F38" s="25">
        <f t="shared" si="0"/>
        <v>99115</v>
      </c>
      <c r="G38" s="26">
        <v>99100</v>
      </c>
      <c r="H38" s="27">
        <f t="shared" si="1"/>
        <v>99100</v>
      </c>
      <c r="I38" s="28" t="str">
        <f t="shared" si="2"/>
        <v>OK</v>
      </c>
      <c r="J38" s="26">
        <v>98124</v>
      </c>
      <c r="K38" s="27">
        <f t="shared" si="3"/>
        <v>98124</v>
      </c>
      <c r="L38" s="28" t="str">
        <f t="shared" si="4"/>
        <v>OK</v>
      </c>
      <c r="M38" s="26">
        <v>96934</v>
      </c>
      <c r="N38" s="27">
        <f t="shared" si="5"/>
        <v>96934</v>
      </c>
      <c r="O38" s="28" t="str">
        <f t="shared" si="6"/>
        <v>OK</v>
      </c>
      <c r="P38" s="26">
        <v>79000</v>
      </c>
      <c r="Q38" s="27">
        <f t="shared" si="7"/>
        <v>79000</v>
      </c>
      <c r="R38" s="28" t="str">
        <f t="shared" si="8"/>
        <v>OK</v>
      </c>
      <c r="S38" s="26">
        <v>91773</v>
      </c>
      <c r="T38" s="27">
        <f t="shared" si="9"/>
        <v>91773</v>
      </c>
      <c r="U38" s="28" t="str">
        <f t="shared" si="10"/>
        <v>OK</v>
      </c>
      <c r="V38" s="26">
        <v>94010</v>
      </c>
      <c r="W38" s="27">
        <f t="shared" si="11"/>
        <v>94010</v>
      </c>
      <c r="X38" s="28" t="str">
        <f t="shared" si="12"/>
        <v>OK</v>
      </c>
      <c r="Y38" s="26">
        <v>97628</v>
      </c>
      <c r="Z38" s="27">
        <f t="shared" si="13"/>
        <v>97628</v>
      </c>
      <c r="AA38" s="28" t="str">
        <f t="shared" si="14"/>
        <v>OK</v>
      </c>
      <c r="AB38" s="26">
        <v>97133</v>
      </c>
      <c r="AC38" s="27">
        <f t="shared" si="15"/>
        <v>97133</v>
      </c>
      <c r="AD38" s="28" t="str">
        <f t="shared" si="16"/>
        <v>OK</v>
      </c>
      <c r="AE38" s="26">
        <v>99115</v>
      </c>
      <c r="AF38" s="27">
        <f t="shared" si="17"/>
        <v>99115</v>
      </c>
      <c r="AG38" s="28" t="str">
        <f t="shared" si="18"/>
        <v>OK</v>
      </c>
      <c r="AH38" s="26">
        <v>79292</v>
      </c>
      <c r="AI38" s="27">
        <f t="shared" si="19"/>
        <v>79292</v>
      </c>
      <c r="AJ38" s="28" t="str">
        <f t="shared" si="20"/>
        <v>OK</v>
      </c>
      <c r="AK38" s="26">
        <v>96142</v>
      </c>
      <c r="AL38" s="27">
        <f t="shared" si="21"/>
        <v>96142</v>
      </c>
      <c r="AM38" s="28" t="str">
        <f t="shared" si="22"/>
        <v>OK</v>
      </c>
      <c r="AN38" s="26">
        <v>97261</v>
      </c>
      <c r="AO38" s="27">
        <f t="shared" si="23"/>
        <v>97261</v>
      </c>
      <c r="AP38" s="28" t="str">
        <f t="shared" si="24"/>
        <v>OK</v>
      </c>
      <c r="AQ38" s="26">
        <v>40000</v>
      </c>
      <c r="AR38" s="27">
        <f t="shared" si="25"/>
        <v>40000</v>
      </c>
      <c r="AS38" s="28" t="str">
        <f t="shared" si="26"/>
        <v>OK</v>
      </c>
      <c r="AT38" s="26">
        <v>50000</v>
      </c>
      <c r="AU38" s="27">
        <f t="shared" si="27"/>
        <v>50000</v>
      </c>
      <c r="AV38" s="28" t="str">
        <f t="shared" si="28"/>
        <v>OK</v>
      </c>
    </row>
    <row r="39" spans="1:48" s="29" customFormat="1" ht="16.5" x14ac:dyDescent="0.2">
      <c r="A39" s="20" t="s">
        <v>194</v>
      </c>
      <c r="B39" s="21" t="s">
        <v>73</v>
      </c>
      <c r="C39" s="22">
        <v>1</v>
      </c>
      <c r="D39" s="23" t="s">
        <v>29</v>
      </c>
      <c r="E39" s="96">
        <v>118222</v>
      </c>
      <c r="F39" s="25">
        <f t="shared" si="0"/>
        <v>118222</v>
      </c>
      <c r="G39" s="26">
        <v>118200</v>
      </c>
      <c r="H39" s="27">
        <f t="shared" si="1"/>
        <v>118200</v>
      </c>
      <c r="I39" s="28" t="str">
        <f t="shared" si="2"/>
        <v>OK</v>
      </c>
      <c r="J39" s="26">
        <v>117040</v>
      </c>
      <c r="K39" s="27">
        <f t="shared" si="3"/>
        <v>117040</v>
      </c>
      <c r="L39" s="28" t="str">
        <f t="shared" si="4"/>
        <v>OK</v>
      </c>
      <c r="M39" s="26">
        <v>115621</v>
      </c>
      <c r="N39" s="27">
        <f t="shared" si="5"/>
        <v>115621</v>
      </c>
      <c r="O39" s="28" t="str">
        <f t="shared" si="6"/>
        <v>OK</v>
      </c>
      <c r="P39" s="26">
        <v>100000</v>
      </c>
      <c r="Q39" s="27">
        <f t="shared" si="7"/>
        <v>100000</v>
      </c>
      <c r="R39" s="28" t="str">
        <f t="shared" si="8"/>
        <v>OK</v>
      </c>
      <c r="S39" s="26">
        <v>109465</v>
      </c>
      <c r="T39" s="27">
        <f t="shared" si="9"/>
        <v>109465</v>
      </c>
      <c r="U39" s="28" t="str">
        <f t="shared" si="10"/>
        <v>OK</v>
      </c>
      <c r="V39" s="26">
        <v>111860</v>
      </c>
      <c r="W39" s="27">
        <f t="shared" si="11"/>
        <v>111860</v>
      </c>
      <c r="X39" s="28" t="str">
        <f t="shared" si="12"/>
        <v>OK</v>
      </c>
      <c r="Y39" s="26">
        <v>116449</v>
      </c>
      <c r="Z39" s="27">
        <f t="shared" si="13"/>
        <v>116449</v>
      </c>
      <c r="AA39" s="28" t="str">
        <f t="shared" si="14"/>
        <v>OK</v>
      </c>
      <c r="AB39" s="26">
        <v>115858</v>
      </c>
      <c r="AC39" s="27">
        <f t="shared" si="15"/>
        <v>115858</v>
      </c>
      <c r="AD39" s="28" t="str">
        <f t="shared" si="16"/>
        <v>OK</v>
      </c>
      <c r="AE39" s="26">
        <v>118222</v>
      </c>
      <c r="AF39" s="27">
        <f t="shared" si="17"/>
        <v>118222</v>
      </c>
      <c r="AG39" s="28" t="str">
        <f t="shared" si="18"/>
        <v>OK</v>
      </c>
      <c r="AH39" s="26">
        <v>94578</v>
      </c>
      <c r="AI39" s="27">
        <f t="shared" si="19"/>
        <v>94578</v>
      </c>
      <c r="AJ39" s="28" t="str">
        <f t="shared" si="20"/>
        <v>OK</v>
      </c>
      <c r="AK39" s="26">
        <v>114675</v>
      </c>
      <c r="AL39" s="27">
        <f t="shared" si="21"/>
        <v>114675</v>
      </c>
      <c r="AM39" s="28" t="str">
        <f t="shared" si="22"/>
        <v>OK</v>
      </c>
      <c r="AN39" s="26">
        <v>116011</v>
      </c>
      <c r="AO39" s="27">
        <f t="shared" si="23"/>
        <v>116011</v>
      </c>
      <c r="AP39" s="28" t="str">
        <f t="shared" si="24"/>
        <v>OK</v>
      </c>
      <c r="AQ39" s="26">
        <v>40000</v>
      </c>
      <c r="AR39" s="27">
        <f t="shared" si="25"/>
        <v>40000</v>
      </c>
      <c r="AS39" s="28" t="str">
        <f t="shared" si="26"/>
        <v>OK</v>
      </c>
      <c r="AT39" s="26">
        <v>50000</v>
      </c>
      <c r="AU39" s="27">
        <f t="shared" si="27"/>
        <v>50000</v>
      </c>
      <c r="AV39" s="28" t="str">
        <f t="shared" si="28"/>
        <v>OK</v>
      </c>
    </row>
    <row r="40" spans="1:48" s="29" customFormat="1" ht="16.5" x14ac:dyDescent="0.2">
      <c r="A40" s="20" t="s">
        <v>195</v>
      </c>
      <c r="B40" s="21" t="s">
        <v>74</v>
      </c>
      <c r="C40" s="22">
        <v>1</v>
      </c>
      <c r="D40" s="23" t="s">
        <v>29</v>
      </c>
      <c r="E40" s="96">
        <v>66603</v>
      </c>
      <c r="F40" s="25">
        <f t="shared" si="0"/>
        <v>66603</v>
      </c>
      <c r="G40" s="26">
        <v>66600</v>
      </c>
      <c r="H40" s="27">
        <f t="shared" si="1"/>
        <v>66600</v>
      </c>
      <c r="I40" s="28" t="str">
        <f t="shared" si="2"/>
        <v>OK</v>
      </c>
      <c r="J40" s="26">
        <v>65937</v>
      </c>
      <c r="K40" s="27">
        <f t="shared" si="3"/>
        <v>65937</v>
      </c>
      <c r="L40" s="28" t="str">
        <f t="shared" si="4"/>
        <v>OK</v>
      </c>
      <c r="M40" s="26">
        <v>65138</v>
      </c>
      <c r="N40" s="27">
        <f t="shared" si="5"/>
        <v>65138</v>
      </c>
      <c r="O40" s="28" t="str">
        <f t="shared" si="6"/>
        <v>OK</v>
      </c>
      <c r="P40" s="26">
        <v>56000</v>
      </c>
      <c r="Q40" s="27">
        <f t="shared" si="7"/>
        <v>56000</v>
      </c>
      <c r="R40" s="28" t="str">
        <f t="shared" si="8"/>
        <v>OK</v>
      </c>
      <c r="S40" s="26">
        <v>61669</v>
      </c>
      <c r="T40" s="27">
        <f t="shared" si="9"/>
        <v>61669</v>
      </c>
      <c r="U40" s="28" t="str">
        <f t="shared" si="10"/>
        <v>OK</v>
      </c>
      <c r="V40" s="26">
        <v>63070</v>
      </c>
      <c r="W40" s="27">
        <f t="shared" si="11"/>
        <v>63070</v>
      </c>
      <c r="X40" s="28" t="str">
        <f t="shared" si="12"/>
        <v>OK</v>
      </c>
      <c r="Y40" s="26">
        <v>65604</v>
      </c>
      <c r="Z40" s="27">
        <f t="shared" si="13"/>
        <v>65604</v>
      </c>
      <c r="AA40" s="28" t="str">
        <f t="shared" si="14"/>
        <v>OK</v>
      </c>
      <c r="AB40" s="26">
        <v>65271</v>
      </c>
      <c r="AC40" s="27">
        <f t="shared" si="15"/>
        <v>65271</v>
      </c>
      <c r="AD40" s="28" t="str">
        <f t="shared" si="16"/>
        <v>OK</v>
      </c>
      <c r="AE40" s="26">
        <v>66603</v>
      </c>
      <c r="AF40" s="27">
        <f t="shared" si="17"/>
        <v>66603</v>
      </c>
      <c r="AG40" s="28" t="str">
        <f t="shared" si="18"/>
        <v>OK</v>
      </c>
      <c r="AH40" s="26">
        <v>53282</v>
      </c>
      <c r="AI40" s="27">
        <f t="shared" si="19"/>
        <v>53282</v>
      </c>
      <c r="AJ40" s="28" t="str">
        <f t="shared" si="20"/>
        <v>OK</v>
      </c>
      <c r="AK40" s="26">
        <v>64605</v>
      </c>
      <c r="AL40" s="27">
        <f t="shared" si="21"/>
        <v>64605</v>
      </c>
      <c r="AM40" s="28" t="str">
        <f t="shared" si="22"/>
        <v>OK</v>
      </c>
      <c r="AN40" s="26">
        <v>65357</v>
      </c>
      <c r="AO40" s="27">
        <f t="shared" si="23"/>
        <v>65357</v>
      </c>
      <c r="AP40" s="28" t="str">
        <f t="shared" si="24"/>
        <v>OK</v>
      </c>
      <c r="AQ40" s="26">
        <v>50000</v>
      </c>
      <c r="AR40" s="27">
        <f t="shared" si="25"/>
        <v>50000</v>
      </c>
      <c r="AS40" s="28" t="str">
        <f t="shared" si="26"/>
        <v>OK</v>
      </c>
      <c r="AT40" s="26">
        <v>60000</v>
      </c>
      <c r="AU40" s="27">
        <f t="shared" si="27"/>
        <v>60000</v>
      </c>
      <c r="AV40" s="28" t="str">
        <f t="shared" si="28"/>
        <v>OK</v>
      </c>
    </row>
    <row r="41" spans="1:48" s="29" customFormat="1" ht="16.5" x14ac:dyDescent="0.2">
      <c r="A41" s="20" t="s">
        <v>196</v>
      </c>
      <c r="B41" s="21" t="s">
        <v>75</v>
      </c>
      <c r="C41" s="22">
        <v>1</v>
      </c>
      <c r="D41" s="23" t="s">
        <v>29</v>
      </c>
      <c r="E41" s="96">
        <v>29625</v>
      </c>
      <c r="F41" s="25">
        <f t="shared" si="0"/>
        <v>29625</v>
      </c>
      <c r="G41" s="26">
        <v>29600</v>
      </c>
      <c r="H41" s="27">
        <f t="shared" si="1"/>
        <v>29600</v>
      </c>
      <c r="I41" s="28" t="str">
        <f t="shared" si="2"/>
        <v>OK</v>
      </c>
      <c r="J41" s="26">
        <v>29329</v>
      </c>
      <c r="K41" s="27">
        <f t="shared" si="3"/>
        <v>29329</v>
      </c>
      <c r="L41" s="28" t="str">
        <f t="shared" si="4"/>
        <v>OK</v>
      </c>
      <c r="M41" s="26">
        <v>28973</v>
      </c>
      <c r="N41" s="27">
        <f t="shared" si="5"/>
        <v>28973</v>
      </c>
      <c r="O41" s="28" t="str">
        <f t="shared" si="6"/>
        <v>OK</v>
      </c>
      <c r="P41" s="26">
        <v>25000</v>
      </c>
      <c r="Q41" s="27">
        <f t="shared" si="7"/>
        <v>25000</v>
      </c>
      <c r="R41" s="28" t="str">
        <f t="shared" si="8"/>
        <v>OK</v>
      </c>
      <c r="S41" s="26">
        <v>27431</v>
      </c>
      <c r="T41" s="27">
        <f t="shared" si="9"/>
        <v>27431</v>
      </c>
      <c r="U41" s="28" t="str">
        <f t="shared" si="10"/>
        <v>OK</v>
      </c>
      <c r="V41" s="26">
        <v>27374</v>
      </c>
      <c r="W41" s="27">
        <f t="shared" si="11"/>
        <v>27374</v>
      </c>
      <c r="X41" s="28" t="str">
        <f t="shared" si="12"/>
        <v>OK</v>
      </c>
      <c r="Y41" s="26">
        <v>29181</v>
      </c>
      <c r="Z41" s="27">
        <f t="shared" si="13"/>
        <v>29181</v>
      </c>
      <c r="AA41" s="28" t="str">
        <f t="shared" si="14"/>
        <v>OK</v>
      </c>
      <c r="AB41" s="26">
        <v>29033</v>
      </c>
      <c r="AC41" s="27">
        <f t="shared" si="15"/>
        <v>29033</v>
      </c>
      <c r="AD41" s="28" t="str">
        <f t="shared" si="16"/>
        <v>OK</v>
      </c>
      <c r="AE41" s="26">
        <v>29625</v>
      </c>
      <c r="AF41" s="27">
        <f t="shared" si="17"/>
        <v>29625</v>
      </c>
      <c r="AG41" s="28" t="str">
        <f t="shared" si="18"/>
        <v>OK</v>
      </c>
      <c r="AH41" s="26">
        <v>23700</v>
      </c>
      <c r="AI41" s="27">
        <f t="shared" si="19"/>
        <v>23700</v>
      </c>
      <c r="AJ41" s="28" t="str">
        <f t="shared" si="20"/>
        <v>OK</v>
      </c>
      <c r="AK41" s="26">
        <v>28736</v>
      </c>
      <c r="AL41" s="27">
        <f t="shared" si="21"/>
        <v>28736</v>
      </c>
      <c r="AM41" s="28" t="str">
        <f t="shared" si="22"/>
        <v>OK</v>
      </c>
      <c r="AN41" s="26">
        <v>29071</v>
      </c>
      <c r="AO41" s="27">
        <f t="shared" si="23"/>
        <v>29071</v>
      </c>
      <c r="AP41" s="28" t="str">
        <f t="shared" si="24"/>
        <v>OK</v>
      </c>
      <c r="AQ41" s="26">
        <v>20000</v>
      </c>
      <c r="AR41" s="27">
        <f t="shared" si="25"/>
        <v>20000</v>
      </c>
      <c r="AS41" s="28" t="str">
        <f t="shared" si="26"/>
        <v>OK</v>
      </c>
      <c r="AT41" s="26">
        <v>25000</v>
      </c>
      <c r="AU41" s="27">
        <f t="shared" si="27"/>
        <v>25000</v>
      </c>
      <c r="AV41" s="28" t="str">
        <f t="shared" si="28"/>
        <v>OK</v>
      </c>
    </row>
    <row r="42" spans="1:48" s="29" customFormat="1" ht="16.5" x14ac:dyDescent="0.2">
      <c r="A42" s="20" t="s">
        <v>197</v>
      </c>
      <c r="B42" s="21" t="s">
        <v>76</v>
      </c>
      <c r="C42" s="22">
        <v>1</v>
      </c>
      <c r="D42" s="23" t="s">
        <v>29</v>
      </c>
      <c r="E42" s="96">
        <v>82916</v>
      </c>
      <c r="F42" s="25">
        <f t="shared" si="0"/>
        <v>82916</v>
      </c>
      <c r="G42" s="26">
        <v>82900</v>
      </c>
      <c r="H42" s="27">
        <f t="shared" si="1"/>
        <v>82900</v>
      </c>
      <c r="I42" s="28" t="str">
        <f t="shared" si="2"/>
        <v>OK</v>
      </c>
      <c r="J42" s="26">
        <v>82087</v>
      </c>
      <c r="K42" s="27">
        <f t="shared" si="3"/>
        <v>82087</v>
      </c>
      <c r="L42" s="28" t="str">
        <f t="shared" si="4"/>
        <v>OK</v>
      </c>
      <c r="M42" s="26">
        <v>81092</v>
      </c>
      <c r="N42" s="27">
        <f t="shared" si="5"/>
        <v>81092</v>
      </c>
      <c r="O42" s="28" t="str">
        <f t="shared" si="6"/>
        <v>OK</v>
      </c>
      <c r="P42" s="26">
        <v>72000</v>
      </c>
      <c r="Q42" s="27">
        <f t="shared" si="7"/>
        <v>72000</v>
      </c>
      <c r="R42" s="28" t="str">
        <f t="shared" si="8"/>
        <v>OK</v>
      </c>
      <c r="S42" s="26">
        <v>76774</v>
      </c>
      <c r="T42" s="27">
        <f t="shared" si="9"/>
        <v>76774</v>
      </c>
      <c r="U42" s="28" t="str">
        <f t="shared" si="10"/>
        <v>OK</v>
      </c>
      <c r="V42" s="26">
        <v>78544</v>
      </c>
      <c r="W42" s="27">
        <f t="shared" si="11"/>
        <v>78544</v>
      </c>
      <c r="X42" s="28" t="str">
        <f t="shared" si="12"/>
        <v>OK</v>
      </c>
      <c r="Y42" s="26">
        <v>81672</v>
      </c>
      <c r="Z42" s="27">
        <f t="shared" si="13"/>
        <v>81672</v>
      </c>
      <c r="AA42" s="28" t="str">
        <f t="shared" si="14"/>
        <v>OK</v>
      </c>
      <c r="AB42" s="26">
        <v>81258</v>
      </c>
      <c r="AC42" s="27">
        <f t="shared" si="15"/>
        <v>81258</v>
      </c>
      <c r="AD42" s="28" t="str">
        <f t="shared" si="16"/>
        <v>OK</v>
      </c>
      <c r="AE42" s="26">
        <v>82916</v>
      </c>
      <c r="AF42" s="27">
        <f t="shared" si="17"/>
        <v>82916</v>
      </c>
      <c r="AG42" s="28" t="str">
        <f t="shared" si="18"/>
        <v>OK</v>
      </c>
      <c r="AH42" s="26">
        <v>66333</v>
      </c>
      <c r="AI42" s="27">
        <f t="shared" si="19"/>
        <v>66333</v>
      </c>
      <c r="AJ42" s="28" t="str">
        <f t="shared" si="20"/>
        <v>OK</v>
      </c>
      <c r="AK42" s="26">
        <v>80429</v>
      </c>
      <c r="AL42" s="27">
        <f t="shared" si="21"/>
        <v>80429</v>
      </c>
      <c r="AM42" s="28" t="str">
        <f t="shared" si="22"/>
        <v>OK</v>
      </c>
      <c r="AN42" s="26">
        <v>81365</v>
      </c>
      <c r="AO42" s="27">
        <f t="shared" si="23"/>
        <v>81365</v>
      </c>
      <c r="AP42" s="28" t="str">
        <f t="shared" si="24"/>
        <v>OK</v>
      </c>
      <c r="AQ42" s="26">
        <v>50000</v>
      </c>
      <c r="AR42" s="27">
        <f t="shared" si="25"/>
        <v>50000</v>
      </c>
      <c r="AS42" s="28" t="str">
        <f t="shared" si="26"/>
        <v>OK</v>
      </c>
      <c r="AT42" s="26">
        <v>60000</v>
      </c>
      <c r="AU42" s="27">
        <f t="shared" si="27"/>
        <v>60000</v>
      </c>
      <c r="AV42" s="28" t="str">
        <f t="shared" si="28"/>
        <v>OK</v>
      </c>
    </row>
    <row r="43" spans="1:48" s="29" customFormat="1" ht="16.5" x14ac:dyDescent="0.2">
      <c r="A43" s="20" t="s">
        <v>198</v>
      </c>
      <c r="B43" s="21" t="s">
        <v>77</v>
      </c>
      <c r="C43" s="22">
        <v>1</v>
      </c>
      <c r="D43" s="23" t="s">
        <v>29</v>
      </c>
      <c r="E43" s="96">
        <v>44132</v>
      </c>
      <c r="F43" s="25">
        <f t="shared" si="0"/>
        <v>44132</v>
      </c>
      <c r="G43" s="26">
        <v>44100</v>
      </c>
      <c r="H43" s="27">
        <f t="shared" si="1"/>
        <v>44100</v>
      </c>
      <c r="I43" s="28" t="str">
        <f t="shared" si="2"/>
        <v>OK</v>
      </c>
      <c r="J43" s="26">
        <v>43691</v>
      </c>
      <c r="K43" s="27">
        <f t="shared" si="3"/>
        <v>43691</v>
      </c>
      <c r="L43" s="28" t="str">
        <f t="shared" si="4"/>
        <v>OK</v>
      </c>
      <c r="M43" s="26">
        <v>43161</v>
      </c>
      <c r="N43" s="27">
        <f t="shared" si="5"/>
        <v>43161</v>
      </c>
      <c r="O43" s="28" t="str">
        <f t="shared" si="6"/>
        <v>OK</v>
      </c>
      <c r="P43" s="26">
        <v>34000</v>
      </c>
      <c r="Q43" s="27">
        <f t="shared" si="7"/>
        <v>34000</v>
      </c>
      <c r="R43" s="28" t="str">
        <f t="shared" si="8"/>
        <v>OK</v>
      </c>
      <c r="S43" s="26">
        <v>40863</v>
      </c>
      <c r="T43" s="27">
        <f t="shared" si="9"/>
        <v>40863</v>
      </c>
      <c r="U43" s="28" t="str">
        <f t="shared" si="10"/>
        <v>OK</v>
      </c>
      <c r="V43" s="26">
        <v>41650</v>
      </c>
      <c r="W43" s="27">
        <f t="shared" si="11"/>
        <v>41650</v>
      </c>
      <c r="X43" s="28" t="str">
        <f t="shared" si="12"/>
        <v>OK</v>
      </c>
      <c r="Y43" s="26">
        <v>43470</v>
      </c>
      <c r="Z43" s="27">
        <f t="shared" si="13"/>
        <v>43470</v>
      </c>
      <c r="AA43" s="28" t="str">
        <f t="shared" si="14"/>
        <v>OK</v>
      </c>
      <c r="AB43" s="26">
        <v>43249</v>
      </c>
      <c r="AC43" s="27">
        <f t="shared" si="15"/>
        <v>43249</v>
      </c>
      <c r="AD43" s="28" t="str">
        <f t="shared" si="16"/>
        <v>OK</v>
      </c>
      <c r="AE43" s="26">
        <v>44132</v>
      </c>
      <c r="AF43" s="27">
        <f t="shared" si="17"/>
        <v>44132</v>
      </c>
      <c r="AG43" s="28" t="str">
        <f t="shared" si="18"/>
        <v>OK</v>
      </c>
      <c r="AH43" s="26">
        <v>35306</v>
      </c>
      <c r="AI43" s="27">
        <f t="shared" si="19"/>
        <v>35306</v>
      </c>
      <c r="AJ43" s="28" t="str">
        <f t="shared" si="20"/>
        <v>OK</v>
      </c>
      <c r="AK43" s="26">
        <v>42808</v>
      </c>
      <c r="AL43" s="27">
        <f t="shared" si="21"/>
        <v>42808</v>
      </c>
      <c r="AM43" s="28" t="str">
        <f t="shared" si="22"/>
        <v>OK</v>
      </c>
      <c r="AN43" s="26">
        <v>43306</v>
      </c>
      <c r="AO43" s="27">
        <f t="shared" si="23"/>
        <v>43306</v>
      </c>
      <c r="AP43" s="28" t="str">
        <f t="shared" si="24"/>
        <v>OK</v>
      </c>
      <c r="AQ43" s="26">
        <v>29000</v>
      </c>
      <c r="AR43" s="27">
        <f t="shared" si="25"/>
        <v>29000</v>
      </c>
      <c r="AS43" s="28" t="str">
        <f t="shared" si="26"/>
        <v>OK</v>
      </c>
      <c r="AT43" s="26">
        <v>30000</v>
      </c>
      <c r="AU43" s="27">
        <f t="shared" si="27"/>
        <v>30000</v>
      </c>
      <c r="AV43" s="28" t="str">
        <f t="shared" si="28"/>
        <v>OK</v>
      </c>
    </row>
    <row r="44" spans="1:48" s="29" customFormat="1" ht="16.5" x14ac:dyDescent="0.2">
      <c r="A44" s="20" t="s">
        <v>199</v>
      </c>
      <c r="B44" s="21" t="s">
        <v>78</v>
      </c>
      <c r="C44" s="22">
        <v>1</v>
      </c>
      <c r="D44" s="23" t="s">
        <v>29</v>
      </c>
      <c r="E44" s="96">
        <v>103872</v>
      </c>
      <c r="F44" s="25">
        <f t="shared" si="0"/>
        <v>103872</v>
      </c>
      <c r="G44" s="26">
        <v>103800</v>
      </c>
      <c r="H44" s="27">
        <f t="shared" si="1"/>
        <v>103800</v>
      </c>
      <c r="I44" s="28" t="str">
        <f t="shared" si="2"/>
        <v>OK</v>
      </c>
      <c r="J44" s="26">
        <v>102833</v>
      </c>
      <c r="K44" s="27">
        <f t="shared" si="3"/>
        <v>102833</v>
      </c>
      <c r="L44" s="28" t="str">
        <f t="shared" si="4"/>
        <v>OK</v>
      </c>
      <c r="M44" s="26">
        <v>101587</v>
      </c>
      <c r="N44" s="27">
        <f t="shared" si="5"/>
        <v>101587</v>
      </c>
      <c r="O44" s="28" t="str">
        <f t="shared" si="6"/>
        <v>OK</v>
      </c>
      <c r="P44" s="26">
        <v>93000</v>
      </c>
      <c r="Q44" s="27">
        <f t="shared" si="7"/>
        <v>93000</v>
      </c>
      <c r="R44" s="28" t="str">
        <f t="shared" si="8"/>
        <v>OK</v>
      </c>
      <c r="S44" s="26">
        <v>96178</v>
      </c>
      <c r="T44" s="27">
        <f t="shared" si="9"/>
        <v>96178</v>
      </c>
      <c r="U44" s="28" t="str">
        <f t="shared" si="10"/>
        <v>OK</v>
      </c>
      <c r="V44" s="26">
        <v>97580</v>
      </c>
      <c r="W44" s="27">
        <f t="shared" si="11"/>
        <v>97580</v>
      </c>
      <c r="X44" s="28" t="str">
        <f t="shared" si="12"/>
        <v>OK</v>
      </c>
      <c r="Y44" s="26">
        <v>102314</v>
      </c>
      <c r="Z44" s="27">
        <f t="shared" si="13"/>
        <v>102314</v>
      </c>
      <c r="AA44" s="28" t="str">
        <f t="shared" si="14"/>
        <v>OK</v>
      </c>
      <c r="AB44" s="26">
        <v>101795</v>
      </c>
      <c r="AC44" s="27">
        <f t="shared" si="15"/>
        <v>101795</v>
      </c>
      <c r="AD44" s="28" t="str">
        <f t="shared" si="16"/>
        <v>OK</v>
      </c>
      <c r="AE44" s="26">
        <v>103872</v>
      </c>
      <c r="AF44" s="27">
        <f t="shared" si="17"/>
        <v>103872</v>
      </c>
      <c r="AG44" s="28" t="str">
        <f t="shared" si="18"/>
        <v>OK</v>
      </c>
      <c r="AH44" s="26">
        <v>83098</v>
      </c>
      <c r="AI44" s="27">
        <f t="shared" si="19"/>
        <v>83098</v>
      </c>
      <c r="AJ44" s="28" t="str">
        <f t="shared" si="20"/>
        <v>OK</v>
      </c>
      <c r="AK44" s="26">
        <v>100756</v>
      </c>
      <c r="AL44" s="27">
        <f t="shared" si="21"/>
        <v>100756</v>
      </c>
      <c r="AM44" s="28" t="str">
        <f t="shared" si="22"/>
        <v>OK</v>
      </c>
      <c r="AN44" s="26">
        <v>101929</v>
      </c>
      <c r="AO44" s="27">
        <f t="shared" si="23"/>
        <v>101929</v>
      </c>
      <c r="AP44" s="28" t="str">
        <f t="shared" si="24"/>
        <v>OK</v>
      </c>
      <c r="AQ44" s="26">
        <v>90000</v>
      </c>
      <c r="AR44" s="27">
        <f t="shared" si="25"/>
        <v>90000</v>
      </c>
      <c r="AS44" s="28" t="str">
        <f t="shared" si="26"/>
        <v>OK</v>
      </c>
      <c r="AT44" s="26">
        <v>100000</v>
      </c>
      <c r="AU44" s="27">
        <f t="shared" si="27"/>
        <v>100000</v>
      </c>
      <c r="AV44" s="28" t="str">
        <f t="shared" si="28"/>
        <v>OK</v>
      </c>
    </row>
    <row r="45" spans="1:48" s="29" customFormat="1" ht="16.5" x14ac:dyDescent="0.2">
      <c r="A45" s="20" t="s">
        <v>200</v>
      </c>
      <c r="B45" s="21" t="s">
        <v>79</v>
      </c>
      <c r="C45" s="22">
        <v>1</v>
      </c>
      <c r="D45" s="23" t="s">
        <v>29</v>
      </c>
      <c r="E45" s="96">
        <v>226382</v>
      </c>
      <c r="F45" s="25">
        <f t="shared" si="0"/>
        <v>226382</v>
      </c>
      <c r="G45" s="26">
        <v>226300</v>
      </c>
      <c r="H45" s="27">
        <f t="shared" si="1"/>
        <v>226300</v>
      </c>
      <c r="I45" s="28" t="str">
        <f t="shared" si="2"/>
        <v>OK</v>
      </c>
      <c r="J45" s="26">
        <v>224118</v>
      </c>
      <c r="K45" s="27">
        <f t="shared" si="3"/>
        <v>224118</v>
      </c>
      <c r="L45" s="28" t="str">
        <f t="shared" si="4"/>
        <v>OK</v>
      </c>
      <c r="M45" s="26">
        <v>221402</v>
      </c>
      <c r="N45" s="27">
        <f t="shared" si="5"/>
        <v>221402</v>
      </c>
      <c r="O45" s="28" t="str">
        <f t="shared" si="6"/>
        <v>OK</v>
      </c>
      <c r="P45" s="26">
        <v>200000</v>
      </c>
      <c r="Q45" s="27">
        <f t="shared" si="7"/>
        <v>200000</v>
      </c>
      <c r="R45" s="28" t="str">
        <f t="shared" si="8"/>
        <v>OK</v>
      </c>
      <c r="S45" s="26">
        <v>209613</v>
      </c>
      <c r="T45" s="27">
        <f t="shared" si="9"/>
        <v>209613</v>
      </c>
      <c r="U45" s="28" t="str">
        <f t="shared" si="10"/>
        <v>OK</v>
      </c>
      <c r="V45" s="26">
        <v>214200</v>
      </c>
      <c r="W45" s="27">
        <f t="shared" si="11"/>
        <v>214200</v>
      </c>
      <c r="X45" s="28" t="str">
        <f t="shared" si="12"/>
        <v>OK</v>
      </c>
      <c r="Y45" s="26">
        <v>222986</v>
      </c>
      <c r="Z45" s="27">
        <f t="shared" si="13"/>
        <v>222986</v>
      </c>
      <c r="AA45" s="28" t="str">
        <f t="shared" si="14"/>
        <v>OK</v>
      </c>
      <c r="AB45" s="26">
        <v>221854</v>
      </c>
      <c r="AC45" s="27">
        <f t="shared" si="15"/>
        <v>221854</v>
      </c>
      <c r="AD45" s="28" t="str">
        <f t="shared" si="16"/>
        <v>OK</v>
      </c>
      <c r="AE45" s="26">
        <v>226382</v>
      </c>
      <c r="AF45" s="27">
        <f t="shared" si="17"/>
        <v>226382</v>
      </c>
      <c r="AG45" s="28" t="str">
        <f t="shared" si="18"/>
        <v>OK</v>
      </c>
      <c r="AH45" s="26">
        <v>181106</v>
      </c>
      <c r="AI45" s="27">
        <f t="shared" si="19"/>
        <v>181106</v>
      </c>
      <c r="AJ45" s="28" t="str">
        <f t="shared" si="20"/>
        <v>OK</v>
      </c>
      <c r="AK45" s="26">
        <v>219591</v>
      </c>
      <c r="AL45" s="27">
        <f t="shared" si="21"/>
        <v>219591</v>
      </c>
      <c r="AM45" s="28" t="str">
        <f t="shared" si="22"/>
        <v>OK</v>
      </c>
      <c r="AN45" s="26">
        <v>222148</v>
      </c>
      <c r="AO45" s="27">
        <f t="shared" si="23"/>
        <v>222148</v>
      </c>
      <c r="AP45" s="28" t="str">
        <f t="shared" si="24"/>
        <v>OK</v>
      </c>
      <c r="AQ45" s="26">
        <v>100000</v>
      </c>
      <c r="AR45" s="27">
        <f t="shared" si="25"/>
        <v>100000</v>
      </c>
      <c r="AS45" s="28" t="str">
        <f t="shared" si="26"/>
        <v>OK</v>
      </c>
      <c r="AT45" s="26">
        <v>120000</v>
      </c>
      <c r="AU45" s="27">
        <f t="shared" si="27"/>
        <v>120000</v>
      </c>
      <c r="AV45" s="28" t="str">
        <f t="shared" si="28"/>
        <v>OK</v>
      </c>
    </row>
    <row r="46" spans="1:48" s="29" customFormat="1" ht="16.5" x14ac:dyDescent="0.2">
      <c r="A46" s="20" t="s">
        <v>201</v>
      </c>
      <c r="B46" s="21" t="s">
        <v>80</v>
      </c>
      <c r="C46" s="22">
        <v>1</v>
      </c>
      <c r="D46" s="23" t="s">
        <v>29</v>
      </c>
      <c r="E46" s="96">
        <v>310054</v>
      </c>
      <c r="F46" s="25">
        <f t="shared" si="0"/>
        <v>310054</v>
      </c>
      <c r="G46" s="26">
        <v>310000</v>
      </c>
      <c r="H46" s="27">
        <f t="shared" si="1"/>
        <v>310000</v>
      </c>
      <c r="I46" s="28" t="str">
        <f t="shared" si="2"/>
        <v>OK</v>
      </c>
      <c r="J46" s="26">
        <v>306953</v>
      </c>
      <c r="K46" s="27">
        <f t="shared" si="3"/>
        <v>306953</v>
      </c>
      <c r="L46" s="28" t="str">
        <f t="shared" si="4"/>
        <v>OK</v>
      </c>
      <c r="M46" s="26">
        <v>303233</v>
      </c>
      <c r="N46" s="27">
        <f t="shared" si="5"/>
        <v>303233</v>
      </c>
      <c r="O46" s="28" t="str">
        <f t="shared" si="6"/>
        <v>OK</v>
      </c>
      <c r="P46" s="26">
        <v>280000</v>
      </c>
      <c r="Q46" s="27">
        <f t="shared" si="7"/>
        <v>280000</v>
      </c>
      <c r="R46" s="28" t="str">
        <f t="shared" si="8"/>
        <v>OK</v>
      </c>
      <c r="S46" s="26">
        <v>287087</v>
      </c>
      <c r="T46" s="27">
        <f t="shared" si="9"/>
        <v>287087</v>
      </c>
      <c r="U46" s="28" t="str">
        <f t="shared" si="10"/>
        <v>OK</v>
      </c>
      <c r="V46" s="26">
        <v>293930</v>
      </c>
      <c r="W46" s="27">
        <f t="shared" si="11"/>
        <v>293930</v>
      </c>
      <c r="X46" s="28" t="str">
        <f t="shared" si="12"/>
        <v>OK</v>
      </c>
      <c r="Y46" s="26">
        <v>305403</v>
      </c>
      <c r="Z46" s="27">
        <f t="shared" si="13"/>
        <v>305403</v>
      </c>
      <c r="AA46" s="28" t="str">
        <f t="shared" si="14"/>
        <v>OK</v>
      </c>
      <c r="AB46" s="26">
        <v>303853</v>
      </c>
      <c r="AC46" s="27">
        <f t="shared" si="15"/>
        <v>303853</v>
      </c>
      <c r="AD46" s="28" t="str">
        <f t="shared" si="16"/>
        <v>OK</v>
      </c>
      <c r="AE46" s="26">
        <v>310054</v>
      </c>
      <c r="AF46" s="27">
        <f t="shared" si="17"/>
        <v>310054</v>
      </c>
      <c r="AG46" s="28" t="str">
        <f t="shared" si="18"/>
        <v>OK</v>
      </c>
      <c r="AH46" s="26">
        <v>248043</v>
      </c>
      <c r="AI46" s="27">
        <f t="shared" si="19"/>
        <v>248043</v>
      </c>
      <c r="AJ46" s="28" t="str">
        <f t="shared" si="20"/>
        <v>OK</v>
      </c>
      <c r="AK46" s="26">
        <v>300752</v>
      </c>
      <c r="AL46" s="27">
        <f t="shared" si="21"/>
        <v>300752</v>
      </c>
      <c r="AM46" s="28" t="str">
        <f t="shared" si="22"/>
        <v>OK</v>
      </c>
      <c r="AN46" s="26">
        <v>304255</v>
      </c>
      <c r="AO46" s="27">
        <f t="shared" si="23"/>
        <v>304255</v>
      </c>
      <c r="AP46" s="28" t="str">
        <f t="shared" si="24"/>
        <v>OK</v>
      </c>
      <c r="AQ46" s="26">
        <v>170000</v>
      </c>
      <c r="AR46" s="27">
        <f t="shared" si="25"/>
        <v>170000</v>
      </c>
      <c r="AS46" s="28" t="str">
        <f t="shared" si="26"/>
        <v>OK</v>
      </c>
      <c r="AT46" s="26">
        <v>200000</v>
      </c>
      <c r="AU46" s="27">
        <f t="shared" si="27"/>
        <v>200000</v>
      </c>
      <c r="AV46" s="28" t="str">
        <f t="shared" si="28"/>
        <v>OK</v>
      </c>
    </row>
    <row r="47" spans="1:48" s="29" customFormat="1" ht="16.5" x14ac:dyDescent="0.2">
      <c r="A47" s="20" t="s">
        <v>202</v>
      </c>
      <c r="B47" s="21" t="s">
        <v>81</v>
      </c>
      <c r="C47" s="22">
        <v>1</v>
      </c>
      <c r="D47" s="23" t="s">
        <v>29</v>
      </c>
      <c r="E47" s="96">
        <v>539792</v>
      </c>
      <c r="F47" s="25">
        <f t="shared" si="0"/>
        <v>539792</v>
      </c>
      <c r="G47" s="26">
        <v>539700</v>
      </c>
      <c r="H47" s="27">
        <f t="shared" si="1"/>
        <v>539700</v>
      </c>
      <c r="I47" s="28" t="str">
        <f t="shared" si="2"/>
        <v>OK</v>
      </c>
      <c r="J47" s="26">
        <v>534394</v>
      </c>
      <c r="K47" s="27">
        <f t="shared" si="3"/>
        <v>534394</v>
      </c>
      <c r="L47" s="28" t="str">
        <f t="shared" si="4"/>
        <v>OK</v>
      </c>
      <c r="M47" s="26">
        <v>527917</v>
      </c>
      <c r="N47" s="27">
        <f t="shared" si="5"/>
        <v>527917</v>
      </c>
      <c r="O47" s="28" t="str">
        <f t="shared" si="6"/>
        <v>OK</v>
      </c>
      <c r="P47" s="26">
        <v>505000</v>
      </c>
      <c r="Q47" s="27">
        <f t="shared" si="7"/>
        <v>505000</v>
      </c>
      <c r="R47" s="28" t="str">
        <f t="shared" si="8"/>
        <v>OK</v>
      </c>
      <c r="S47" s="26">
        <v>499807</v>
      </c>
      <c r="T47" s="27">
        <f t="shared" si="9"/>
        <v>499807</v>
      </c>
      <c r="U47" s="28" t="str">
        <f t="shared" si="10"/>
        <v>OK</v>
      </c>
      <c r="V47" s="26">
        <v>511700</v>
      </c>
      <c r="W47" s="27">
        <f t="shared" si="11"/>
        <v>511700</v>
      </c>
      <c r="X47" s="28" t="str">
        <f t="shared" si="12"/>
        <v>OK</v>
      </c>
      <c r="Y47" s="26">
        <v>531695</v>
      </c>
      <c r="Z47" s="27">
        <f t="shared" si="13"/>
        <v>531695</v>
      </c>
      <c r="AA47" s="28" t="str">
        <f t="shared" si="14"/>
        <v>OK</v>
      </c>
      <c r="AB47" s="26">
        <v>528996</v>
      </c>
      <c r="AC47" s="27">
        <f t="shared" si="15"/>
        <v>528996</v>
      </c>
      <c r="AD47" s="28" t="str">
        <f t="shared" si="16"/>
        <v>OK</v>
      </c>
      <c r="AE47" s="26">
        <v>539792</v>
      </c>
      <c r="AF47" s="27">
        <f t="shared" si="17"/>
        <v>539792</v>
      </c>
      <c r="AG47" s="28" t="str">
        <f t="shared" si="18"/>
        <v>OK</v>
      </c>
      <c r="AH47" s="26">
        <v>431834</v>
      </c>
      <c r="AI47" s="27">
        <f t="shared" si="19"/>
        <v>431834</v>
      </c>
      <c r="AJ47" s="28" t="str">
        <f t="shared" si="20"/>
        <v>OK</v>
      </c>
      <c r="AK47" s="26">
        <v>523598</v>
      </c>
      <c r="AL47" s="27">
        <f t="shared" si="21"/>
        <v>523598</v>
      </c>
      <c r="AM47" s="28" t="str">
        <f t="shared" si="22"/>
        <v>OK</v>
      </c>
      <c r="AN47" s="26">
        <v>529697</v>
      </c>
      <c r="AO47" s="27">
        <f t="shared" si="23"/>
        <v>529697</v>
      </c>
      <c r="AP47" s="28" t="str">
        <f t="shared" si="24"/>
        <v>OK</v>
      </c>
      <c r="AQ47" s="26">
        <v>539000</v>
      </c>
      <c r="AR47" s="27">
        <f t="shared" si="25"/>
        <v>539000</v>
      </c>
      <c r="AS47" s="28" t="str">
        <f t="shared" si="26"/>
        <v>OK</v>
      </c>
      <c r="AT47" s="26">
        <v>539000</v>
      </c>
      <c r="AU47" s="27">
        <f t="shared" si="27"/>
        <v>539000</v>
      </c>
      <c r="AV47" s="28" t="str">
        <f t="shared" si="28"/>
        <v>OK</v>
      </c>
    </row>
    <row r="48" spans="1:48" s="29" customFormat="1" ht="16.5" x14ac:dyDescent="0.2">
      <c r="A48" s="20" t="s">
        <v>203</v>
      </c>
      <c r="B48" s="21" t="s">
        <v>82</v>
      </c>
      <c r="C48" s="22">
        <v>1</v>
      </c>
      <c r="D48" s="23" t="s">
        <v>29</v>
      </c>
      <c r="E48" s="96">
        <v>494649</v>
      </c>
      <c r="F48" s="25">
        <f t="shared" si="0"/>
        <v>494649</v>
      </c>
      <c r="G48" s="26">
        <v>494600</v>
      </c>
      <c r="H48" s="27">
        <f t="shared" si="1"/>
        <v>494600</v>
      </c>
      <c r="I48" s="28" t="str">
        <f t="shared" si="2"/>
        <v>OK</v>
      </c>
      <c r="J48" s="26">
        <v>489703</v>
      </c>
      <c r="K48" s="27">
        <f t="shared" si="3"/>
        <v>489703</v>
      </c>
      <c r="L48" s="28" t="str">
        <f t="shared" si="4"/>
        <v>OK</v>
      </c>
      <c r="M48" s="26">
        <v>483767</v>
      </c>
      <c r="N48" s="27">
        <f t="shared" si="5"/>
        <v>483767</v>
      </c>
      <c r="O48" s="28" t="str">
        <f t="shared" si="6"/>
        <v>OK</v>
      </c>
      <c r="P48" s="26">
        <v>474000</v>
      </c>
      <c r="Q48" s="27">
        <f t="shared" si="7"/>
        <v>474000</v>
      </c>
      <c r="R48" s="28" t="str">
        <f t="shared" si="8"/>
        <v>OK</v>
      </c>
      <c r="S48" s="26">
        <v>458008</v>
      </c>
      <c r="T48" s="27">
        <f t="shared" si="9"/>
        <v>458008</v>
      </c>
      <c r="U48" s="28" t="str">
        <f t="shared" si="10"/>
        <v>OK</v>
      </c>
      <c r="V48" s="26">
        <v>468860</v>
      </c>
      <c r="W48" s="27">
        <f t="shared" si="11"/>
        <v>468860</v>
      </c>
      <c r="X48" s="28" t="str">
        <f t="shared" si="12"/>
        <v>OK</v>
      </c>
      <c r="Y48" s="26">
        <v>487229</v>
      </c>
      <c r="Z48" s="27">
        <f t="shared" si="13"/>
        <v>487229</v>
      </c>
      <c r="AA48" s="28" t="str">
        <f t="shared" si="14"/>
        <v>OK</v>
      </c>
      <c r="AB48" s="26">
        <v>484756</v>
      </c>
      <c r="AC48" s="27">
        <f t="shared" si="15"/>
        <v>484756</v>
      </c>
      <c r="AD48" s="28" t="str">
        <f t="shared" si="16"/>
        <v>OK</v>
      </c>
      <c r="AE48" s="26">
        <v>494649</v>
      </c>
      <c r="AF48" s="27">
        <f t="shared" si="17"/>
        <v>494649</v>
      </c>
      <c r="AG48" s="28" t="str">
        <f t="shared" si="18"/>
        <v>OK</v>
      </c>
      <c r="AH48" s="26">
        <v>395719</v>
      </c>
      <c r="AI48" s="27">
        <f t="shared" si="19"/>
        <v>395719</v>
      </c>
      <c r="AJ48" s="28" t="str">
        <f t="shared" si="20"/>
        <v>OK</v>
      </c>
      <c r="AK48" s="26">
        <v>479810</v>
      </c>
      <c r="AL48" s="27">
        <f t="shared" si="21"/>
        <v>479810</v>
      </c>
      <c r="AM48" s="28" t="str">
        <f t="shared" si="22"/>
        <v>OK</v>
      </c>
      <c r="AN48" s="26">
        <v>485399</v>
      </c>
      <c r="AO48" s="27">
        <f t="shared" si="23"/>
        <v>485399</v>
      </c>
      <c r="AP48" s="28" t="str">
        <f t="shared" si="24"/>
        <v>OK</v>
      </c>
      <c r="AQ48" s="26">
        <v>300000</v>
      </c>
      <c r="AR48" s="27">
        <f t="shared" si="25"/>
        <v>300000</v>
      </c>
      <c r="AS48" s="28" t="str">
        <f t="shared" si="26"/>
        <v>OK</v>
      </c>
      <c r="AT48" s="26">
        <v>350000</v>
      </c>
      <c r="AU48" s="27">
        <f t="shared" si="27"/>
        <v>350000</v>
      </c>
      <c r="AV48" s="28" t="str">
        <f t="shared" si="28"/>
        <v>OK</v>
      </c>
    </row>
    <row r="49" spans="1:48" s="29" customFormat="1" ht="16.5" x14ac:dyDescent="0.2">
      <c r="A49" s="20" t="s">
        <v>204</v>
      </c>
      <c r="B49" s="21" t="s">
        <v>83</v>
      </c>
      <c r="C49" s="22">
        <v>1</v>
      </c>
      <c r="D49" s="23" t="s">
        <v>29</v>
      </c>
      <c r="E49" s="96">
        <v>471807</v>
      </c>
      <c r="F49" s="25">
        <f t="shared" si="0"/>
        <v>471807</v>
      </c>
      <c r="G49" s="26">
        <v>471800</v>
      </c>
      <c r="H49" s="27">
        <f t="shared" si="1"/>
        <v>471800</v>
      </c>
      <c r="I49" s="28" t="str">
        <f t="shared" si="2"/>
        <v>OK</v>
      </c>
      <c r="J49" s="26">
        <v>467089</v>
      </c>
      <c r="K49" s="27">
        <f t="shared" si="3"/>
        <v>467089</v>
      </c>
      <c r="L49" s="28" t="str">
        <f t="shared" si="4"/>
        <v>OK</v>
      </c>
      <c r="M49" s="26">
        <v>461427</v>
      </c>
      <c r="N49" s="27">
        <f t="shared" si="5"/>
        <v>461427</v>
      </c>
      <c r="O49" s="28" t="str">
        <f t="shared" si="6"/>
        <v>OK</v>
      </c>
      <c r="P49" s="26">
        <v>451000</v>
      </c>
      <c r="Q49" s="27">
        <f t="shared" si="7"/>
        <v>451000</v>
      </c>
      <c r="R49" s="28" t="str">
        <f t="shared" si="8"/>
        <v>OK</v>
      </c>
      <c r="S49" s="26">
        <v>436858</v>
      </c>
      <c r="T49" s="27">
        <f t="shared" si="9"/>
        <v>436858</v>
      </c>
      <c r="U49" s="28" t="str">
        <f t="shared" si="10"/>
        <v>OK</v>
      </c>
      <c r="V49" s="26">
        <v>447440</v>
      </c>
      <c r="W49" s="27">
        <f t="shared" si="11"/>
        <v>447440</v>
      </c>
      <c r="X49" s="28" t="str">
        <f t="shared" si="12"/>
        <v>OK</v>
      </c>
      <c r="Y49" s="26">
        <v>464730</v>
      </c>
      <c r="Z49" s="27">
        <f t="shared" si="13"/>
        <v>464730</v>
      </c>
      <c r="AA49" s="28" t="str">
        <f t="shared" si="14"/>
        <v>OK</v>
      </c>
      <c r="AB49" s="26">
        <v>462371</v>
      </c>
      <c r="AC49" s="27">
        <f t="shared" si="15"/>
        <v>462371</v>
      </c>
      <c r="AD49" s="28" t="str">
        <f t="shared" si="16"/>
        <v>OK</v>
      </c>
      <c r="AE49" s="26">
        <v>471807</v>
      </c>
      <c r="AF49" s="27">
        <f t="shared" si="17"/>
        <v>471807</v>
      </c>
      <c r="AG49" s="28" t="str">
        <f t="shared" si="18"/>
        <v>OK</v>
      </c>
      <c r="AH49" s="26">
        <v>377446</v>
      </c>
      <c r="AI49" s="27">
        <f t="shared" si="19"/>
        <v>377446</v>
      </c>
      <c r="AJ49" s="28" t="str">
        <f t="shared" si="20"/>
        <v>OK</v>
      </c>
      <c r="AK49" s="26">
        <v>457653</v>
      </c>
      <c r="AL49" s="27">
        <f t="shared" si="21"/>
        <v>457653</v>
      </c>
      <c r="AM49" s="28" t="str">
        <f t="shared" si="22"/>
        <v>OK</v>
      </c>
      <c r="AN49" s="26">
        <v>462984</v>
      </c>
      <c r="AO49" s="27">
        <f t="shared" si="23"/>
        <v>462984</v>
      </c>
      <c r="AP49" s="28" t="str">
        <f t="shared" si="24"/>
        <v>OK</v>
      </c>
      <c r="AQ49" s="26">
        <v>290000</v>
      </c>
      <c r="AR49" s="27">
        <f t="shared" si="25"/>
        <v>290000</v>
      </c>
      <c r="AS49" s="28" t="str">
        <f t="shared" si="26"/>
        <v>OK</v>
      </c>
      <c r="AT49" s="26">
        <v>350000</v>
      </c>
      <c r="AU49" s="27">
        <f t="shared" si="27"/>
        <v>350000</v>
      </c>
      <c r="AV49" s="28" t="str">
        <f t="shared" si="28"/>
        <v>OK</v>
      </c>
    </row>
    <row r="50" spans="1:48" s="29" customFormat="1" ht="16.5" x14ac:dyDescent="0.2">
      <c r="A50" s="20" t="s">
        <v>205</v>
      </c>
      <c r="B50" s="21" t="s">
        <v>84</v>
      </c>
      <c r="C50" s="22">
        <v>1</v>
      </c>
      <c r="D50" s="23" t="s">
        <v>29</v>
      </c>
      <c r="E50" s="96">
        <v>830620</v>
      </c>
      <c r="F50" s="25">
        <f t="shared" si="0"/>
        <v>830620</v>
      </c>
      <c r="G50" s="26">
        <v>830600</v>
      </c>
      <c r="H50" s="27">
        <f t="shared" si="1"/>
        <v>830600</v>
      </c>
      <c r="I50" s="28" t="str">
        <f t="shared" si="2"/>
        <v>OK</v>
      </c>
      <c r="J50" s="26">
        <v>822314</v>
      </c>
      <c r="K50" s="27">
        <f t="shared" si="3"/>
        <v>822314</v>
      </c>
      <c r="L50" s="28" t="str">
        <f t="shared" si="4"/>
        <v>OK</v>
      </c>
      <c r="M50" s="26">
        <v>812346</v>
      </c>
      <c r="N50" s="27">
        <f t="shared" si="5"/>
        <v>812346</v>
      </c>
      <c r="O50" s="28" t="str">
        <f t="shared" si="6"/>
        <v>OK</v>
      </c>
      <c r="P50" s="26">
        <v>798000</v>
      </c>
      <c r="Q50" s="27">
        <f t="shared" si="7"/>
        <v>798000</v>
      </c>
      <c r="R50" s="28" t="str">
        <f t="shared" si="8"/>
        <v>OK</v>
      </c>
      <c r="S50" s="26">
        <v>769093</v>
      </c>
      <c r="T50" s="27">
        <f t="shared" si="9"/>
        <v>769093</v>
      </c>
      <c r="U50" s="28" t="str">
        <f t="shared" si="10"/>
        <v>OK</v>
      </c>
      <c r="V50" s="26">
        <v>788970</v>
      </c>
      <c r="W50" s="27">
        <f t="shared" si="11"/>
        <v>788970</v>
      </c>
      <c r="X50" s="28" t="str">
        <f t="shared" si="12"/>
        <v>OK</v>
      </c>
      <c r="Y50" s="26">
        <v>818161</v>
      </c>
      <c r="Z50" s="27">
        <f t="shared" si="13"/>
        <v>818161</v>
      </c>
      <c r="AA50" s="28" t="str">
        <f t="shared" si="14"/>
        <v>OK</v>
      </c>
      <c r="AB50" s="26">
        <v>814008</v>
      </c>
      <c r="AC50" s="27">
        <f t="shared" si="15"/>
        <v>814008</v>
      </c>
      <c r="AD50" s="28" t="str">
        <f t="shared" si="16"/>
        <v>OK</v>
      </c>
      <c r="AE50" s="26">
        <v>830620</v>
      </c>
      <c r="AF50" s="27">
        <f t="shared" si="17"/>
        <v>830620</v>
      </c>
      <c r="AG50" s="28" t="str">
        <f t="shared" si="18"/>
        <v>OK</v>
      </c>
      <c r="AH50" s="26">
        <v>664496</v>
      </c>
      <c r="AI50" s="27">
        <f t="shared" si="19"/>
        <v>664496</v>
      </c>
      <c r="AJ50" s="28" t="str">
        <f t="shared" si="20"/>
        <v>OK</v>
      </c>
      <c r="AK50" s="26">
        <v>805701</v>
      </c>
      <c r="AL50" s="27">
        <f t="shared" si="21"/>
        <v>805701</v>
      </c>
      <c r="AM50" s="28" t="str">
        <f t="shared" si="22"/>
        <v>OK</v>
      </c>
      <c r="AN50" s="26">
        <v>815087</v>
      </c>
      <c r="AO50" s="27">
        <f t="shared" si="23"/>
        <v>815087</v>
      </c>
      <c r="AP50" s="28" t="str">
        <f t="shared" si="24"/>
        <v>OK</v>
      </c>
      <c r="AQ50" s="26">
        <v>500000</v>
      </c>
      <c r="AR50" s="27">
        <f t="shared" si="25"/>
        <v>500000</v>
      </c>
      <c r="AS50" s="28" t="str">
        <f t="shared" si="26"/>
        <v>OK</v>
      </c>
      <c r="AT50" s="26">
        <v>600000</v>
      </c>
      <c r="AU50" s="27">
        <f t="shared" si="27"/>
        <v>600000</v>
      </c>
      <c r="AV50" s="28" t="str">
        <f t="shared" si="28"/>
        <v>OK</v>
      </c>
    </row>
    <row r="51" spans="1:48" s="29" customFormat="1" ht="16.5" x14ac:dyDescent="0.2">
      <c r="A51" s="20" t="s">
        <v>206</v>
      </c>
      <c r="B51" s="21" t="s">
        <v>85</v>
      </c>
      <c r="C51" s="22">
        <v>1</v>
      </c>
      <c r="D51" s="23" t="s">
        <v>29</v>
      </c>
      <c r="E51" s="96">
        <v>61806</v>
      </c>
      <c r="F51" s="25">
        <f t="shared" si="0"/>
        <v>61806</v>
      </c>
      <c r="G51" s="26">
        <v>61800</v>
      </c>
      <c r="H51" s="27">
        <f t="shared" si="1"/>
        <v>61800</v>
      </c>
      <c r="I51" s="28" t="str">
        <f t="shared" si="2"/>
        <v>OK</v>
      </c>
      <c r="J51" s="26">
        <v>61188</v>
      </c>
      <c r="K51" s="27">
        <f t="shared" si="3"/>
        <v>61188</v>
      </c>
      <c r="L51" s="28" t="str">
        <f t="shared" si="4"/>
        <v>OK</v>
      </c>
      <c r="M51" s="26">
        <v>60446</v>
      </c>
      <c r="N51" s="27">
        <f t="shared" si="5"/>
        <v>60446</v>
      </c>
      <c r="O51" s="28" t="str">
        <f t="shared" si="6"/>
        <v>OK</v>
      </c>
      <c r="P51" s="26">
        <v>51000</v>
      </c>
      <c r="Q51" s="27">
        <f t="shared" si="7"/>
        <v>51000</v>
      </c>
      <c r="R51" s="28" t="str">
        <f t="shared" si="8"/>
        <v>OK</v>
      </c>
      <c r="S51" s="26">
        <v>57228</v>
      </c>
      <c r="T51" s="27">
        <f t="shared" si="9"/>
        <v>57228</v>
      </c>
      <c r="U51" s="28" t="str">
        <f t="shared" si="10"/>
        <v>OK</v>
      </c>
      <c r="V51" s="26">
        <v>58310</v>
      </c>
      <c r="W51" s="27">
        <f t="shared" si="11"/>
        <v>58310</v>
      </c>
      <c r="X51" s="28" t="str">
        <f t="shared" si="12"/>
        <v>OK</v>
      </c>
      <c r="Y51" s="26">
        <v>60879</v>
      </c>
      <c r="Z51" s="27">
        <f t="shared" si="13"/>
        <v>60879</v>
      </c>
      <c r="AA51" s="28" t="str">
        <f t="shared" si="14"/>
        <v>OK</v>
      </c>
      <c r="AB51" s="26">
        <v>60570</v>
      </c>
      <c r="AC51" s="27">
        <f t="shared" si="15"/>
        <v>60570</v>
      </c>
      <c r="AD51" s="28" t="str">
        <f t="shared" si="16"/>
        <v>OK</v>
      </c>
      <c r="AE51" s="26">
        <v>61806</v>
      </c>
      <c r="AF51" s="27">
        <f t="shared" si="17"/>
        <v>61806</v>
      </c>
      <c r="AG51" s="28" t="str">
        <f t="shared" si="18"/>
        <v>OK</v>
      </c>
      <c r="AH51" s="26">
        <v>49445</v>
      </c>
      <c r="AI51" s="27">
        <f t="shared" si="19"/>
        <v>49445</v>
      </c>
      <c r="AJ51" s="28" t="str">
        <f t="shared" si="20"/>
        <v>OK</v>
      </c>
      <c r="AK51" s="26">
        <v>59952</v>
      </c>
      <c r="AL51" s="27">
        <f t="shared" si="21"/>
        <v>59952</v>
      </c>
      <c r="AM51" s="28" t="str">
        <f t="shared" si="22"/>
        <v>OK</v>
      </c>
      <c r="AN51" s="26">
        <v>60650</v>
      </c>
      <c r="AO51" s="27">
        <f t="shared" si="23"/>
        <v>60650</v>
      </c>
      <c r="AP51" s="28" t="str">
        <f t="shared" si="24"/>
        <v>OK</v>
      </c>
      <c r="AQ51" s="26">
        <v>60000</v>
      </c>
      <c r="AR51" s="27">
        <f t="shared" si="25"/>
        <v>60000</v>
      </c>
      <c r="AS51" s="28" t="str">
        <f t="shared" si="26"/>
        <v>OK</v>
      </c>
      <c r="AT51" s="26">
        <v>61000</v>
      </c>
      <c r="AU51" s="27">
        <f t="shared" si="27"/>
        <v>61000</v>
      </c>
      <c r="AV51" s="28" t="str">
        <f t="shared" si="28"/>
        <v>OK</v>
      </c>
    </row>
    <row r="52" spans="1:48" s="29" customFormat="1" ht="16.5" x14ac:dyDescent="0.2">
      <c r="A52" s="20" t="s">
        <v>207</v>
      </c>
      <c r="B52" s="21" t="s">
        <v>86</v>
      </c>
      <c r="C52" s="22">
        <v>1</v>
      </c>
      <c r="D52" s="23" t="s">
        <v>29</v>
      </c>
      <c r="E52" s="96">
        <v>265934</v>
      </c>
      <c r="F52" s="25">
        <f t="shared" si="0"/>
        <v>265934</v>
      </c>
      <c r="G52" s="26">
        <v>265900</v>
      </c>
      <c r="H52" s="27">
        <f t="shared" si="1"/>
        <v>265900</v>
      </c>
      <c r="I52" s="28" t="str">
        <f t="shared" si="2"/>
        <v>OK</v>
      </c>
      <c r="J52" s="26">
        <v>263275</v>
      </c>
      <c r="K52" s="27">
        <f t="shared" si="3"/>
        <v>263275</v>
      </c>
      <c r="L52" s="28" t="str">
        <f t="shared" si="4"/>
        <v>OK</v>
      </c>
      <c r="M52" s="26">
        <v>260083</v>
      </c>
      <c r="N52" s="27">
        <f t="shared" si="5"/>
        <v>260083</v>
      </c>
      <c r="O52" s="28" t="str">
        <f t="shared" si="6"/>
        <v>OK</v>
      </c>
      <c r="P52" s="26">
        <v>245000</v>
      </c>
      <c r="Q52" s="27">
        <f t="shared" si="7"/>
        <v>245000</v>
      </c>
      <c r="R52" s="28" t="str">
        <f t="shared" si="8"/>
        <v>OK</v>
      </c>
      <c r="S52" s="26">
        <v>246235</v>
      </c>
      <c r="T52" s="27">
        <f t="shared" si="9"/>
        <v>246235</v>
      </c>
      <c r="U52" s="28" t="str">
        <f t="shared" si="10"/>
        <v>OK</v>
      </c>
      <c r="V52" s="26">
        <v>252280</v>
      </c>
      <c r="W52" s="27">
        <f t="shared" si="11"/>
        <v>252280</v>
      </c>
      <c r="X52" s="28" t="str">
        <f t="shared" si="12"/>
        <v>OK</v>
      </c>
      <c r="Y52" s="26">
        <v>261945</v>
      </c>
      <c r="Z52" s="27">
        <f t="shared" si="13"/>
        <v>261945</v>
      </c>
      <c r="AA52" s="28" t="str">
        <f t="shared" si="14"/>
        <v>OK</v>
      </c>
      <c r="AB52" s="26">
        <v>260615</v>
      </c>
      <c r="AC52" s="27">
        <f t="shared" si="15"/>
        <v>260615</v>
      </c>
      <c r="AD52" s="28" t="str">
        <f t="shared" si="16"/>
        <v>OK</v>
      </c>
      <c r="AE52" s="26">
        <v>265934</v>
      </c>
      <c r="AF52" s="27">
        <f t="shared" si="17"/>
        <v>265934</v>
      </c>
      <c r="AG52" s="28" t="str">
        <f t="shared" si="18"/>
        <v>OK</v>
      </c>
      <c r="AH52" s="26">
        <v>212747</v>
      </c>
      <c r="AI52" s="27">
        <f t="shared" si="19"/>
        <v>212747</v>
      </c>
      <c r="AJ52" s="28" t="str">
        <f t="shared" si="20"/>
        <v>OK</v>
      </c>
      <c r="AK52" s="26">
        <v>257956</v>
      </c>
      <c r="AL52" s="27">
        <f t="shared" si="21"/>
        <v>257956</v>
      </c>
      <c r="AM52" s="28" t="str">
        <f t="shared" si="22"/>
        <v>OK</v>
      </c>
      <c r="AN52" s="26">
        <v>260961</v>
      </c>
      <c r="AO52" s="27">
        <f t="shared" si="23"/>
        <v>260961</v>
      </c>
      <c r="AP52" s="28" t="str">
        <f t="shared" si="24"/>
        <v>OK</v>
      </c>
      <c r="AQ52" s="26">
        <v>130000</v>
      </c>
      <c r="AR52" s="27">
        <f t="shared" si="25"/>
        <v>130000</v>
      </c>
      <c r="AS52" s="28" t="str">
        <f t="shared" si="26"/>
        <v>OK</v>
      </c>
      <c r="AT52" s="26">
        <v>150000</v>
      </c>
      <c r="AU52" s="27">
        <f t="shared" si="27"/>
        <v>150000</v>
      </c>
      <c r="AV52" s="28" t="str">
        <f t="shared" si="28"/>
        <v>OK</v>
      </c>
    </row>
    <row r="53" spans="1:48" s="29" customFormat="1" ht="16.5" x14ac:dyDescent="0.2">
      <c r="A53" s="20" t="s">
        <v>208</v>
      </c>
      <c r="B53" s="21" t="s">
        <v>87</v>
      </c>
      <c r="C53" s="22">
        <v>1</v>
      </c>
      <c r="D53" s="23" t="s">
        <v>29</v>
      </c>
      <c r="E53" s="96">
        <v>1044894</v>
      </c>
      <c r="F53" s="25">
        <f t="shared" si="0"/>
        <v>1044894</v>
      </c>
      <c r="G53" s="26">
        <v>1044800</v>
      </c>
      <c r="H53" s="27">
        <f t="shared" si="1"/>
        <v>1044800</v>
      </c>
      <c r="I53" s="28" t="str">
        <f t="shared" si="2"/>
        <v>OK</v>
      </c>
      <c r="J53" s="26">
        <v>1034445</v>
      </c>
      <c r="K53" s="27">
        <f t="shared" si="3"/>
        <v>1034445</v>
      </c>
      <c r="L53" s="28" t="str">
        <f t="shared" si="4"/>
        <v>OK</v>
      </c>
      <c r="M53" s="26">
        <v>1021906</v>
      </c>
      <c r="N53" s="27">
        <f t="shared" si="5"/>
        <v>1021906</v>
      </c>
      <c r="O53" s="28" t="str">
        <f t="shared" si="6"/>
        <v>OK</v>
      </c>
      <c r="P53" s="26">
        <v>1011000</v>
      </c>
      <c r="Q53" s="27">
        <f t="shared" si="7"/>
        <v>1011000</v>
      </c>
      <c r="R53" s="28" t="str">
        <f t="shared" si="8"/>
        <v>OK</v>
      </c>
      <c r="S53" s="26">
        <v>967494</v>
      </c>
      <c r="T53" s="27">
        <f t="shared" si="9"/>
        <v>967494</v>
      </c>
      <c r="U53" s="28" t="str">
        <f t="shared" si="10"/>
        <v>OK</v>
      </c>
      <c r="V53" s="26">
        <v>992464</v>
      </c>
      <c r="W53" s="27">
        <f t="shared" si="11"/>
        <v>992464</v>
      </c>
      <c r="X53" s="28" t="str">
        <f t="shared" si="12"/>
        <v>OK</v>
      </c>
      <c r="Y53" s="26">
        <v>1029221</v>
      </c>
      <c r="Z53" s="27">
        <f t="shared" si="13"/>
        <v>1029221</v>
      </c>
      <c r="AA53" s="28" t="str">
        <f t="shared" si="14"/>
        <v>OK</v>
      </c>
      <c r="AB53" s="26">
        <v>1023996</v>
      </c>
      <c r="AC53" s="27">
        <f t="shared" si="15"/>
        <v>1023996</v>
      </c>
      <c r="AD53" s="28" t="str">
        <f t="shared" si="16"/>
        <v>OK</v>
      </c>
      <c r="AE53" s="26">
        <v>1044894</v>
      </c>
      <c r="AF53" s="27">
        <f t="shared" si="17"/>
        <v>1044894</v>
      </c>
      <c r="AG53" s="28" t="str">
        <f t="shared" si="18"/>
        <v>OK</v>
      </c>
      <c r="AH53" s="26">
        <v>835915</v>
      </c>
      <c r="AI53" s="27">
        <f t="shared" si="19"/>
        <v>835915</v>
      </c>
      <c r="AJ53" s="28" t="str">
        <f t="shared" si="20"/>
        <v>OK</v>
      </c>
      <c r="AK53" s="26">
        <v>1013547</v>
      </c>
      <c r="AL53" s="27">
        <f t="shared" si="21"/>
        <v>1013547</v>
      </c>
      <c r="AM53" s="28" t="str">
        <f t="shared" si="22"/>
        <v>OK</v>
      </c>
      <c r="AN53" s="26">
        <v>1025354</v>
      </c>
      <c r="AO53" s="27">
        <f t="shared" si="23"/>
        <v>1025354</v>
      </c>
      <c r="AP53" s="28" t="str">
        <f t="shared" si="24"/>
        <v>OK</v>
      </c>
      <c r="AQ53" s="26">
        <v>800000</v>
      </c>
      <c r="AR53" s="27">
        <f t="shared" si="25"/>
        <v>800000</v>
      </c>
      <c r="AS53" s="28" t="str">
        <f t="shared" si="26"/>
        <v>OK</v>
      </c>
      <c r="AT53" s="26">
        <v>900000</v>
      </c>
      <c r="AU53" s="27">
        <f t="shared" si="27"/>
        <v>900000</v>
      </c>
      <c r="AV53" s="28" t="str">
        <f t="shared" si="28"/>
        <v>OK</v>
      </c>
    </row>
    <row r="54" spans="1:48" s="29" customFormat="1" ht="16.5" x14ac:dyDescent="0.2">
      <c r="A54" s="20" t="s">
        <v>209</v>
      </c>
      <c r="B54" s="21" t="s">
        <v>88</v>
      </c>
      <c r="C54" s="22">
        <v>1</v>
      </c>
      <c r="D54" s="23" t="s">
        <v>29</v>
      </c>
      <c r="E54" s="96">
        <v>120487</v>
      </c>
      <c r="F54" s="25">
        <f t="shared" si="0"/>
        <v>120487</v>
      </c>
      <c r="G54" s="26">
        <v>120400</v>
      </c>
      <c r="H54" s="27">
        <f t="shared" si="1"/>
        <v>120400</v>
      </c>
      <c r="I54" s="28" t="str">
        <f t="shared" si="2"/>
        <v>OK</v>
      </c>
      <c r="J54" s="26">
        <v>119282</v>
      </c>
      <c r="K54" s="27">
        <f t="shared" si="3"/>
        <v>119282</v>
      </c>
      <c r="L54" s="28" t="str">
        <f t="shared" si="4"/>
        <v>OK</v>
      </c>
      <c r="M54" s="26">
        <v>117836</v>
      </c>
      <c r="N54" s="27">
        <f t="shared" si="5"/>
        <v>117836</v>
      </c>
      <c r="O54" s="28" t="str">
        <f t="shared" si="6"/>
        <v>OK</v>
      </c>
      <c r="P54" s="26">
        <v>101000</v>
      </c>
      <c r="Q54" s="27">
        <f t="shared" si="7"/>
        <v>101000</v>
      </c>
      <c r="R54" s="28" t="str">
        <f t="shared" si="8"/>
        <v>OK</v>
      </c>
      <c r="S54" s="26">
        <v>111562</v>
      </c>
      <c r="T54" s="27">
        <f t="shared" si="9"/>
        <v>111562</v>
      </c>
      <c r="U54" s="28" t="str">
        <f t="shared" si="10"/>
        <v>OK</v>
      </c>
      <c r="V54" s="26">
        <v>114240</v>
      </c>
      <c r="W54" s="27">
        <f t="shared" si="11"/>
        <v>114240</v>
      </c>
      <c r="X54" s="28" t="str">
        <f t="shared" si="12"/>
        <v>OK</v>
      </c>
      <c r="Y54" s="26">
        <v>118680</v>
      </c>
      <c r="Z54" s="27">
        <f t="shared" si="13"/>
        <v>118680</v>
      </c>
      <c r="AA54" s="28" t="str">
        <f t="shared" si="14"/>
        <v>OK</v>
      </c>
      <c r="AB54" s="26">
        <v>118077</v>
      </c>
      <c r="AC54" s="27">
        <f t="shared" si="15"/>
        <v>118077</v>
      </c>
      <c r="AD54" s="28" t="str">
        <f t="shared" si="16"/>
        <v>OK</v>
      </c>
      <c r="AE54" s="26">
        <v>120487</v>
      </c>
      <c r="AF54" s="27">
        <f t="shared" si="17"/>
        <v>120487</v>
      </c>
      <c r="AG54" s="28" t="str">
        <f t="shared" si="18"/>
        <v>OK</v>
      </c>
      <c r="AH54" s="26">
        <v>96390</v>
      </c>
      <c r="AI54" s="27">
        <f t="shared" si="19"/>
        <v>96390</v>
      </c>
      <c r="AJ54" s="28" t="str">
        <f t="shared" si="20"/>
        <v>OK</v>
      </c>
      <c r="AK54" s="26">
        <v>116872</v>
      </c>
      <c r="AL54" s="27">
        <f t="shared" si="21"/>
        <v>116872</v>
      </c>
      <c r="AM54" s="28" t="str">
        <f t="shared" si="22"/>
        <v>OK</v>
      </c>
      <c r="AN54" s="26">
        <v>118233</v>
      </c>
      <c r="AO54" s="27">
        <f t="shared" si="23"/>
        <v>118233</v>
      </c>
      <c r="AP54" s="28" t="str">
        <f t="shared" si="24"/>
        <v>OK</v>
      </c>
      <c r="AQ54" s="26">
        <v>110000</v>
      </c>
      <c r="AR54" s="27">
        <f t="shared" si="25"/>
        <v>110000</v>
      </c>
      <c r="AS54" s="28" t="str">
        <f t="shared" si="26"/>
        <v>OK</v>
      </c>
      <c r="AT54" s="26">
        <v>120000</v>
      </c>
      <c r="AU54" s="27">
        <f t="shared" si="27"/>
        <v>120000</v>
      </c>
      <c r="AV54" s="28" t="str">
        <f t="shared" si="28"/>
        <v>OK</v>
      </c>
    </row>
    <row r="55" spans="1:48" s="29" customFormat="1" ht="16.5" x14ac:dyDescent="0.2">
      <c r="A55" s="20" t="s">
        <v>210</v>
      </c>
      <c r="B55" s="21" t="s">
        <v>89</v>
      </c>
      <c r="C55" s="22">
        <v>1</v>
      </c>
      <c r="D55" s="23" t="s">
        <v>29</v>
      </c>
      <c r="E55" s="96">
        <v>132759</v>
      </c>
      <c r="F55" s="25">
        <f t="shared" si="0"/>
        <v>132759</v>
      </c>
      <c r="G55" s="26">
        <v>132700</v>
      </c>
      <c r="H55" s="27">
        <f t="shared" si="1"/>
        <v>132700</v>
      </c>
      <c r="I55" s="28" t="str">
        <f t="shared" si="2"/>
        <v>OK</v>
      </c>
      <c r="J55" s="26">
        <v>131431</v>
      </c>
      <c r="K55" s="27">
        <f t="shared" si="3"/>
        <v>131431</v>
      </c>
      <c r="L55" s="28" t="str">
        <f t="shared" si="4"/>
        <v>OK</v>
      </c>
      <c r="M55" s="26">
        <v>129838</v>
      </c>
      <c r="N55" s="27">
        <f t="shared" si="5"/>
        <v>129838</v>
      </c>
      <c r="O55" s="28" t="str">
        <f t="shared" si="6"/>
        <v>OK</v>
      </c>
      <c r="P55" s="26">
        <v>102000</v>
      </c>
      <c r="Q55" s="27">
        <f t="shared" si="7"/>
        <v>102000</v>
      </c>
      <c r="R55" s="28" t="str">
        <f t="shared" si="8"/>
        <v>OK</v>
      </c>
      <c r="S55" s="26">
        <v>122925</v>
      </c>
      <c r="T55" s="27">
        <f t="shared" si="9"/>
        <v>122925</v>
      </c>
      <c r="U55" s="28" t="str">
        <f t="shared" si="10"/>
        <v>OK</v>
      </c>
      <c r="V55" s="26">
        <v>124950</v>
      </c>
      <c r="W55" s="27">
        <f t="shared" si="11"/>
        <v>124950</v>
      </c>
      <c r="X55" s="28" t="str">
        <f t="shared" si="12"/>
        <v>OK</v>
      </c>
      <c r="Y55" s="26">
        <v>130768</v>
      </c>
      <c r="Z55" s="27">
        <f t="shared" si="13"/>
        <v>130768</v>
      </c>
      <c r="AA55" s="28" t="str">
        <f t="shared" si="14"/>
        <v>OK</v>
      </c>
      <c r="AB55" s="26">
        <v>130104</v>
      </c>
      <c r="AC55" s="27">
        <f t="shared" si="15"/>
        <v>130104</v>
      </c>
      <c r="AD55" s="28" t="str">
        <f t="shared" si="16"/>
        <v>OK</v>
      </c>
      <c r="AE55" s="26">
        <v>132759</v>
      </c>
      <c r="AF55" s="27">
        <f t="shared" si="17"/>
        <v>132759</v>
      </c>
      <c r="AG55" s="28" t="str">
        <f t="shared" si="18"/>
        <v>OK</v>
      </c>
      <c r="AH55" s="26">
        <v>106207</v>
      </c>
      <c r="AI55" s="27">
        <f t="shared" si="19"/>
        <v>106207</v>
      </c>
      <c r="AJ55" s="28" t="str">
        <f t="shared" si="20"/>
        <v>OK</v>
      </c>
      <c r="AK55" s="26">
        <v>128776</v>
      </c>
      <c r="AL55" s="27">
        <f t="shared" si="21"/>
        <v>128776</v>
      </c>
      <c r="AM55" s="28" t="str">
        <f t="shared" si="22"/>
        <v>OK</v>
      </c>
      <c r="AN55" s="26">
        <v>130276</v>
      </c>
      <c r="AO55" s="27">
        <f t="shared" si="23"/>
        <v>130276</v>
      </c>
      <c r="AP55" s="28" t="str">
        <f t="shared" si="24"/>
        <v>OK</v>
      </c>
      <c r="AQ55" s="26">
        <v>80000</v>
      </c>
      <c r="AR55" s="27">
        <f t="shared" si="25"/>
        <v>80000</v>
      </c>
      <c r="AS55" s="28" t="str">
        <f t="shared" si="26"/>
        <v>OK</v>
      </c>
      <c r="AT55" s="26">
        <v>100000</v>
      </c>
      <c r="AU55" s="27">
        <f t="shared" si="27"/>
        <v>100000</v>
      </c>
      <c r="AV55" s="28" t="str">
        <f t="shared" si="28"/>
        <v>OK</v>
      </c>
    </row>
    <row r="56" spans="1:48" s="29" customFormat="1" ht="16.5" x14ac:dyDescent="0.2">
      <c r="A56" s="20" t="s">
        <v>211</v>
      </c>
      <c r="B56" s="21" t="s">
        <v>90</v>
      </c>
      <c r="C56" s="22">
        <v>1</v>
      </c>
      <c r="D56" s="23" t="s">
        <v>29</v>
      </c>
      <c r="E56" s="96">
        <v>68380</v>
      </c>
      <c r="F56" s="25">
        <f t="shared" si="0"/>
        <v>68380</v>
      </c>
      <c r="G56" s="26">
        <v>68300</v>
      </c>
      <c r="H56" s="27">
        <f t="shared" si="1"/>
        <v>68300</v>
      </c>
      <c r="I56" s="28" t="str">
        <f t="shared" si="2"/>
        <v>OK</v>
      </c>
      <c r="J56" s="26">
        <v>67696</v>
      </c>
      <c r="K56" s="27">
        <f t="shared" si="3"/>
        <v>67696</v>
      </c>
      <c r="L56" s="28" t="str">
        <f t="shared" si="4"/>
        <v>OK</v>
      </c>
      <c r="M56" s="26">
        <v>66876</v>
      </c>
      <c r="N56" s="27">
        <f t="shared" si="5"/>
        <v>66876</v>
      </c>
      <c r="O56" s="28" t="str">
        <f t="shared" si="6"/>
        <v>OK</v>
      </c>
      <c r="P56" s="26">
        <v>56000</v>
      </c>
      <c r="Q56" s="27">
        <f t="shared" si="7"/>
        <v>56000</v>
      </c>
      <c r="R56" s="28" t="str">
        <f t="shared" si="8"/>
        <v>OK</v>
      </c>
      <c r="S56" s="26">
        <v>63315</v>
      </c>
      <c r="T56" s="27">
        <f t="shared" si="9"/>
        <v>63315</v>
      </c>
      <c r="U56" s="28" t="str">
        <f t="shared" si="10"/>
        <v>OK</v>
      </c>
      <c r="V56" s="26">
        <v>64260</v>
      </c>
      <c r="W56" s="27">
        <f t="shared" si="11"/>
        <v>64260</v>
      </c>
      <c r="X56" s="28" t="str">
        <f t="shared" si="12"/>
        <v>OK</v>
      </c>
      <c r="Y56" s="26">
        <v>67354</v>
      </c>
      <c r="Z56" s="27">
        <f t="shared" si="13"/>
        <v>67354</v>
      </c>
      <c r="AA56" s="28" t="str">
        <f t="shared" si="14"/>
        <v>OK</v>
      </c>
      <c r="AB56" s="26">
        <v>67012</v>
      </c>
      <c r="AC56" s="27">
        <f t="shared" si="15"/>
        <v>67012</v>
      </c>
      <c r="AD56" s="28" t="str">
        <f t="shared" si="16"/>
        <v>OK</v>
      </c>
      <c r="AE56" s="26">
        <v>68380</v>
      </c>
      <c r="AF56" s="27">
        <f t="shared" si="17"/>
        <v>68380</v>
      </c>
      <c r="AG56" s="28" t="str">
        <f t="shared" si="18"/>
        <v>OK</v>
      </c>
      <c r="AH56" s="26">
        <v>54704</v>
      </c>
      <c r="AI56" s="27">
        <f t="shared" si="19"/>
        <v>54704</v>
      </c>
      <c r="AJ56" s="28" t="str">
        <f t="shared" si="20"/>
        <v>OK</v>
      </c>
      <c r="AK56" s="26">
        <v>66329</v>
      </c>
      <c r="AL56" s="27">
        <f t="shared" si="21"/>
        <v>66329</v>
      </c>
      <c r="AM56" s="28" t="str">
        <f t="shared" si="22"/>
        <v>OK</v>
      </c>
      <c r="AN56" s="26">
        <v>67101</v>
      </c>
      <c r="AO56" s="27">
        <f t="shared" si="23"/>
        <v>67101</v>
      </c>
      <c r="AP56" s="28" t="str">
        <f t="shared" si="24"/>
        <v>OK</v>
      </c>
      <c r="AQ56" s="26">
        <v>35000</v>
      </c>
      <c r="AR56" s="27">
        <f t="shared" si="25"/>
        <v>35000</v>
      </c>
      <c r="AS56" s="28" t="str">
        <f t="shared" si="26"/>
        <v>OK</v>
      </c>
      <c r="AT56" s="26">
        <v>50000</v>
      </c>
      <c r="AU56" s="27">
        <f t="shared" si="27"/>
        <v>50000</v>
      </c>
      <c r="AV56" s="28" t="str">
        <f t="shared" si="28"/>
        <v>OK</v>
      </c>
    </row>
    <row r="57" spans="1:48" s="29" customFormat="1" ht="16.5" x14ac:dyDescent="0.2">
      <c r="A57" s="20" t="s">
        <v>212</v>
      </c>
      <c r="B57" s="21" t="s">
        <v>91</v>
      </c>
      <c r="C57" s="22">
        <v>1</v>
      </c>
      <c r="D57" s="23" t="s">
        <v>29</v>
      </c>
      <c r="E57" s="96">
        <v>565503</v>
      </c>
      <c r="F57" s="25">
        <f t="shared" si="0"/>
        <v>565503</v>
      </c>
      <c r="G57" s="26">
        <v>565500</v>
      </c>
      <c r="H57" s="27">
        <f t="shared" si="1"/>
        <v>565500</v>
      </c>
      <c r="I57" s="28" t="str">
        <f t="shared" si="2"/>
        <v>OK</v>
      </c>
      <c r="J57" s="26">
        <v>559848</v>
      </c>
      <c r="K57" s="27">
        <f t="shared" si="3"/>
        <v>559848</v>
      </c>
      <c r="L57" s="28" t="str">
        <f t="shared" si="4"/>
        <v>OK</v>
      </c>
      <c r="M57" s="26">
        <v>553062</v>
      </c>
      <c r="N57" s="27">
        <f t="shared" si="5"/>
        <v>553062</v>
      </c>
      <c r="O57" s="28" t="str">
        <f t="shared" si="6"/>
        <v>OK</v>
      </c>
      <c r="P57" s="26">
        <v>510000</v>
      </c>
      <c r="Q57" s="27">
        <f t="shared" si="7"/>
        <v>510000</v>
      </c>
      <c r="R57" s="28" t="str">
        <f t="shared" si="8"/>
        <v>OK</v>
      </c>
      <c r="S57" s="26">
        <v>523614</v>
      </c>
      <c r="T57" s="27">
        <f t="shared" si="9"/>
        <v>523614</v>
      </c>
      <c r="U57" s="28" t="str">
        <f t="shared" si="10"/>
        <v>OK</v>
      </c>
      <c r="V57" s="26">
        <v>536690</v>
      </c>
      <c r="W57" s="27">
        <f t="shared" si="11"/>
        <v>536690</v>
      </c>
      <c r="X57" s="28" t="str">
        <f t="shared" si="12"/>
        <v>OK</v>
      </c>
      <c r="Y57" s="26">
        <v>557020</v>
      </c>
      <c r="Z57" s="27">
        <f t="shared" si="13"/>
        <v>557020</v>
      </c>
      <c r="AA57" s="28" t="str">
        <f t="shared" si="14"/>
        <v>OK</v>
      </c>
      <c r="AB57" s="26">
        <v>554193</v>
      </c>
      <c r="AC57" s="27">
        <f t="shared" si="15"/>
        <v>554193</v>
      </c>
      <c r="AD57" s="28" t="str">
        <f t="shared" si="16"/>
        <v>OK</v>
      </c>
      <c r="AE57" s="26">
        <v>565503</v>
      </c>
      <c r="AF57" s="27">
        <f t="shared" si="17"/>
        <v>565503</v>
      </c>
      <c r="AG57" s="28" t="str">
        <f t="shared" si="18"/>
        <v>OK</v>
      </c>
      <c r="AH57" s="26">
        <v>452402</v>
      </c>
      <c r="AI57" s="27">
        <f t="shared" si="19"/>
        <v>452402</v>
      </c>
      <c r="AJ57" s="28" t="str">
        <f t="shared" si="20"/>
        <v>OK</v>
      </c>
      <c r="AK57" s="26">
        <v>548538</v>
      </c>
      <c r="AL57" s="27">
        <f t="shared" si="21"/>
        <v>548538</v>
      </c>
      <c r="AM57" s="28" t="str">
        <f t="shared" si="22"/>
        <v>OK</v>
      </c>
      <c r="AN57" s="26">
        <v>554928</v>
      </c>
      <c r="AO57" s="27">
        <f t="shared" si="23"/>
        <v>554928</v>
      </c>
      <c r="AP57" s="28" t="str">
        <f t="shared" si="24"/>
        <v>OK</v>
      </c>
      <c r="AQ57" s="26">
        <v>390000</v>
      </c>
      <c r="AR57" s="27">
        <f t="shared" si="25"/>
        <v>390000</v>
      </c>
      <c r="AS57" s="28" t="str">
        <f t="shared" si="26"/>
        <v>OK</v>
      </c>
      <c r="AT57" s="26">
        <v>350000</v>
      </c>
      <c r="AU57" s="27">
        <f t="shared" si="27"/>
        <v>350000</v>
      </c>
      <c r="AV57" s="28" t="str">
        <f t="shared" si="28"/>
        <v>OK</v>
      </c>
    </row>
    <row r="58" spans="1:48" s="29" customFormat="1" ht="16.5" x14ac:dyDescent="0.2">
      <c r="A58" s="20" t="s">
        <v>213</v>
      </c>
      <c r="B58" s="21" t="s">
        <v>92</v>
      </c>
      <c r="C58" s="22">
        <v>1</v>
      </c>
      <c r="D58" s="23" t="s">
        <v>29</v>
      </c>
      <c r="E58" s="96">
        <v>341578</v>
      </c>
      <c r="F58" s="25">
        <f t="shared" si="0"/>
        <v>341578</v>
      </c>
      <c r="G58" s="26">
        <v>341500</v>
      </c>
      <c r="H58" s="27">
        <f t="shared" si="1"/>
        <v>341500</v>
      </c>
      <c r="I58" s="28" t="str">
        <f t="shared" si="2"/>
        <v>OK</v>
      </c>
      <c r="J58" s="26">
        <v>338162</v>
      </c>
      <c r="K58" s="27">
        <f t="shared" si="3"/>
        <v>338162</v>
      </c>
      <c r="L58" s="28" t="str">
        <f t="shared" si="4"/>
        <v>OK</v>
      </c>
      <c r="M58" s="26">
        <v>334063</v>
      </c>
      <c r="N58" s="27">
        <f t="shared" si="5"/>
        <v>334063</v>
      </c>
      <c r="O58" s="28" t="str">
        <f t="shared" si="6"/>
        <v>OK</v>
      </c>
      <c r="P58" s="26">
        <v>301000</v>
      </c>
      <c r="Q58" s="27">
        <f t="shared" si="7"/>
        <v>301000</v>
      </c>
      <c r="R58" s="28" t="str">
        <f t="shared" si="8"/>
        <v>OK</v>
      </c>
      <c r="S58" s="26">
        <v>316276</v>
      </c>
      <c r="T58" s="27">
        <f t="shared" si="9"/>
        <v>316276</v>
      </c>
      <c r="U58" s="28" t="str">
        <f t="shared" si="10"/>
        <v>OK</v>
      </c>
      <c r="V58" s="26">
        <v>323680</v>
      </c>
      <c r="W58" s="27">
        <f t="shared" si="11"/>
        <v>323680</v>
      </c>
      <c r="X58" s="28" t="str">
        <f t="shared" si="12"/>
        <v>OK</v>
      </c>
      <c r="Y58" s="26">
        <v>336454</v>
      </c>
      <c r="Z58" s="27">
        <f t="shared" si="13"/>
        <v>336454</v>
      </c>
      <c r="AA58" s="28" t="str">
        <f t="shared" si="14"/>
        <v>OK</v>
      </c>
      <c r="AB58" s="26">
        <v>334746</v>
      </c>
      <c r="AC58" s="27">
        <f t="shared" si="15"/>
        <v>334746</v>
      </c>
      <c r="AD58" s="28" t="str">
        <f t="shared" si="16"/>
        <v>OK</v>
      </c>
      <c r="AE58" s="26">
        <v>341578</v>
      </c>
      <c r="AF58" s="27">
        <f t="shared" si="17"/>
        <v>341578</v>
      </c>
      <c r="AG58" s="28" t="str">
        <f t="shared" si="18"/>
        <v>OK</v>
      </c>
      <c r="AH58" s="26">
        <v>273262</v>
      </c>
      <c r="AI58" s="27">
        <f t="shared" si="19"/>
        <v>273262</v>
      </c>
      <c r="AJ58" s="28" t="str">
        <f t="shared" si="20"/>
        <v>OK</v>
      </c>
      <c r="AK58" s="26">
        <v>331331</v>
      </c>
      <c r="AL58" s="27">
        <f t="shared" si="21"/>
        <v>331331</v>
      </c>
      <c r="AM58" s="28" t="str">
        <f t="shared" si="22"/>
        <v>OK</v>
      </c>
      <c r="AN58" s="26">
        <v>335190</v>
      </c>
      <c r="AO58" s="27">
        <f t="shared" si="23"/>
        <v>335190</v>
      </c>
      <c r="AP58" s="28" t="str">
        <f t="shared" si="24"/>
        <v>OK</v>
      </c>
      <c r="AQ58" s="26">
        <v>200000</v>
      </c>
      <c r="AR58" s="27">
        <f t="shared" si="25"/>
        <v>200000</v>
      </c>
      <c r="AS58" s="28" t="str">
        <f t="shared" si="26"/>
        <v>OK</v>
      </c>
      <c r="AT58" s="26">
        <v>250000</v>
      </c>
      <c r="AU58" s="27">
        <f t="shared" si="27"/>
        <v>250000</v>
      </c>
      <c r="AV58" s="28" t="str">
        <f t="shared" si="28"/>
        <v>OK</v>
      </c>
    </row>
    <row r="59" spans="1:48" s="29" customFormat="1" ht="16.5" x14ac:dyDescent="0.2">
      <c r="A59" s="20" t="s">
        <v>214</v>
      </c>
      <c r="B59" s="21" t="s">
        <v>93</v>
      </c>
      <c r="C59" s="22">
        <v>1</v>
      </c>
      <c r="D59" s="23" t="s">
        <v>29</v>
      </c>
      <c r="E59" s="96">
        <v>1788090</v>
      </c>
      <c r="F59" s="25">
        <f t="shared" si="0"/>
        <v>1788090</v>
      </c>
      <c r="G59" s="26">
        <v>1788000</v>
      </c>
      <c r="H59" s="27">
        <f t="shared" si="1"/>
        <v>1788000</v>
      </c>
      <c r="I59" s="28" t="str">
        <f t="shared" si="2"/>
        <v>OK</v>
      </c>
      <c r="J59" s="26">
        <v>1770209</v>
      </c>
      <c r="K59" s="27">
        <f t="shared" si="3"/>
        <v>1770209</v>
      </c>
      <c r="L59" s="28" t="str">
        <f t="shared" si="4"/>
        <v>OK</v>
      </c>
      <c r="M59" s="26">
        <v>1748752</v>
      </c>
      <c r="N59" s="27">
        <f t="shared" si="5"/>
        <v>1748752</v>
      </c>
      <c r="O59" s="28" t="str">
        <f t="shared" si="6"/>
        <v>OK</v>
      </c>
      <c r="P59" s="26">
        <v>1720000</v>
      </c>
      <c r="Q59" s="27">
        <f t="shared" si="7"/>
        <v>1720000</v>
      </c>
      <c r="R59" s="28" t="str">
        <f t="shared" si="8"/>
        <v>OK</v>
      </c>
      <c r="S59" s="26">
        <v>1655639</v>
      </c>
      <c r="T59" s="27">
        <f t="shared" si="9"/>
        <v>1655639</v>
      </c>
      <c r="U59" s="28" t="str">
        <f t="shared" si="10"/>
        <v>OK</v>
      </c>
      <c r="V59" s="26">
        <v>1698130</v>
      </c>
      <c r="W59" s="27">
        <f t="shared" si="11"/>
        <v>1698130</v>
      </c>
      <c r="X59" s="28" t="str">
        <f t="shared" si="12"/>
        <v>OK</v>
      </c>
      <c r="Y59" s="26">
        <v>1761269</v>
      </c>
      <c r="Z59" s="27">
        <f t="shared" si="13"/>
        <v>1761269</v>
      </c>
      <c r="AA59" s="28" t="str">
        <f t="shared" si="14"/>
        <v>OK</v>
      </c>
      <c r="AB59" s="26">
        <v>1752328</v>
      </c>
      <c r="AC59" s="27">
        <f t="shared" si="15"/>
        <v>1752328</v>
      </c>
      <c r="AD59" s="28" t="str">
        <f t="shared" si="16"/>
        <v>OK</v>
      </c>
      <c r="AE59" s="26">
        <v>1788090</v>
      </c>
      <c r="AF59" s="27">
        <f t="shared" si="17"/>
        <v>1788090</v>
      </c>
      <c r="AG59" s="28" t="str">
        <f t="shared" si="18"/>
        <v>OK</v>
      </c>
      <c r="AH59" s="26">
        <v>1430472</v>
      </c>
      <c r="AI59" s="27">
        <f t="shared" si="19"/>
        <v>1430472</v>
      </c>
      <c r="AJ59" s="28" t="str">
        <f t="shared" si="20"/>
        <v>OK</v>
      </c>
      <c r="AK59" s="26">
        <v>1734447</v>
      </c>
      <c r="AL59" s="27">
        <f t="shared" si="21"/>
        <v>1734447</v>
      </c>
      <c r="AM59" s="28" t="str">
        <f t="shared" si="22"/>
        <v>OK</v>
      </c>
      <c r="AN59" s="26">
        <v>1754652</v>
      </c>
      <c r="AO59" s="27">
        <f t="shared" si="23"/>
        <v>1754652</v>
      </c>
      <c r="AP59" s="28" t="str">
        <f t="shared" si="24"/>
        <v>OK</v>
      </c>
      <c r="AQ59" s="26">
        <v>1200000</v>
      </c>
      <c r="AR59" s="27">
        <f t="shared" si="25"/>
        <v>1200000</v>
      </c>
      <c r="AS59" s="28" t="str">
        <f t="shared" si="26"/>
        <v>OK</v>
      </c>
      <c r="AT59" s="26">
        <v>1500000</v>
      </c>
      <c r="AU59" s="27">
        <f t="shared" si="27"/>
        <v>1500000</v>
      </c>
      <c r="AV59" s="28" t="str">
        <f t="shared" si="28"/>
        <v>OK</v>
      </c>
    </row>
    <row r="60" spans="1:48" s="29" customFormat="1" ht="16.5" x14ac:dyDescent="0.2">
      <c r="A60" s="20" t="s">
        <v>215</v>
      </c>
      <c r="B60" s="21" t="s">
        <v>94</v>
      </c>
      <c r="C60" s="22">
        <v>1</v>
      </c>
      <c r="D60" s="23" t="s">
        <v>29</v>
      </c>
      <c r="E60" s="96">
        <v>356006</v>
      </c>
      <c r="F60" s="25">
        <f t="shared" si="0"/>
        <v>356006</v>
      </c>
      <c r="G60" s="26">
        <v>356000</v>
      </c>
      <c r="H60" s="27">
        <f t="shared" si="1"/>
        <v>356000</v>
      </c>
      <c r="I60" s="28" t="str">
        <f t="shared" si="2"/>
        <v>OK</v>
      </c>
      <c r="J60" s="26">
        <v>352446</v>
      </c>
      <c r="K60" s="27">
        <f t="shared" si="3"/>
        <v>352446</v>
      </c>
      <c r="L60" s="28" t="str">
        <f t="shared" si="4"/>
        <v>OK</v>
      </c>
      <c r="M60" s="26">
        <v>348174</v>
      </c>
      <c r="N60" s="27">
        <f t="shared" si="5"/>
        <v>348174</v>
      </c>
      <c r="O60" s="28" t="str">
        <f t="shared" si="6"/>
        <v>OK</v>
      </c>
      <c r="P60" s="26">
        <v>316000</v>
      </c>
      <c r="Q60" s="27">
        <f t="shared" si="7"/>
        <v>316000</v>
      </c>
      <c r="R60" s="28" t="str">
        <f t="shared" si="8"/>
        <v>OK</v>
      </c>
      <c r="S60" s="26">
        <v>329635</v>
      </c>
      <c r="T60" s="27">
        <f t="shared" si="9"/>
        <v>329635</v>
      </c>
      <c r="U60" s="28" t="str">
        <f t="shared" si="10"/>
        <v>OK</v>
      </c>
      <c r="V60" s="26">
        <v>337960</v>
      </c>
      <c r="W60" s="27">
        <f t="shared" si="11"/>
        <v>337960</v>
      </c>
      <c r="X60" s="28" t="str">
        <f t="shared" si="12"/>
        <v>OK</v>
      </c>
      <c r="Y60" s="26">
        <v>350666</v>
      </c>
      <c r="Z60" s="27">
        <f t="shared" si="13"/>
        <v>350666</v>
      </c>
      <c r="AA60" s="28" t="str">
        <f t="shared" si="14"/>
        <v>OK</v>
      </c>
      <c r="AB60" s="26">
        <v>348886</v>
      </c>
      <c r="AC60" s="27">
        <f t="shared" si="15"/>
        <v>348886</v>
      </c>
      <c r="AD60" s="28" t="str">
        <f t="shared" si="16"/>
        <v>OK</v>
      </c>
      <c r="AE60" s="26">
        <v>356006</v>
      </c>
      <c r="AF60" s="27">
        <f t="shared" si="17"/>
        <v>356006</v>
      </c>
      <c r="AG60" s="28" t="str">
        <f t="shared" si="18"/>
        <v>OK</v>
      </c>
      <c r="AH60" s="26">
        <v>284805</v>
      </c>
      <c r="AI60" s="27">
        <f t="shared" si="19"/>
        <v>284805</v>
      </c>
      <c r="AJ60" s="28" t="str">
        <f t="shared" si="20"/>
        <v>OK</v>
      </c>
      <c r="AK60" s="26">
        <v>345326</v>
      </c>
      <c r="AL60" s="27">
        <f t="shared" si="21"/>
        <v>345326</v>
      </c>
      <c r="AM60" s="28" t="str">
        <f t="shared" si="22"/>
        <v>OK</v>
      </c>
      <c r="AN60" s="26">
        <v>349348</v>
      </c>
      <c r="AO60" s="27">
        <f t="shared" si="23"/>
        <v>349348</v>
      </c>
      <c r="AP60" s="28" t="str">
        <f t="shared" si="24"/>
        <v>OK</v>
      </c>
      <c r="AQ60" s="26">
        <v>180000</v>
      </c>
      <c r="AR60" s="27">
        <f t="shared" si="25"/>
        <v>180000</v>
      </c>
      <c r="AS60" s="28" t="str">
        <f t="shared" si="26"/>
        <v>OK</v>
      </c>
      <c r="AT60" s="26">
        <v>200000</v>
      </c>
      <c r="AU60" s="27">
        <f t="shared" si="27"/>
        <v>200000</v>
      </c>
      <c r="AV60" s="28" t="str">
        <f t="shared" si="28"/>
        <v>OK</v>
      </c>
    </row>
    <row r="61" spans="1:48" s="29" customFormat="1" ht="16.5" x14ac:dyDescent="0.2">
      <c r="A61" s="20" t="s">
        <v>216</v>
      </c>
      <c r="B61" s="21" t="s">
        <v>95</v>
      </c>
      <c r="C61" s="22">
        <v>1</v>
      </c>
      <c r="D61" s="23" t="s">
        <v>29</v>
      </c>
      <c r="E61" s="96">
        <v>193120</v>
      </c>
      <c r="F61" s="25">
        <f t="shared" si="0"/>
        <v>193120</v>
      </c>
      <c r="G61" s="26">
        <v>193100</v>
      </c>
      <c r="H61" s="27">
        <f t="shared" si="1"/>
        <v>193100</v>
      </c>
      <c r="I61" s="28" t="str">
        <f t="shared" si="2"/>
        <v>OK</v>
      </c>
      <c r="J61" s="26">
        <v>191189</v>
      </c>
      <c r="K61" s="27">
        <f t="shared" si="3"/>
        <v>191189</v>
      </c>
      <c r="L61" s="28" t="str">
        <f t="shared" si="4"/>
        <v>OK</v>
      </c>
      <c r="M61" s="26">
        <v>188871</v>
      </c>
      <c r="N61" s="27">
        <f t="shared" si="5"/>
        <v>188871</v>
      </c>
      <c r="O61" s="28" t="str">
        <f t="shared" si="6"/>
        <v>OK</v>
      </c>
      <c r="P61" s="26">
        <v>173000</v>
      </c>
      <c r="Q61" s="27">
        <f t="shared" si="7"/>
        <v>173000</v>
      </c>
      <c r="R61" s="28" t="str">
        <f t="shared" si="8"/>
        <v>OK</v>
      </c>
      <c r="S61" s="26">
        <v>178815</v>
      </c>
      <c r="T61" s="27">
        <f t="shared" si="9"/>
        <v>178815</v>
      </c>
      <c r="U61" s="28" t="str">
        <f t="shared" si="10"/>
        <v>OK</v>
      </c>
      <c r="V61" s="26">
        <v>183260</v>
      </c>
      <c r="W61" s="27">
        <f t="shared" si="11"/>
        <v>183260</v>
      </c>
      <c r="X61" s="28" t="str">
        <f t="shared" si="12"/>
        <v>OK</v>
      </c>
      <c r="Y61" s="26">
        <v>190223</v>
      </c>
      <c r="Z61" s="27">
        <f t="shared" si="13"/>
        <v>190223</v>
      </c>
      <c r="AA61" s="28" t="str">
        <f t="shared" si="14"/>
        <v>OK</v>
      </c>
      <c r="AB61" s="26">
        <v>189258</v>
      </c>
      <c r="AC61" s="27">
        <f t="shared" si="15"/>
        <v>189258</v>
      </c>
      <c r="AD61" s="28" t="str">
        <f t="shared" si="16"/>
        <v>OK</v>
      </c>
      <c r="AE61" s="26">
        <v>193120</v>
      </c>
      <c r="AF61" s="27">
        <f t="shared" si="17"/>
        <v>193120</v>
      </c>
      <c r="AG61" s="28" t="str">
        <f t="shared" si="18"/>
        <v>OK</v>
      </c>
      <c r="AH61" s="26">
        <v>154496</v>
      </c>
      <c r="AI61" s="27">
        <f t="shared" si="19"/>
        <v>154496</v>
      </c>
      <c r="AJ61" s="28" t="str">
        <f t="shared" si="20"/>
        <v>OK</v>
      </c>
      <c r="AK61" s="26">
        <v>187326</v>
      </c>
      <c r="AL61" s="27">
        <f t="shared" si="21"/>
        <v>187326</v>
      </c>
      <c r="AM61" s="28" t="str">
        <f t="shared" si="22"/>
        <v>OK</v>
      </c>
      <c r="AN61" s="26">
        <v>189508</v>
      </c>
      <c r="AO61" s="27">
        <f t="shared" si="23"/>
        <v>189508</v>
      </c>
      <c r="AP61" s="28" t="str">
        <f t="shared" si="24"/>
        <v>OK</v>
      </c>
      <c r="AQ61" s="26">
        <v>110000</v>
      </c>
      <c r="AR61" s="27">
        <f t="shared" si="25"/>
        <v>110000</v>
      </c>
      <c r="AS61" s="28" t="str">
        <f t="shared" si="26"/>
        <v>OK</v>
      </c>
      <c r="AT61" s="26">
        <v>100000</v>
      </c>
      <c r="AU61" s="27">
        <f t="shared" si="27"/>
        <v>100000</v>
      </c>
      <c r="AV61" s="28" t="str">
        <f t="shared" si="28"/>
        <v>OK</v>
      </c>
    </row>
    <row r="62" spans="1:48" s="29" customFormat="1" ht="16.5" x14ac:dyDescent="0.2">
      <c r="A62" s="20" t="s">
        <v>217</v>
      </c>
      <c r="B62" s="21" t="s">
        <v>96</v>
      </c>
      <c r="C62" s="22">
        <v>1</v>
      </c>
      <c r="D62" s="23" t="s">
        <v>29</v>
      </c>
      <c r="E62" s="96">
        <v>397944</v>
      </c>
      <c r="F62" s="25">
        <f t="shared" si="0"/>
        <v>397944</v>
      </c>
      <c r="G62" s="26">
        <v>397900</v>
      </c>
      <c r="H62" s="27">
        <f t="shared" si="1"/>
        <v>397900</v>
      </c>
      <c r="I62" s="28" t="str">
        <f t="shared" si="2"/>
        <v>OK</v>
      </c>
      <c r="J62" s="26">
        <v>393965</v>
      </c>
      <c r="K62" s="27">
        <f t="shared" si="3"/>
        <v>393965</v>
      </c>
      <c r="L62" s="28" t="str">
        <f t="shared" si="4"/>
        <v>OK</v>
      </c>
      <c r="M62" s="26">
        <v>389189</v>
      </c>
      <c r="N62" s="27">
        <f t="shared" si="5"/>
        <v>389189</v>
      </c>
      <c r="O62" s="28" t="str">
        <f t="shared" si="6"/>
        <v>OK</v>
      </c>
      <c r="P62" s="26">
        <v>347000</v>
      </c>
      <c r="Q62" s="27">
        <f t="shared" si="7"/>
        <v>347000</v>
      </c>
      <c r="R62" s="28" t="str">
        <f t="shared" si="8"/>
        <v>OK</v>
      </c>
      <c r="S62" s="26">
        <v>368467</v>
      </c>
      <c r="T62" s="27">
        <f t="shared" si="9"/>
        <v>368467</v>
      </c>
      <c r="U62" s="28" t="str">
        <f t="shared" si="10"/>
        <v>OK</v>
      </c>
      <c r="V62" s="26">
        <v>377230</v>
      </c>
      <c r="W62" s="27">
        <f t="shared" si="11"/>
        <v>377230</v>
      </c>
      <c r="X62" s="28" t="str">
        <f t="shared" si="12"/>
        <v>OK</v>
      </c>
      <c r="Y62" s="26">
        <v>391975</v>
      </c>
      <c r="Z62" s="27">
        <f t="shared" si="13"/>
        <v>391975</v>
      </c>
      <c r="AA62" s="28" t="str">
        <f t="shared" si="14"/>
        <v>OK</v>
      </c>
      <c r="AB62" s="26">
        <v>389985</v>
      </c>
      <c r="AC62" s="27">
        <f t="shared" si="15"/>
        <v>389985</v>
      </c>
      <c r="AD62" s="28" t="str">
        <f t="shared" si="16"/>
        <v>OK</v>
      </c>
      <c r="AE62" s="26">
        <v>397944</v>
      </c>
      <c r="AF62" s="27">
        <f t="shared" si="17"/>
        <v>397944</v>
      </c>
      <c r="AG62" s="28" t="str">
        <f t="shared" si="18"/>
        <v>OK</v>
      </c>
      <c r="AH62" s="26">
        <v>318355</v>
      </c>
      <c r="AI62" s="27">
        <f t="shared" si="19"/>
        <v>318355</v>
      </c>
      <c r="AJ62" s="28" t="str">
        <f t="shared" si="20"/>
        <v>OK</v>
      </c>
      <c r="AK62" s="26">
        <v>386006</v>
      </c>
      <c r="AL62" s="27">
        <f t="shared" si="21"/>
        <v>386006</v>
      </c>
      <c r="AM62" s="28" t="str">
        <f t="shared" si="22"/>
        <v>OK</v>
      </c>
      <c r="AN62" s="26">
        <v>390502</v>
      </c>
      <c r="AO62" s="27">
        <f t="shared" si="23"/>
        <v>390502</v>
      </c>
      <c r="AP62" s="28" t="str">
        <f t="shared" si="24"/>
        <v>OK</v>
      </c>
      <c r="AQ62" s="26">
        <v>270000</v>
      </c>
      <c r="AR62" s="27">
        <f t="shared" si="25"/>
        <v>270000</v>
      </c>
      <c r="AS62" s="28" t="str">
        <f t="shared" si="26"/>
        <v>OK</v>
      </c>
      <c r="AT62" s="26">
        <v>288000</v>
      </c>
      <c r="AU62" s="27">
        <f t="shared" si="27"/>
        <v>288000</v>
      </c>
      <c r="AV62" s="28" t="str">
        <f t="shared" si="28"/>
        <v>OK</v>
      </c>
    </row>
    <row r="63" spans="1:48" s="29" customFormat="1" ht="16.5" x14ac:dyDescent="0.2">
      <c r="A63" s="20" t="s">
        <v>218</v>
      </c>
      <c r="B63" s="21" t="s">
        <v>97</v>
      </c>
      <c r="C63" s="22">
        <v>1</v>
      </c>
      <c r="D63" s="23" t="s">
        <v>29</v>
      </c>
      <c r="E63" s="96">
        <v>528860</v>
      </c>
      <c r="F63" s="25">
        <f t="shared" si="0"/>
        <v>528860</v>
      </c>
      <c r="G63" s="26">
        <v>528800</v>
      </c>
      <c r="H63" s="27">
        <f t="shared" si="1"/>
        <v>528800</v>
      </c>
      <c r="I63" s="28" t="str">
        <f t="shared" si="2"/>
        <v>OK</v>
      </c>
      <c r="J63" s="26">
        <v>523571</v>
      </c>
      <c r="K63" s="27">
        <f t="shared" si="3"/>
        <v>523571</v>
      </c>
      <c r="L63" s="28" t="str">
        <f t="shared" si="4"/>
        <v>OK</v>
      </c>
      <c r="M63" s="26">
        <v>517225</v>
      </c>
      <c r="N63" s="27">
        <f t="shared" si="5"/>
        <v>517225</v>
      </c>
      <c r="O63" s="28" t="str">
        <f t="shared" si="6"/>
        <v>OK</v>
      </c>
      <c r="P63" s="26">
        <v>501000</v>
      </c>
      <c r="Q63" s="27">
        <f t="shared" si="7"/>
        <v>501000</v>
      </c>
      <c r="R63" s="28" t="str">
        <f t="shared" si="8"/>
        <v>OK</v>
      </c>
      <c r="S63" s="26">
        <v>489685</v>
      </c>
      <c r="T63" s="27">
        <f t="shared" si="9"/>
        <v>489685</v>
      </c>
      <c r="U63" s="28" t="str">
        <f t="shared" si="10"/>
        <v>OK</v>
      </c>
      <c r="V63" s="26">
        <v>502180</v>
      </c>
      <c r="W63" s="27">
        <f t="shared" si="11"/>
        <v>502180</v>
      </c>
      <c r="X63" s="28" t="str">
        <f t="shared" si="12"/>
        <v>OK</v>
      </c>
      <c r="Y63" s="26">
        <v>520927</v>
      </c>
      <c r="Z63" s="27">
        <f t="shared" si="13"/>
        <v>520927</v>
      </c>
      <c r="AA63" s="28" t="str">
        <f t="shared" si="14"/>
        <v>OK</v>
      </c>
      <c r="AB63" s="26">
        <v>518283</v>
      </c>
      <c r="AC63" s="27">
        <f t="shared" si="15"/>
        <v>518283</v>
      </c>
      <c r="AD63" s="28" t="str">
        <f t="shared" si="16"/>
        <v>OK</v>
      </c>
      <c r="AE63" s="26">
        <v>528860</v>
      </c>
      <c r="AF63" s="27">
        <f t="shared" si="17"/>
        <v>528860</v>
      </c>
      <c r="AG63" s="28" t="str">
        <f t="shared" si="18"/>
        <v>OK</v>
      </c>
      <c r="AH63" s="26">
        <v>423088</v>
      </c>
      <c r="AI63" s="27">
        <f t="shared" si="19"/>
        <v>423088</v>
      </c>
      <c r="AJ63" s="28" t="str">
        <f t="shared" si="20"/>
        <v>OK</v>
      </c>
      <c r="AK63" s="26">
        <v>512994</v>
      </c>
      <c r="AL63" s="27">
        <f t="shared" si="21"/>
        <v>512994</v>
      </c>
      <c r="AM63" s="28" t="str">
        <f t="shared" si="22"/>
        <v>OK</v>
      </c>
      <c r="AN63" s="26">
        <v>518970</v>
      </c>
      <c r="AO63" s="27">
        <f t="shared" si="23"/>
        <v>518970</v>
      </c>
      <c r="AP63" s="28" t="str">
        <f t="shared" si="24"/>
        <v>OK</v>
      </c>
      <c r="AQ63" s="26">
        <v>520000</v>
      </c>
      <c r="AR63" s="27">
        <f t="shared" si="25"/>
        <v>520000</v>
      </c>
      <c r="AS63" s="28" t="str">
        <f t="shared" si="26"/>
        <v>OK</v>
      </c>
      <c r="AT63" s="26">
        <v>528000</v>
      </c>
      <c r="AU63" s="27">
        <f t="shared" si="27"/>
        <v>528000</v>
      </c>
      <c r="AV63" s="28" t="str">
        <f t="shared" si="28"/>
        <v>OK</v>
      </c>
    </row>
    <row r="64" spans="1:48" s="29" customFormat="1" ht="16.5" x14ac:dyDescent="0.2">
      <c r="A64" s="20" t="s">
        <v>219</v>
      </c>
      <c r="B64" s="21" t="s">
        <v>98</v>
      </c>
      <c r="C64" s="22">
        <v>1</v>
      </c>
      <c r="D64" s="23" t="s">
        <v>29</v>
      </c>
      <c r="E64" s="96">
        <v>162743</v>
      </c>
      <c r="F64" s="25">
        <f t="shared" si="0"/>
        <v>162743</v>
      </c>
      <c r="G64" s="26">
        <v>162700</v>
      </c>
      <c r="H64" s="27">
        <f t="shared" si="1"/>
        <v>162700</v>
      </c>
      <c r="I64" s="28" t="str">
        <f t="shared" si="2"/>
        <v>OK</v>
      </c>
      <c r="J64" s="26">
        <v>161116</v>
      </c>
      <c r="K64" s="27">
        <f t="shared" si="3"/>
        <v>161116</v>
      </c>
      <c r="L64" s="28" t="str">
        <f t="shared" si="4"/>
        <v>OK</v>
      </c>
      <c r="M64" s="26">
        <v>159163</v>
      </c>
      <c r="N64" s="27">
        <f t="shared" si="5"/>
        <v>159163</v>
      </c>
      <c r="O64" s="28" t="str">
        <f t="shared" si="6"/>
        <v>OK</v>
      </c>
      <c r="P64" s="26">
        <v>132000</v>
      </c>
      <c r="Q64" s="27">
        <f t="shared" si="7"/>
        <v>132000</v>
      </c>
      <c r="R64" s="28" t="str">
        <f t="shared" si="8"/>
        <v>OK</v>
      </c>
      <c r="S64" s="26">
        <v>150688</v>
      </c>
      <c r="T64" s="27">
        <f t="shared" si="9"/>
        <v>150688</v>
      </c>
      <c r="U64" s="28" t="str">
        <f t="shared" si="10"/>
        <v>OK</v>
      </c>
      <c r="V64" s="26">
        <v>153510</v>
      </c>
      <c r="W64" s="27">
        <f t="shared" si="11"/>
        <v>153510</v>
      </c>
      <c r="X64" s="28" t="str">
        <f t="shared" si="12"/>
        <v>OK</v>
      </c>
      <c r="Y64" s="26">
        <v>160302</v>
      </c>
      <c r="Z64" s="27">
        <f t="shared" si="13"/>
        <v>160302</v>
      </c>
      <c r="AA64" s="28" t="str">
        <f t="shared" si="14"/>
        <v>OK</v>
      </c>
      <c r="AB64" s="26">
        <v>159488</v>
      </c>
      <c r="AC64" s="27">
        <f t="shared" si="15"/>
        <v>159488</v>
      </c>
      <c r="AD64" s="28" t="str">
        <f t="shared" si="16"/>
        <v>OK</v>
      </c>
      <c r="AE64" s="26">
        <v>162743</v>
      </c>
      <c r="AF64" s="27">
        <f t="shared" si="17"/>
        <v>162743</v>
      </c>
      <c r="AG64" s="28" t="str">
        <f t="shared" si="18"/>
        <v>OK</v>
      </c>
      <c r="AH64" s="26">
        <v>130194</v>
      </c>
      <c r="AI64" s="27">
        <f t="shared" si="19"/>
        <v>130194</v>
      </c>
      <c r="AJ64" s="28" t="str">
        <f t="shared" si="20"/>
        <v>OK</v>
      </c>
      <c r="AK64" s="26">
        <v>157861</v>
      </c>
      <c r="AL64" s="27">
        <f t="shared" si="21"/>
        <v>157861</v>
      </c>
      <c r="AM64" s="28" t="str">
        <f t="shared" si="22"/>
        <v>OK</v>
      </c>
      <c r="AN64" s="26">
        <v>159699</v>
      </c>
      <c r="AO64" s="27">
        <f t="shared" si="23"/>
        <v>159699</v>
      </c>
      <c r="AP64" s="28" t="str">
        <f t="shared" si="24"/>
        <v>OK</v>
      </c>
      <c r="AQ64" s="26">
        <v>40000</v>
      </c>
      <c r="AR64" s="27">
        <f t="shared" si="25"/>
        <v>40000</v>
      </c>
      <c r="AS64" s="28" t="str">
        <f t="shared" si="26"/>
        <v>OK</v>
      </c>
      <c r="AT64" s="26">
        <v>50000</v>
      </c>
      <c r="AU64" s="27">
        <f t="shared" si="27"/>
        <v>50000</v>
      </c>
      <c r="AV64" s="28" t="str">
        <f t="shared" si="28"/>
        <v>OK</v>
      </c>
    </row>
    <row r="65" spans="1:48" s="29" customFormat="1" ht="16.5" x14ac:dyDescent="0.2">
      <c r="A65" s="20" t="s">
        <v>220</v>
      </c>
      <c r="B65" s="21" t="s">
        <v>221</v>
      </c>
      <c r="C65" s="22">
        <v>1</v>
      </c>
      <c r="D65" s="23" t="s">
        <v>29</v>
      </c>
      <c r="E65" s="96">
        <v>146370</v>
      </c>
      <c r="F65" s="25">
        <f t="shared" si="0"/>
        <v>146370</v>
      </c>
      <c r="G65" s="26">
        <v>146300</v>
      </c>
      <c r="H65" s="27">
        <f t="shared" si="1"/>
        <v>146300</v>
      </c>
      <c r="I65" s="28" t="str">
        <f t="shared" si="2"/>
        <v>OK</v>
      </c>
      <c r="J65" s="26">
        <v>144906</v>
      </c>
      <c r="K65" s="27">
        <f t="shared" si="3"/>
        <v>144906</v>
      </c>
      <c r="L65" s="28" t="str">
        <f t="shared" si="4"/>
        <v>OK</v>
      </c>
      <c r="M65" s="26">
        <v>143150</v>
      </c>
      <c r="N65" s="27">
        <f t="shared" si="5"/>
        <v>143150</v>
      </c>
      <c r="O65" s="28" t="str">
        <f t="shared" si="6"/>
        <v>OK</v>
      </c>
      <c r="P65" s="26">
        <v>116000</v>
      </c>
      <c r="Q65" s="27">
        <f t="shared" si="7"/>
        <v>116000</v>
      </c>
      <c r="R65" s="28" t="str">
        <f t="shared" si="8"/>
        <v>OK</v>
      </c>
      <c r="S65" s="26">
        <v>135528</v>
      </c>
      <c r="T65" s="27">
        <f t="shared" si="9"/>
        <v>135528</v>
      </c>
      <c r="U65" s="28" t="str">
        <f t="shared" si="10"/>
        <v>OK</v>
      </c>
      <c r="V65" s="26">
        <v>138040</v>
      </c>
      <c r="W65" s="27">
        <f t="shared" si="11"/>
        <v>138040</v>
      </c>
      <c r="X65" s="28" t="str">
        <f t="shared" si="12"/>
        <v>OK</v>
      </c>
      <c r="Y65" s="26">
        <v>144174</v>
      </c>
      <c r="Z65" s="27">
        <f t="shared" si="13"/>
        <v>144174</v>
      </c>
      <c r="AA65" s="28" t="str">
        <f t="shared" si="14"/>
        <v>OK</v>
      </c>
      <c r="AB65" s="26">
        <v>143443</v>
      </c>
      <c r="AC65" s="27">
        <f t="shared" si="15"/>
        <v>143443</v>
      </c>
      <c r="AD65" s="28" t="str">
        <f t="shared" si="16"/>
        <v>OK</v>
      </c>
      <c r="AE65" s="26">
        <v>146370</v>
      </c>
      <c r="AF65" s="27">
        <f t="shared" si="17"/>
        <v>146370</v>
      </c>
      <c r="AG65" s="28" t="str">
        <f t="shared" si="18"/>
        <v>OK</v>
      </c>
      <c r="AH65" s="26">
        <v>117096</v>
      </c>
      <c r="AI65" s="27">
        <f t="shared" si="19"/>
        <v>117096</v>
      </c>
      <c r="AJ65" s="28" t="str">
        <f t="shared" si="20"/>
        <v>OK</v>
      </c>
      <c r="AK65" s="26">
        <v>141979</v>
      </c>
      <c r="AL65" s="27">
        <f t="shared" si="21"/>
        <v>141979</v>
      </c>
      <c r="AM65" s="28" t="str">
        <f t="shared" si="22"/>
        <v>OK</v>
      </c>
      <c r="AN65" s="26">
        <v>143632</v>
      </c>
      <c r="AO65" s="27">
        <f t="shared" si="23"/>
        <v>143632</v>
      </c>
      <c r="AP65" s="28" t="str">
        <f t="shared" si="24"/>
        <v>OK</v>
      </c>
      <c r="AQ65" s="26">
        <v>70000</v>
      </c>
      <c r="AR65" s="27">
        <f t="shared" si="25"/>
        <v>70000</v>
      </c>
      <c r="AS65" s="28" t="str">
        <f t="shared" si="26"/>
        <v>OK</v>
      </c>
      <c r="AT65" s="26">
        <v>76000</v>
      </c>
      <c r="AU65" s="27">
        <f t="shared" si="27"/>
        <v>76000</v>
      </c>
      <c r="AV65" s="28" t="str">
        <f t="shared" si="28"/>
        <v>OK</v>
      </c>
    </row>
    <row r="66" spans="1:48" s="29" customFormat="1" ht="16.5" x14ac:dyDescent="0.2">
      <c r="A66" s="20" t="s">
        <v>222</v>
      </c>
      <c r="B66" s="21" t="s">
        <v>100</v>
      </c>
      <c r="C66" s="22">
        <v>1</v>
      </c>
      <c r="D66" s="23" t="s">
        <v>29</v>
      </c>
      <c r="E66" s="96">
        <v>220264</v>
      </c>
      <c r="F66" s="25">
        <f t="shared" si="0"/>
        <v>220264</v>
      </c>
      <c r="G66" s="26">
        <v>220200</v>
      </c>
      <c r="H66" s="27">
        <f t="shared" si="1"/>
        <v>220200</v>
      </c>
      <c r="I66" s="28" t="str">
        <f t="shared" si="2"/>
        <v>OK</v>
      </c>
      <c r="J66" s="26">
        <v>218061</v>
      </c>
      <c r="K66" s="27">
        <f t="shared" si="3"/>
        <v>218061</v>
      </c>
      <c r="L66" s="28" t="str">
        <f t="shared" si="4"/>
        <v>OK</v>
      </c>
      <c r="M66" s="26">
        <v>215418</v>
      </c>
      <c r="N66" s="27">
        <f t="shared" si="5"/>
        <v>215418</v>
      </c>
      <c r="O66" s="28" t="str">
        <f t="shared" si="6"/>
        <v>OK</v>
      </c>
      <c r="P66" s="26">
        <v>190000</v>
      </c>
      <c r="Q66" s="27">
        <f t="shared" si="7"/>
        <v>190000</v>
      </c>
      <c r="R66" s="28" t="str">
        <f t="shared" si="8"/>
        <v>OK</v>
      </c>
      <c r="S66" s="26">
        <v>203948</v>
      </c>
      <c r="T66" s="27">
        <f t="shared" si="9"/>
        <v>203948</v>
      </c>
      <c r="U66" s="28" t="str">
        <f t="shared" si="10"/>
        <v>OK</v>
      </c>
      <c r="V66" s="26">
        <v>208250</v>
      </c>
      <c r="W66" s="27">
        <f t="shared" si="11"/>
        <v>208250</v>
      </c>
      <c r="X66" s="28" t="str">
        <f t="shared" si="12"/>
        <v>OK</v>
      </c>
      <c r="Y66" s="26">
        <v>216960</v>
      </c>
      <c r="Z66" s="27">
        <f t="shared" si="13"/>
        <v>216960</v>
      </c>
      <c r="AA66" s="28" t="str">
        <f t="shared" si="14"/>
        <v>OK</v>
      </c>
      <c r="AB66" s="26">
        <v>215859</v>
      </c>
      <c r="AC66" s="27">
        <f t="shared" si="15"/>
        <v>215859</v>
      </c>
      <c r="AD66" s="28" t="str">
        <f t="shared" si="16"/>
        <v>OK</v>
      </c>
      <c r="AE66" s="26">
        <v>220264</v>
      </c>
      <c r="AF66" s="27">
        <f t="shared" si="17"/>
        <v>220264</v>
      </c>
      <c r="AG66" s="28" t="str">
        <f t="shared" si="18"/>
        <v>OK</v>
      </c>
      <c r="AH66" s="26">
        <v>176211</v>
      </c>
      <c r="AI66" s="27">
        <f t="shared" si="19"/>
        <v>176211</v>
      </c>
      <c r="AJ66" s="28" t="str">
        <f t="shared" si="20"/>
        <v>OK</v>
      </c>
      <c r="AK66" s="26">
        <v>213656</v>
      </c>
      <c r="AL66" s="27">
        <f t="shared" si="21"/>
        <v>213656</v>
      </c>
      <c r="AM66" s="28" t="str">
        <f t="shared" si="22"/>
        <v>OK</v>
      </c>
      <c r="AN66" s="26">
        <v>216145</v>
      </c>
      <c r="AO66" s="27">
        <f t="shared" si="23"/>
        <v>216145</v>
      </c>
      <c r="AP66" s="28" t="str">
        <f t="shared" si="24"/>
        <v>OK</v>
      </c>
      <c r="AQ66" s="26">
        <v>100000</v>
      </c>
      <c r="AR66" s="27">
        <f t="shared" si="25"/>
        <v>100000</v>
      </c>
      <c r="AS66" s="28" t="str">
        <f t="shared" si="26"/>
        <v>OK</v>
      </c>
      <c r="AT66" s="26">
        <v>150000</v>
      </c>
      <c r="AU66" s="27">
        <f t="shared" si="27"/>
        <v>150000</v>
      </c>
      <c r="AV66" s="28" t="str">
        <f t="shared" si="28"/>
        <v>OK</v>
      </c>
    </row>
    <row r="67" spans="1:48" s="29" customFormat="1" ht="16.5" x14ac:dyDescent="0.2">
      <c r="A67" s="20" t="s">
        <v>223</v>
      </c>
      <c r="B67" s="21" t="s">
        <v>101</v>
      </c>
      <c r="C67" s="22">
        <v>1</v>
      </c>
      <c r="D67" s="23" t="s">
        <v>29</v>
      </c>
      <c r="E67" s="96">
        <v>212282</v>
      </c>
      <c r="F67" s="25">
        <f t="shared" si="0"/>
        <v>212282</v>
      </c>
      <c r="G67" s="26">
        <v>212200</v>
      </c>
      <c r="H67" s="27">
        <f t="shared" si="1"/>
        <v>212200</v>
      </c>
      <c r="I67" s="28" t="str">
        <f t="shared" si="2"/>
        <v>OK</v>
      </c>
      <c r="J67" s="26">
        <v>210159</v>
      </c>
      <c r="K67" s="27">
        <f t="shared" si="3"/>
        <v>210159</v>
      </c>
      <c r="L67" s="28" t="str">
        <f t="shared" si="4"/>
        <v>OK</v>
      </c>
      <c r="M67" s="26">
        <v>207612</v>
      </c>
      <c r="N67" s="27">
        <f t="shared" si="5"/>
        <v>207612</v>
      </c>
      <c r="O67" s="28" t="str">
        <f t="shared" si="6"/>
        <v>OK</v>
      </c>
      <c r="P67" s="26">
        <v>192000</v>
      </c>
      <c r="Q67" s="27">
        <f t="shared" si="7"/>
        <v>192000</v>
      </c>
      <c r="R67" s="28" t="str">
        <f t="shared" si="8"/>
        <v>OK</v>
      </c>
      <c r="S67" s="26">
        <v>196557</v>
      </c>
      <c r="T67" s="27">
        <f t="shared" si="9"/>
        <v>196557</v>
      </c>
      <c r="U67" s="28" t="str">
        <f t="shared" si="10"/>
        <v>OK</v>
      </c>
      <c r="V67" s="26">
        <v>201110</v>
      </c>
      <c r="W67" s="27">
        <f t="shared" si="11"/>
        <v>201110</v>
      </c>
      <c r="X67" s="28" t="str">
        <f t="shared" si="12"/>
        <v>OK</v>
      </c>
      <c r="Y67" s="26">
        <v>209098</v>
      </c>
      <c r="Z67" s="27">
        <f t="shared" si="13"/>
        <v>209098</v>
      </c>
      <c r="AA67" s="28" t="str">
        <f t="shared" si="14"/>
        <v>OK</v>
      </c>
      <c r="AB67" s="26">
        <v>208036</v>
      </c>
      <c r="AC67" s="27">
        <f t="shared" si="15"/>
        <v>208036</v>
      </c>
      <c r="AD67" s="28" t="str">
        <f t="shared" si="16"/>
        <v>OK</v>
      </c>
      <c r="AE67" s="26">
        <v>212282</v>
      </c>
      <c r="AF67" s="27">
        <f t="shared" si="17"/>
        <v>212282</v>
      </c>
      <c r="AG67" s="28" t="str">
        <f t="shared" si="18"/>
        <v>OK</v>
      </c>
      <c r="AH67" s="26">
        <v>169826</v>
      </c>
      <c r="AI67" s="27">
        <f t="shared" si="19"/>
        <v>169826</v>
      </c>
      <c r="AJ67" s="28" t="str">
        <f t="shared" si="20"/>
        <v>OK</v>
      </c>
      <c r="AK67" s="26">
        <v>205914</v>
      </c>
      <c r="AL67" s="27">
        <f t="shared" si="21"/>
        <v>205914</v>
      </c>
      <c r="AM67" s="28" t="str">
        <f t="shared" si="22"/>
        <v>OK</v>
      </c>
      <c r="AN67" s="26">
        <v>208312</v>
      </c>
      <c r="AO67" s="27">
        <f t="shared" si="23"/>
        <v>208312</v>
      </c>
      <c r="AP67" s="28" t="str">
        <f t="shared" si="24"/>
        <v>OK</v>
      </c>
      <c r="AQ67" s="26">
        <v>180000</v>
      </c>
      <c r="AR67" s="27">
        <f t="shared" si="25"/>
        <v>180000</v>
      </c>
      <c r="AS67" s="28" t="str">
        <f t="shared" si="26"/>
        <v>OK</v>
      </c>
      <c r="AT67" s="26">
        <v>186000</v>
      </c>
      <c r="AU67" s="27">
        <f t="shared" si="27"/>
        <v>186000</v>
      </c>
      <c r="AV67" s="28" t="str">
        <f t="shared" si="28"/>
        <v>OK</v>
      </c>
    </row>
    <row r="68" spans="1:48" s="29" customFormat="1" ht="16.5" x14ac:dyDescent="0.2">
      <c r="A68" s="20" t="s">
        <v>224</v>
      </c>
      <c r="B68" s="21" t="s">
        <v>225</v>
      </c>
      <c r="C68" s="22">
        <v>1</v>
      </c>
      <c r="D68" s="23" t="s">
        <v>29</v>
      </c>
      <c r="E68" s="96">
        <v>82890</v>
      </c>
      <c r="F68" s="25">
        <f t="shared" si="0"/>
        <v>82890</v>
      </c>
      <c r="G68" s="26">
        <v>82800</v>
      </c>
      <c r="H68" s="27">
        <f t="shared" si="1"/>
        <v>82800</v>
      </c>
      <c r="I68" s="28" t="str">
        <f t="shared" si="2"/>
        <v>OK</v>
      </c>
      <c r="J68" s="26">
        <v>82061</v>
      </c>
      <c r="K68" s="27">
        <f t="shared" si="3"/>
        <v>82061</v>
      </c>
      <c r="L68" s="28" t="str">
        <f t="shared" si="4"/>
        <v>OK</v>
      </c>
      <c r="M68" s="26">
        <v>81066</v>
      </c>
      <c r="N68" s="27">
        <f t="shared" si="5"/>
        <v>81066</v>
      </c>
      <c r="O68" s="28" t="str">
        <f t="shared" si="6"/>
        <v>OK</v>
      </c>
      <c r="P68" s="26">
        <v>72000</v>
      </c>
      <c r="Q68" s="27">
        <f t="shared" si="7"/>
        <v>72000</v>
      </c>
      <c r="R68" s="28" t="str">
        <f t="shared" si="8"/>
        <v>OK</v>
      </c>
      <c r="S68" s="26">
        <v>76750</v>
      </c>
      <c r="T68" s="27">
        <f t="shared" si="9"/>
        <v>76750</v>
      </c>
      <c r="U68" s="28" t="str">
        <f t="shared" si="10"/>
        <v>OK</v>
      </c>
      <c r="V68" s="26">
        <v>78540</v>
      </c>
      <c r="W68" s="27">
        <f t="shared" si="11"/>
        <v>78540</v>
      </c>
      <c r="X68" s="28" t="str">
        <f t="shared" si="12"/>
        <v>OK</v>
      </c>
      <c r="Y68" s="26">
        <v>81647</v>
      </c>
      <c r="Z68" s="27">
        <f t="shared" si="13"/>
        <v>81647</v>
      </c>
      <c r="AA68" s="28" t="str">
        <f t="shared" si="14"/>
        <v>OK</v>
      </c>
      <c r="AB68" s="26">
        <v>81232</v>
      </c>
      <c r="AC68" s="27">
        <f t="shared" si="15"/>
        <v>81232</v>
      </c>
      <c r="AD68" s="28" t="str">
        <f t="shared" si="16"/>
        <v>OK</v>
      </c>
      <c r="AE68" s="26">
        <v>82890</v>
      </c>
      <c r="AF68" s="27">
        <f t="shared" si="17"/>
        <v>82890</v>
      </c>
      <c r="AG68" s="28" t="str">
        <f t="shared" si="18"/>
        <v>OK</v>
      </c>
      <c r="AH68" s="26">
        <v>66312</v>
      </c>
      <c r="AI68" s="27">
        <f t="shared" si="19"/>
        <v>66312</v>
      </c>
      <c r="AJ68" s="28" t="str">
        <f t="shared" si="20"/>
        <v>OK</v>
      </c>
      <c r="AK68" s="26">
        <v>80403</v>
      </c>
      <c r="AL68" s="27">
        <f t="shared" si="21"/>
        <v>80403</v>
      </c>
      <c r="AM68" s="28" t="str">
        <f t="shared" si="22"/>
        <v>OK</v>
      </c>
      <c r="AN68" s="26">
        <v>81339</v>
      </c>
      <c r="AO68" s="27">
        <f t="shared" si="23"/>
        <v>81339</v>
      </c>
      <c r="AP68" s="28" t="str">
        <f t="shared" si="24"/>
        <v>OK</v>
      </c>
      <c r="AQ68" s="26">
        <v>60000</v>
      </c>
      <c r="AR68" s="27">
        <f t="shared" si="25"/>
        <v>60000</v>
      </c>
      <c r="AS68" s="28" t="str">
        <f t="shared" si="26"/>
        <v>OK</v>
      </c>
      <c r="AT68" s="26">
        <v>69000</v>
      </c>
      <c r="AU68" s="27">
        <f t="shared" si="27"/>
        <v>69000</v>
      </c>
      <c r="AV68" s="28" t="str">
        <f t="shared" si="28"/>
        <v>OK</v>
      </c>
    </row>
    <row r="69" spans="1:48" s="29" customFormat="1" ht="16.5" x14ac:dyDescent="0.2">
      <c r="A69" s="20" t="s">
        <v>226</v>
      </c>
      <c r="B69" s="21" t="s">
        <v>103</v>
      </c>
      <c r="C69" s="22">
        <v>1</v>
      </c>
      <c r="D69" s="23" t="s">
        <v>29</v>
      </c>
      <c r="E69" s="96">
        <v>57139</v>
      </c>
      <c r="F69" s="25">
        <f t="shared" si="0"/>
        <v>57139</v>
      </c>
      <c r="G69" s="26">
        <v>57100</v>
      </c>
      <c r="H69" s="27">
        <f t="shared" si="1"/>
        <v>57100</v>
      </c>
      <c r="I69" s="28" t="str">
        <f t="shared" si="2"/>
        <v>OK</v>
      </c>
      <c r="J69" s="26">
        <v>56568</v>
      </c>
      <c r="K69" s="27">
        <f t="shared" si="3"/>
        <v>56568</v>
      </c>
      <c r="L69" s="28" t="str">
        <f t="shared" si="4"/>
        <v>OK</v>
      </c>
      <c r="M69" s="26">
        <v>55882</v>
      </c>
      <c r="N69" s="27">
        <f t="shared" si="5"/>
        <v>55882</v>
      </c>
      <c r="O69" s="28" t="str">
        <f t="shared" si="6"/>
        <v>OK</v>
      </c>
      <c r="P69" s="26">
        <v>49000</v>
      </c>
      <c r="Q69" s="27">
        <f t="shared" si="7"/>
        <v>49000</v>
      </c>
      <c r="R69" s="28" t="str">
        <f t="shared" si="8"/>
        <v>OK</v>
      </c>
      <c r="S69" s="26">
        <v>52906</v>
      </c>
      <c r="T69" s="27">
        <f t="shared" si="9"/>
        <v>52906</v>
      </c>
      <c r="U69" s="28" t="str">
        <f t="shared" si="10"/>
        <v>OK</v>
      </c>
      <c r="V69" s="26">
        <v>53550</v>
      </c>
      <c r="W69" s="27">
        <f t="shared" si="11"/>
        <v>53550</v>
      </c>
      <c r="X69" s="28" t="str">
        <f t="shared" si="12"/>
        <v>OK</v>
      </c>
      <c r="Y69" s="26">
        <v>56282</v>
      </c>
      <c r="Z69" s="27">
        <f t="shared" si="13"/>
        <v>56282</v>
      </c>
      <c r="AA69" s="28" t="str">
        <f t="shared" si="14"/>
        <v>OK</v>
      </c>
      <c r="AB69" s="26">
        <v>55996</v>
      </c>
      <c r="AC69" s="27">
        <f t="shared" si="15"/>
        <v>55996</v>
      </c>
      <c r="AD69" s="28" t="str">
        <f t="shared" si="16"/>
        <v>OK</v>
      </c>
      <c r="AE69" s="26">
        <v>57139</v>
      </c>
      <c r="AF69" s="27">
        <f t="shared" si="17"/>
        <v>57139</v>
      </c>
      <c r="AG69" s="28" t="str">
        <f t="shared" si="18"/>
        <v>OK</v>
      </c>
      <c r="AH69" s="26">
        <v>45711</v>
      </c>
      <c r="AI69" s="27">
        <f t="shared" si="19"/>
        <v>45711</v>
      </c>
      <c r="AJ69" s="28" t="str">
        <f t="shared" si="20"/>
        <v>OK</v>
      </c>
      <c r="AK69" s="26">
        <v>55425</v>
      </c>
      <c r="AL69" s="27">
        <f t="shared" si="21"/>
        <v>55425</v>
      </c>
      <c r="AM69" s="28" t="str">
        <f t="shared" si="22"/>
        <v>OK</v>
      </c>
      <c r="AN69" s="26">
        <v>56070</v>
      </c>
      <c r="AO69" s="27">
        <f t="shared" si="23"/>
        <v>56070</v>
      </c>
      <c r="AP69" s="28" t="str">
        <f t="shared" si="24"/>
        <v>OK</v>
      </c>
      <c r="AQ69" s="26">
        <v>45000</v>
      </c>
      <c r="AR69" s="27">
        <f t="shared" si="25"/>
        <v>45000</v>
      </c>
      <c r="AS69" s="28" t="str">
        <f t="shared" si="26"/>
        <v>OK</v>
      </c>
      <c r="AT69" s="26">
        <v>50000</v>
      </c>
      <c r="AU69" s="27">
        <f t="shared" si="27"/>
        <v>50000</v>
      </c>
      <c r="AV69" s="28" t="str">
        <f t="shared" si="28"/>
        <v>OK</v>
      </c>
    </row>
    <row r="70" spans="1:48" s="29" customFormat="1" ht="16.5" x14ac:dyDescent="0.2">
      <c r="A70" s="20" t="s">
        <v>227</v>
      </c>
      <c r="B70" s="21" t="s">
        <v>104</v>
      </c>
      <c r="C70" s="22">
        <v>1</v>
      </c>
      <c r="D70" s="23" t="s">
        <v>29</v>
      </c>
      <c r="E70" s="96">
        <v>403707</v>
      </c>
      <c r="F70" s="25">
        <f t="shared" si="0"/>
        <v>403707</v>
      </c>
      <c r="G70" s="26">
        <v>403700</v>
      </c>
      <c r="H70" s="27">
        <f t="shared" si="1"/>
        <v>403700</v>
      </c>
      <c r="I70" s="28" t="str">
        <f t="shared" si="2"/>
        <v>OK</v>
      </c>
      <c r="J70" s="26">
        <v>399670</v>
      </c>
      <c r="K70" s="27">
        <f t="shared" si="3"/>
        <v>399670</v>
      </c>
      <c r="L70" s="28" t="str">
        <f t="shared" si="4"/>
        <v>OK</v>
      </c>
      <c r="M70" s="26">
        <v>394825</v>
      </c>
      <c r="N70" s="27">
        <f t="shared" si="5"/>
        <v>394825</v>
      </c>
      <c r="O70" s="28" t="str">
        <f t="shared" si="6"/>
        <v>OK</v>
      </c>
      <c r="P70" s="26">
        <v>380000</v>
      </c>
      <c r="Q70" s="27">
        <f t="shared" si="7"/>
        <v>380000</v>
      </c>
      <c r="R70" s="28" t="str">
        <f t="shared" si="8"/>
        <v>OK</v>
      </c>
      <c r="S70" s="26">
        <v>373803</v>
      </c>
      <c r="T70" s="27">
        <f t="shared" si="9"/>
        <v>373803</v>
      </c>
      <c r="U70" s="28" t="str">
        <f t="shared" si="10"/>
        <v>OK</v>
      </c>
      <c r="V70" s="26">
        <v>383180</v>
      </c>
      <c r="W70" s="27">
        <f t="shared" si="11"/>
        <v>383180</v>
      </c>
      <c r="X70" s="28" t="str">
        <f t="shared" si="12"/>
        <v>OK</v>
      </c>
      <c r="Y70" s="26">
        <v>397651</v>
      </c>
      <c r="Z70" s="27">
        <f t="shared" si="13"/>
        <v>397651</v>
      </c>
      <c r="AA70" s="28" t="str">
        <f t="shared" si="14"/>
        <v>OK</v>
      </c>
      <c r="AB70" s="26">
        <v>395633</v>
      </c>
      <c r="AC70" s="27">
        <f t="shared" si="15"/>
        <v>395633</v>
      </c>
      <c r="AD70" s="28" t="str">
        <f t="shared" si="16"/>
        <v>OK</v>
      </c>
      <c r="AE70" s="26">
        <v>403707</v>
      </c>
      <c r="AF70" s="27">
        <f t="shared" si="17"/>
        <v>403707</v>
      </c>
      <c r="AG70" s="28" t="str">
        <f t="shared" si="18"/>
        <v>OK</v>
      </c>
      <c r="AH70" s="26">
        <v>322966</v>
      </c>
      <c r="AI70" s="27">
        <f t="shared" si="19"/>
        <v>322966</v>
      </c>
      <c r="AJ70" s="28" t="str">
        <f t="shared" si="20"/>
        <v>OK</v>
      </c>
      <c r="AK70" s="26">
        <v>391596</v>
      </c>
      <c r="AL70" s="27">
        <f t="shared" si="21"/>
        <v>391596</v>
      </c>
      <c r="AM70" s="28" t="str">
        <f t="shared" si="22"/>
        <v>OK</v>
      </c>
      <c r="AN70" s="26">
        <v>396157</v>
      </c>
      <c r="AO70" s="27">
        <f t="shared" si="23"/>
        <v>396157</v>
      </c>
      <c r="AP70" s="28" t="str">
        <f t="shared" si="24"/>
        <v>OK</v>
      </c>
      <c r="AQ70" s="26">
        <v>180000</v>
      </c>
      <c r="AR70" s="27">
        <f t="shared" si="25"/>
        <v>180000</v>
      </c>
      <c r="AS70" s="28" t="str">
        <f t="shared" si="26"/>
        <v>OK</v>
      </c>
      <c r="AT70" s="26">
        <v>200000</v>
      </c>
      <c r="AU70" s="27">
        <f t="shared" si="27"/>
        <v>200000</v>
      </c>
      <c r="AV70" s="28" t="str">
        <f t="shared" si="28"/>
        <v>OK</v>
      </c>
    </row>
    <row r="71" spans="1:48" s="29" customFormat="1" ht="16.5" x14ac:dyDescent="0.2">
      <c r="A71" s="20" t="s">
        <v>228</v>
      </c>
      <c r="B71" s="21" t="s">
        <v>105</v>
      </c>
      <c r="C71" s="22">
        <v>1</v>
      </c>
      <c r="D71" s="23" t="s">
        <v>29</v>
      </c>
      <c r="E71" s="96">
        <v>1616020</v>
      </c>
      <c r="F71" s="25">
        <f t="shared" si="0"/>
        <v>1616020</v>
      </c>
      <c r="G71" s="26">
        <v>1616000</v>
      </c>
      <c r="H71" s="27">
        <f t="shared" si="1"/>
        <v>1616000</v>
      </c>
      <c r="I71" s="28" t="str">
        <f t="shared" si="2"/>
        <v>OK</v>
      </c>
      <c r="J71" s="26">
        <v>1599860</v>
      </c>
      <c r="K71" s="27">
        <f t="shared" si="3"/>
        <v>1599860</v>
      </c>
      <c r="L71" s="28" t="str">
        <f t="shared" si="4"/>
        <v>OK</v>
      </c>
      <c r="M71" s="26">
        <v>1580468</v>
      </c>
      <c r="N71" s="27">
        <f t="shared" si="5"/>
        <v>1580468</v>
      </c>
      <c r="O71" s="28" t="str">
        <f t="shared" si="6"/>
        <v>OK</v>
      </c>
      <c r="P71" s="26">
        <v>1562000</v>
      </c>
      <c r="Q71" s="27">
        <f t="shared" si="7"/>
        <v>1562000</v>
      </c>
      <c r="R71" s="28" t="str">
        <f t="shared" si="8"/>
        <v>OK</v>
      </c>
      <c r="S71" s="26">
        <v>1496315</v>
      </c>
      <c r="T71" s="27">
        <f t="shared" si="9"/>
        <v>1496315</v>
      </c>
      <c r="U71" s="28" t="str">
        <f t="shared" si="10"/>
        <v>OK</v>
      </c>
      <c r="V71" s="26">
        <v>1535100</v>
      </c>
      <c r="W71" s="27">
        <f t="shared" si="11"/>
        <v>1535100</v>
      </c>
      <c r="X71" s="28" t="str">
        <f t="shared" si="12"/>
        <v>OK</v>
      </c>
      <c r="Y71" s="26">
        <v>1591780</v>
      </c>
      <c r="Z71" s="27">
        <f t="shared" si="13"/>
        <v>1591780</v>
      </c>
      <c r="AA71" s="28" t="str">
        <f t="shared" si="14"/>
        <v>OK</v>
      </c>
      <c r="AB71" s="26">
        <v>1583700</v>
      </c>
      <c r="AC71" s="27">
        <f t="shared" si="15"/>
        <v>1583700</v>
      </c>
      <c r="AD71" s="28" t="str">
        <f t="shared" si="16"/>
        <v>OK</v>
      </c>
      <c r="AE71" s="26">
        <v>1616020</v>
      </c>
      <c r="AF71" s="27">
        <f t="shared" si="17"/>
        <v>1616020</v>
      </c>
      <c r="AG71" s="28" t="str">
        <f t="shared" si="18"/>
        <v>OK</v>
      </c>
      <c r="AH71" s="26">
        <v>1292816</v>
      </c>
      <c r="AI71" s="27">
        <f t="shared" si="19"/>
        <v>1292816</v>
      </c>
      <c r="AJ71" s="28" t="str">
        <f t="shared" si="20"/>
        <v>OK</v>
      </c>
      <c r="AK71" s="26">
        <v>1567539</v>
      </c>
      <c r="AL71" s="27">
        <f t="shared" si="21"/>
        <v>1567539</v>
      </c>
      <c r="AM71" s="28" t="str">
        <f t="shared" si="22"/>
        <v>OK</v>
      </c>
      <c r="AN71" s="26">
        <v>1585800</v>
      </c>
      <c r="AO71" s="27">
        <f t="shared" si="23"/>
        <v>1585800</v>
      </c>
      <c r="AP71" s="28" t="str">
        <f t="shared" si="24"/>
        <v>OK</v>
      </c>
      <c r="AQ71" s="26">
        <v>1400000</v>
      </c>
      <c r="AR71" s="27">
        <f t="shared" si="25"/>
        <v>1400000</v>
      </c>
      <c r="AS71" s="28" t="str">
        <f t="shared" si="26"/>
        <v>OK</v>
      </c>
      <c r="AT71" s="26">
        <v>1500000</v>
      </c>
      <c r="AU71" s="27">
        <f t="shared" si="27"/>
        <v>1500000</v>
      </c>
      <c r="AV71" s="28" t="str">
        <f t="shared" si="28"/>
        <v>OK</v>
      </c>
    </row>
    <row r="72" spans="1:48" s="29" customFormat="1" ht="16.5" x14ac:dyDescent="0.2">
      <c r="A72" s="20" t="s">
        <v>229</v>
      </c>
      <c r="B72" s="21" t="s">
        <v>106</v>
      </c>
      <c r="C72" s="22">
        <v>1</v>
      </c>
      <c r="D72" s="23" t="s">
        <v>29</v>
      </c>
      <c r="E72" s="96">
        <v>69481</v>
      </c>
      <c r="F72" s="25">
        <f t="shared" ref="F72:F80" si="29">+C72*E72</f>
        <v>69481</v>
      </c>
      <c r="G72" s="26">
        <v>69400</v>
      </c>
      <c r="H72" s="27">
        <f t="shared" ref="H72:H80" si="30">+G72*$C72</f>
        <v>69400</v>
      </c>
      <c r="I72" s="28" t="str">
        <f t="shared" ref="I72:I80" si="31">IF(G72&gt;$E72,"ERROR","OK")</f>
        <v>OK</v>
      </c>
      <c r="J72" s="26">
        <v>68786</v>
      </c>
      <c r="K72" s="27">
        <f t="shared" ref="K72:K80" si="32">+J72*$C72</f>
        <v>68786</v>
      </c>
      <c r="L72" s="28" t="str">
        <f t="shared" ref="L72:L80" si="33">IF(J72&gt;$E72,"ERROR","OK")</f>
        <v>OK</v>
      </c>
      <c r="M72" s="26">
        <v>67952</v>
      </c>
      <c r="N72" s="27">
        <f t="shared" ref="N72:N80" si="34">+M72*$C72</f>
        <v>67952</v>
      </c>
      <c r="O72" s="28" t="str">
        <f t="shared" ref="O72:O80" si="35">IF(M72&gt;$E72,"ERROR","OK")</f>
        <v>OK</v>
      </c>
      <c r="P72" s="26">
        <v>59000</v>
      </c>
      <c r="Q72" s="27">
        <f t="shared" ref="Q72:Q80" si="36">+P72*$C72</f>
        <v>59000</v>
      </c>
      <c r="R72" s="28" t="str">
        <f t="shared" ref="R72:R80" si="37">IF(P72&gt;$E72,"ERROR","OK")</f>
        <v>OK</v>
      </c>
      <c r="S72" s="26">
        <v>64334</v>
      </c>
      <c r="T72" s="27">
        <f t="shared" ref="T72:T80" si="38">+S72*$C72</f>
        <v>64334</v>
      </c>
      <c r="U72" s="28" t="str">
        <f t="shared" ref="U72:U80" si="39">IF(S72&gt;$E72,"ERROR","OK")</f>
        <v>OK</v>
      </c>
      <c r="V72" s="26">
        <v>65450</v>
      </c>
      <c r="W72" s="27">
        <f t="shared" ref="W72:W80" si="40">+V72*$C72</f>
        <v>65450</v>
      </c>
      <c r="X72" s="28" t="str">
        <f t="shared" ref="X72:X80" si="41">IF(V72&gt;$E72,"ERROR","OK")</f>
        <v>OK</v>
      </c>
      <c r="Y72" s="26">
        <v>68439</v>
      </c>
      <c r="Z72" s="27">
        <f t="shared" ref="Z72:Z80" si="42">+Y72*$C72</f>
        <v>68439</v>
      </c>
      <c r="AA72" s="28" t="str">
        <f t="shared" ref="AA72:AA80" si="43">IF(Y72&gt;$E72,"ERROR","OK")</f>
        <v>OK</v>
      </c>
      <c r="AB72" s="26">
        <v>68091</v>
      </c>
      <c r="AC72" s="27">
        <f t="shared" ref="AC72:AC80" si="44">+AB72*$C72</f>
        <v>68091</v>
      </c>
      <c r="AD72" s="28" t="str">
        <f t="shared" ref="AD72:AD80" si="45">IF(AB72&gt;$E72,"ERROR","OK")</f>
        <v>OK</v>
      </c>
      <c r="AE72" s="26">
        <v>69481</v>
      </c>
      <c r="AF72" s="27">
        <f t="shared" ref="AF72:AF80" si="46">+AE72*$C72</f>
        <v>69481</v>
      </c>
      <c r="AG72" s="28" t="str">
        <f t="shared" ref="AG72:AG80" si="47">IF(AE72&gt;$E72,"ERROR","OK")</f>
        <v>OK</v>
      </c>
      <c r="AH72" s="26">
        <v>55585</v>
      </c>
      <c r="AI72" s="27">
        <f t="shared" ref="AI72:AI80" si="48">+AH72*$C72</f>
        <v>55585</v>
      </c>
      <c r="AJ72" s="28" t="str">
        <f t="shared" ref="AJ72:AJ80" si="49">IF(AH72&gt;$E72,"ERROR","OK")</f>
        <v>OK</v>
      </c>
      <c r="AK72" s="26">
        <v>67397</v>
      </c>
      <c r="AL72" s="27">
        <f t="shared" ref="AL72:AL80" si="50">+AK72*$C72</f>
        <v>67397</v>
      </c>
      <c r="AM72" s="28" t="str">
        <f t="shared" ref="AM72:AM80" si="51">IF(AK72&gt;$E72,"ERROR","OK")</f>
        <v>OK</v>
      </c>
      <c r="AN72" s="26">
        <v>68181</v>
      </c>
      <c r="AO72" s="27">
        <f t="shared" ref="AO72:AO80" si="52">+AN72*$C72</f>
        <v>68181</v>
      </c>
      <c r="AP72" s="28" t="str">
        <f t="shared" ref="AP72:AP80" si="53">IF(AN72&gt;$E72,"ERROR","OK")</f>
        <v>OK</v>
      </c>
      <c r="AQ72" s="26">
        <v>40000</v>
      </c>
      <c r="AR72" s="27">
        <f t="shared" ref="AR72:AR80" si="54">+AQ72*$C72</f>
        <v>40000</v>
      </c>
      <c r="AS72" s="28" t="str">
        <f t="shared" ref="AS72:AS80" si="55">IF(AQ72&gt;$E72,"ERROR","OK")</f>
        <v>OK</v>
      </c>
      <c r="AT72" s="26">
        <v>50000</v>
      </c>
      <c r="AU72" s="27">
        <f t="shared" ref="AU72:AU80" si="56">+AT72*$C72</f>
        <v>50000</v>
      </c>
      <c r="AV72" s="28" t="str">
        <f t="shared" ref="AV72:AV80" si="57">IF(AT72&gt;$E72,"ERROR","OK")</f>
        <v>OK</v>
      </c>
    </row>
    <row r="73" spans="1:48" s="29" customFormat="1" ht="16.5" x14ac:dyDescent="0.2">
      <c r="A73" s="20" t="s">
        <v>230</v>
      </c>
      <c r="B73" s="21" t="s">
        <v>107</v>
      </c>
      <c r="C73" s="22">
        <v>1</v>
      </c>
      <c r="D73" s="23" t="s">
        <v>29</v>
      </c>
      <c r="E73" s="96">
        <v>80114</v>
      </c>
      <c r="F73" s="25">
        <f t="shared" si="29"/>
        <v>80114</v>
      </c>
      <c r="G73" s="26">
        <v>80100</v>
      </c>
      <c r="H73" s="27">
        <f t="shared" si="30"/>
        <v>80100</v>
      </c>
      <c r="I73" s="28" t="str">
        <f t="shared" si="31"/>
        <v>OK</v>
      </c>
      <c r="J73" s="26">
        <v>79313</v>
      </c>
      <c r="K73" s="27">
        <f t="shared" si="32"/>
        <v>79313</v>
      </c>
      <c r="L73" s="28" t="str">
        <f t="shared" si="33"/>
        <v>OK</v>
      </c>
      <c r="M73" s="26">
        <v>78351</v>
      </c>
      <c r="N73" s="27">
        <f t="shared" si="34"/>
        <v>78351</v>
      </c>
      <c r="O73" s="28" t="str">
        <f t="shared" si="35"/>
        <v>OK</v>
      </c>
      <c r="P73" s="26">
        <v>64000</v>
      </c>
      <c r="Q73" s="27">
        <f t="shared" si="36"/>
        <v>64000</v>
      </c>
      <c r="R73" s="28" t="str">
        <f t="shared" si="37"/>
        <v>OK</v>
      </c>
      <c r="S73" s="26">
        <v>74180</v>
      </c>
      <c r="T73" s="27">
        <f t="shared" si="38"/>
        <v>74180</v>
      </c>
      <c r="U73" s="28" t="str">
        <f t="shared" si="39"/>
        <v>OK</v>
      </c>
      <c r="V73" s="26">
        <v>74970</v>
      </c>
      <c r="W73" s="27">
        <f t="shared" si="40"/>
        <v>74970</v>
      </c>
      <c r="X73" s="28" t="str">
        <f t="shared" si="41"/>
        <v>OK</v>
      </c>
      <c r="Y73" s="26">
        <v>78912</v>
      </c>
      <c r="Z73" s="27">
        <f t="shared" si="42"/>
        <v>78912</v>
      </c>
      <c r="AA73" s="28" t="str">
        <f t="shared" si="43"/>
        <v>OK</v>
      </c>
      <c r="AB73" s="26">
        <v>78512</v>
      </c>
      <c r="AC73" s="27">
        <f t="shared" si="44"/>
        <v>78512</v>
      </c>
      <c r="AD73" s="28" t="str">
        <f t="shared" si="45"/>
        <v>OK</v>
      </c>
      <c r="AE73" s="26">
        <v>80114</v>
      </c>
      <c r="AF73" s="27">
        <f t="shared" si="46"/>
        <v>80114</v>
      </c>
      <c r="AG73" s="28" t="str">
        <f t="shared" si="47"/>
        <v>OK</v>
      </c>
      <c r="AH73" s="26">
        <v>64091</v>
      </c>
      <c r="AI73" s="27">
        <f t="shared" si="48"/>
        <v>64091</v>
      </c>
      <c r="AJ73" s="28" t="str">
        <f t="shared" si="49"/>
        <v>OK</v>
      </c>
      <c r="AK73" s="26">
        <v>77711</v>
      </c>
      <c r="AL73" s="27">
        <f t="shared" si="50"/>
        <v>77711</v>
      </c>
      <c r="AM73" s="28" t="str">
        <f t="shared" si="51"/>
        <v>OK</v>
      </c>
      <c r="AN73" s="26">
        <v>78615</v>
      </c>
      <c r="AO73" s="27">
        <f t="shared" si="52"/>
        <v>78615</v>
      </c>
      <c r="AP73" s="28" t="str">
        <f t="shared" si="53"/>
        <v>OK</v>
      </c>
      <c r="AQ73" s="26">
        <v>35000</v>
      </c>
      <c r="AR73" s="27">
        <f t="shared" si="54"/>
        <v>35000</v>
      </c>
      <c r="AS73" s="28" t="str">
        <f t="shared" si="55"/>
        <v>OK</v>
      </c>
      <c r="AT73" s="26">
        <v>50000</v>
      </c>
      <c r="AU73" s="27">
        <f t="shared" si="56"/>
        <v>50000</v>
      </c>
      <c r="AV73" s="28" t="str">
        <f t="shared" si="57"/>
        <v>OK</v>
      </c>
    </row>
    <row r="74" spans="1:48" s="29" customFormat="1" ht="16.5" x14ac:dyDescent="0.2">
      <c r="A74" s="20" t="s">
        <v>231</v>
      </c>
      <c r="B74" s="21" t="s">
        <v>108</v>
      </c>
      <c r="C74" s="22">
        <v>1</v>
      </c>
      <c r="D74" s="23" t="s">
        <v>29</v>
      </c>
      <c r="E74" s="96">
        <v>99226</v>
      </c>
      <c r="F74" s="25">
        <f t="shared" si="29"/>
        <v>99226</v>
      </c>
      <c r="G74" s="26">
        <v>99200</v>
      </c>
      <c r="H74" s="27">
        <f t="shared" si="30"/>
        <v>99200</v>
      </c>
      <c r="I74" s="28" t="str">
        <f t="shared" si="31"/>
        <v>OK</v>
      </c>
      <c r="J74" s="26">
        <v>98234</v>
      </c>
      <c r="K74" s="27">
        <f t="shared" si="32"/>
        <v>98234</v>
      </c>
      <c r="L74" s="28" t="str">
        <f t="shared" si="33"/>
        <v>OK</v>
      </c>
      <c r="M74" s="26">
        <v>97043</v>
      </c>
      <c r="N74" s="27">
        <f t="shared" si="34"/>
        <v>97043</v>
      </c>
      <c r="O74" s="28" t="str">
        <f t="shared" si="35"/>
        <v>OK</v>
      </c>
      <c r="P74" s="26">
        <v>79000</v>
      </c>
      <c r="Q74" s="27">
        <f t="shared" si="36"/>
        <v>79000</v>
      </c>
      <c r="R74" s="28" t="str">
        <f t="shared" si="37"/>
        <v>OK</v>
      </c>
      <c r="S74" s="26">
        <v>91876</v>
      </c>
      <c r="T74" s="27">
        <f t="shared" si="38"/>
        <v>91876</v>
      </c>
      <c r="U74" s="28" t="str">
        <f t="shared" si="39"/>
        <v>OK</v>
      </c>
      <c r="V74" s="26">
        <v>94010</v>
      </c>
      <c r="W74" s="27">
        <f t="shared" si="40"/>
        <v>94010</v>
      </c>
      <c r="X74" s="28" t="str">
        <f t="shared" si="41"/>
        <v>OK</v>
      </c>
      <c r="Y74" s="26">
        <v>97738</v>
      </c>
      <c r="Z74" s="27">
        <f t="shared" si="42"/>
        <v>97738</v>
      </c>
      <c r="AA74" s="28" t="str">
        <f t="shared" si="43"/>
        <v>OK</v>
      </c>
      <c r="AB74" s="26">
        <v>97241</v>
      </c>
      <c r="AC74" s="27">
        <f t="shared" si="44"/>
        <v>97241</v>
      </c>
      <c r="AD74" s="28" t="str">
        <f t="shared" si="45"/>
        <v>OK</v>
      </c>
      <c r="AE74" s="26">
        <v>99226</v>
      </c>
      <c r="AF74" s="27">
        <f t="shared" si="46"/>
        <v>99226</v>
      </c>
      <c r="AG74" s="28" t="str">
        <f t="shared" si="47"/>
        <v>OK</v>
      </c>
      <c r="AH74" s="26">
        <v>79381</v>
      </c>
      <c r="AI74" s="27">
        <f t="shared" si="48"/>
        <v>79381</v>
      </c>
      <c r="AJ74" s="28" t="str">
        <f t="shared" si="49"/>
        <v>OK</v>
      </c>
      <c r="AK74" s="26">
        <v>96249</v>
      </c>
      <c r="AL74" s="27">
        <f t="shared" si="50"/>
        <v>96249</v>
      </c>
      <c r="AM74" s="28" t="str">
        <f t="shared" si="51"/>
        <v>OK</v>
      </c>
      <c r="AN74" s="26">
        <v>97370</v>
      </c>
      <c r="AO74" s="27">
        <f t="shared" si="52"/>
        <v>97370</v>
      </c>
      <c r="AP74" s="28" t="str">
        <f t="shared" si="53"/>
        <v>OK</v>
      </c>
      <c r="AQ74" s="26">
        <v>50000</v>
      </c>
      <c r="AR74" s="27">
        <f t="shared" si="54"/>
        <v>50000</v>
      </c>
      <c r="AS74" s="28" t="str">
        <f t="shared" si="55"/>
        <v>OK</v>
      </c>
      <c r="AT74" s="26">
        <v>65000</v>
      </c>
      <c r="AU74" s="27">
        <f t="shared" si="56"/>
        <v>65000</v>
      </c>
      <c r="AV74" s="28" t="str">
        <f t="shared" si="57"/>
        <v>OK</v>
      </c>
    </row>
    <row r="75" spans="1:48" s="29" customFormat="1" ht="16.5" x14ac:dyDescent="0.2">
      <c r="A75" s="20" t="s">
        <v>232</v>
      </c>
      <c r="B75" s="21" t="s">
        <v>233</v>
      </c>
      <c r="C75" s="22">
        <v>1</v>
      </c>
      <c r="D75" s="23" t="s">
        <v>29</v>
      </c>
      <c r="E75" s="96">
        <v>292164</v>
      </c>
      <c r="F75" s="25">
        <f t="shared" si="29"/>
        <v>292164</v>
      </c>
      <c r="G75" s="26">
        <v>292100</v>
      </c>
      <c r="H75" s="27">
        <f t="shared" si="30"/>
        <v>292100</v>
      </c>
      <c r="I75" s="28" t="str">
        <f t="shared" si="31"/>
        <v>OK</v>
      </c>
      <c r="J75" s="26">
        <v>289242</v>
      </c>
      <c r="K75" s="27">
        <f t="shared" si="32"/>
        <v>289242</v>
      </c>
      <c r="L75" s="28" t="str">
        <f t="shared" si="33"/>
        <v>OK</v>
      </c>
      <c r="M75" s="26">
        <v>285736</v>
      </c>
      <c r="N75" s="27">
        <f t="shared" si="34"/>
        <v>285736</v>
      </c>
      <c r="O75" s="28" t="str">
        <f t="shared" si="35"/>
        <v>OK</v>
      </c>
      <c r="P75" s="26">
        <v>272000</v>
      </c>
      <c r="Q75" s="27">
        <f t="shared" si="36"/>
        <v>272000</v>
      </c>
      <c r="R75" s="28" t="str">
        <f t="shared" si="37"/>
        <v>OK</v>
      </c>
      <c r="S75" s="26">
        <v>270522</v>
      </c>
      <c r="T75" s="27">
        <f t="shared" si="38"/>
        <v>270522</v>
      </c>
      <c r="U75" s="28" t="str">
        <f t="shared" si="39"/>
        <v>OK</v>
      </c>
      <c r="V75" s="26">
        <v>277270</v>
      </c>
      <c r="W75" s="27">
        <f t="shared" si="40"/>
        <v>277270</v>
      </c>
      <c r="X75" s="28" t="str">
        <f t="shared" si="41"/>
        <v>OK</v>
      </c>
      <c r="Y75" s="26">
        <v>287782</v>
      </c>
      <c r="Z75" s="27">
        <f t="shared" si="42"/>
        <v>287782</v>
      </c>
      <c r="AA75" s="28" t="str">
        <f t="shared" si="43"/>
        <v>OK</v>
      </c>
      <c r="AB75" s="26">
        <v>286321</v>
      </c>
      <c r="AC75" s="27">
        <f t="shared" si="44"/>
        <v>286321</v>
      </c>
      <c r="AD75" s="28" t="str">
        <f t="shared" si="45"/>
        <v>OK</v>
      </c>
      <c r="AE75" s="26">
        <v>292164</v>
      </c>
      <c r="AF75" s="27">
        <f t="shared" si="46"/>
        <v>292164</v>
      </c>
      <c r="AG75" s="28" t="str">
        <f t="shared" si="47"/>
        <v>OK</v>
      </c>
      <c r="AH75" s="26">
        <v>233731</v>
      </c>
      <c r="AI75" s="27">
        <f t="shared" si="48"/>
        <v>233731</v>
      </c>
      <c r="AJ75" s="28" t="str">
        <f t="shared" si="49"/>
        <v>OK</v>
      </c>
      <c r="AK75" s="26">
        <v>283399</v>
      </c>
      <c r="AL75" s="27">
        <f t="shared" si="50"/>
        <v>283399</v>
      </c>
      <c r="AM75" s="28" t="str">
        <f t="shared" si="51"/>
        <v>OK</v>
      </c>
      <c r="AN75" s="26">
        <v>286700</v>
      </c>
      <c r="AO75" s="27">
        <f t="shared" si="52"/>
        <v>286700</v>
      </c>
      <c r="AP75" s="28" t="str">
        <f t="shared" si="53"/>
        <v>OK</v>
      </c>
      <c r="AQ75" s="26">
        <v>200000</v>
      </c>
      <c r="AR75" s="27">
        <f t="shared" si="54"/>
        <v>200000</v>
      </c>
      <c r="AS75" s="28" t="str">
        <f t="shared" si="55"/>
        <v>OK</v>
      </c>
      <c r="AT75" s="26">
        <v>250000</v>
      </c>
      <c r="AU75" s="27">
        <f t="shared" si="56"/>
        <v>250000</v>
      </c>
      <c r="AV75" s="28" t="str">
        <f t="shared" si="57"/>
        <v>OK</v>
      </c>
    </row>
    <row r="76" spans="1:48" s="29" customFormat="1" ht="16.5" x14ac:dyDescent="0.2">
      <c r="A76" s="20" t="s">
        <v>234</v>
      </c>
      <c r="B76" s="21" t="s">
        <v>235</v>
      </c>
      <c r="C76" s="22">
        <v>1</v>
      </c>
      <c r="D76" s="23" t="s">
        <v>29</v>
      </c>
      <c r="E76" s="96">
        <v>334207</v>
      </c>
      <c r="F76" s="25">
        <f t="shared" si="29"/>
        <v>334207</v>
      </c>
      <c r="G76" s="26">
        <v>334200</v>
      </c>
      <c r="H76" s="27">
        <f t="shared" si="30"/>
        <v>334200</v>
      </c>
      <c r="I76" s="28" t="str">
        <f t="shared" si="31"/>
        <v>OK</v>
      </c>
      <c r="J76" s="26">
        <v>330865</v>
      </c>
      <c r="K76" s="27">
        <f t="shared" si="32"/>
        <v>330865</v>
      </c>
      <c r="L76" s="28" t="str">
        <f t="shared" si="33"/>
        <v>OK</v>
      </c>
      <c r="M76" s="26">
        <v>326854</v>
      </c>
      <c r="N76" s="27">
        <f t="shared" si="34"/>
        <v>326854</v>
      </c>
      <c r="O76" s="28" t="str">
        <f t="shared" si="35"/>
        <v>OK</v>
      </c>
      <c r="P76" s="26">
        <v>314000</v>
      </c>
      <c r="Q76" s="27">
        <f t="shared" si="36"/>
        <v>314000</v>
      </c>
      <c r="R76" s="28" t="str">
        <f t="shared" si="37"/>
        <v>OK</v>
      </c>
      <c r="S76" s="26">
        <v>309451</v>
      </c>
      <c r="T76" s="27">
        <f t="shared" si="38"/>
        <v>309451</v>
      </c>
      <c r="U76" s="28" t="str">
        <f t="shared" si="39"/>
        <v>OK</v>
      </c>
      <c r="V76" s="26">
        <v>316540</v>
      </c>
      <c r="W76" s="27">
        <f t="shared" si="40"/>
        <v>316540</v>
      </c>
      <c r="X76" s="28" t="str">
        <f t="shared" si="41"/>
        <v>OK</v>
      </c>
      <c r="Y76" s="26">
        <v>329194</v>
      </c>
      <c r="Z76" s="27">
        <f t="shared" si="42"/>
        <v>329194</v>
      </c>
      <c r="AA76" s="28" t="str">
        <f t="shared" si="43"/>
        <v>OK</v>
      </c>
      <c r="AB76" s="26">
        <v>327523</v>
      </c>
      <c r="AC76" s="27">
        <f t="shared" si="44"/>
        <v>327523</v>
      </c>
      <c r="AD76" s="28" t="str">
        <f t="shared" si="45"/>
        <v>OK</v>
      </c>
      <c r="AE76" s="26">
        <v>334207</v>
      </c>
      <c r="AF76" s="27">
        <f t="shared" si="46"/>
        <v>334207</v>
      </c>
      <c r="AG76" s="28" t="str">
        <f t="shared" si="47"/>
        <v>OK</v>
      </c>
      <c r="AH76" s="26">
        <v>267366</v>
      </c>
      <c r="AI76" s="27">
        <f t="shared" si="48"/>
        <v>267366</v>
      </c>
      <c r="AJ76" s="28" t="str">
        <f t="shared" si="49"/>
        <v>OK</v>
      </c>
      <c r="AK76" s="26">
        <v>324181</v>
      </c>
      <c r="AL76" s="27">
        <f t="shared" si="50"/>
        <v>324181</v>
      </c>
      <c r="AM76" s="28" t="str">
        <f t="shared" si="51"/>
        <v>OK</v>
      </c>
      <c r="AN76" s="26">
        <v>327957.69</v>
      </c>
      <c r="AO76" s="27">
        <f t="shared" si="52"/>
        <v>327957.69</v>
      </c>
      <c r="AP76" s="28" t="str">
        <f t="shared" si="53"/>
        <v>OK</v>
      </c>
      <c r="AQ76" s="26">
        <v>205000</v>
      </c>
      <c r="AR76" s="27">
        <f t="shared" si="54"/>
        <v>205000</v>
      </c>
      <c r="AS76" s="28" t="str">
        <f t="shared" si="55"/>
        <v>OK</v>
      </c>
      <c r="AT76" s="26">
        <v>250000</v>
      </c>
      <c r="AU76" s="27">
        <f t="shared" si="56"/>
        <v>250000</v>
      </c>
      <c r="AV76" s="28" t="str">
        <f t="shared" si="57"/>
        <v>OK</v>
      </c>
    </row>
    <row r="77" spans="1:48" s="29" customFormat="1" ht="16.5" x14ac:dyDescent="0.2">
      <c r="A77" s="20" t="s">
        <v>236</v>
      </c>
      <c r="B77" s="21" t="s">
        <v>237</v>
      </c>
      <c r="C77" s="22"/>
      <c r="D77" s="23"/>
      <c r="E77" s="24"/>
      <c r="F77" s="25">
        <f t="shared" si="29"/>
        <v>0</v>
      </c>
      <c r="G77" s="26"/>
      <c r="H77" s="27">
        <f t="shared" si="30"/>
        <v>0</v>
      </c>
      <c r="I77" s="28" t="str">
        <f t="shared" si="31"/>
        <v>OK</v>
      </c>
      <c r="J77" s="26"/>
      <c r="K77" s="27">
        <f t="shared" si="32"/>
        <v>0</v>
      </c>
      <c r="L77" s="28" t="str">
        <f t="shared" si="33"/>
        <v>OK</v>
      </c>
      <c r="M77" s="26"/>
      <c r="N77" s="27">
        <f t="shared" si="34"/>
        <v>0</v>
      </c>
      <c r="O77" s="28" t="str">
        <f t="shared" si="35"/>
        <v>OK</v>
      </c>
      <c r="P77" s="26"/>
      <c r="Q77" s="27">
        <f t="shared" si="36"/>
        <v>0</v>
      </c>
      <c r="R77" s="28" t="str">
        <f t="shared" si="37"/>
        <v>OK</v>
      </c>
      <c r="S77" s="26"/>
      <c r="T77" s="27">
        <f t="shared" si="38"/>
        <v>0</v>
      </c>
      <c r="U77" s="28" t="str">
        <f t="shared" si="39"/>
        <v>OK</v>
      </c>
      <c r="V77" s="26"/>
      <c r="W77" s="27">
        <f t="shared" si="40"/>
        <v>0</v>
      </c>
      <c r="X77" s="28" t="str">
        <f t="shared" si="41"/>
        <v>OK</v>
      </c>
      <c r="Y77" s="26"/>
      <c r="Z77" s="27">
        <f t="shared" si="42"/>
        <v>0</v>
      </c>
      <c r="AA77" s="28" t="str">
        <f t="shared" si="43"/>
        <v>OK</v>
      </c>
      <c r="AB77" s="26"/>
      <c r="AC77" s="27">
        <f t="shared" si="44"/>
        <v>0</v>
      </c>
      <c r="AD77" s="28" t="str">
        <f t="shared" si="45"/>
        <v>OK</v>
      </c>
      <c r="AE77" s="26"/>
      <c r="AF77" s="27">
        <f t="shared" si="46"/>
        <v>0</v>
      </c>
      <c r="AG77" s="28" t="str">
        <f t="shared" si="47"/>
        <v>OK</v>
      </c>
      <c r="AH77" s="26"/>
      <c r="AI77" s="27">
        <f t="shared" si="48"/>
        <v>0</v>
      </c>
      <c r="AJ77" s="28" t="str">
        <f t="shared" si="49"/>
        <v>OK</v>
      </c>
      <c r="AK77" s="26"/>
      <c r="AL77" s="27">
        <f t="shared" si="50"/>
        <v>0</v>
      </c>
      <c r="AM77" s="28" t="str">
        <f t="shared" si="51"/>
        <v>OK</v>
      </c>
      <c r="AN77" s="26"/>
      <c r="AO77" s="27">
        <f t="shared" si="52"/>
        <v>0</v>
      </c>
      <c r="AP77" s="28" t="str">
        <f t="shared" si="53"/>
        <v>OK</v>
      </c>
      <c r="AQ77" s="26"/>
      <c r="AR77" s="27">
        <f t="shared" si="54"/>
        <v>0</v>
      </c>
      <c r="AS77" s="28" t="str">
        <f t="shared" si="55"/>
        <v>OK</v>
      </c>
      <c r="AT77" s="26"/>
      <c r="AU77" s="27">
        <f t="shared" si="56"/>
        <v>0</v>
      </c>
      <c r="AV77" s="28" t="str">
        <f t="shared" si="57"/>
        <v>OK</v>
      </c>
    </row>
    <row r="78" spans="1:48" s="29" customFormat="1" ht="16.5" x14ac:dyDescent="0.2">
      <c r="A78" s="20" t="s">
        <v>238</v>
      </c>
      <c r="B78" s="21" t="s">
        <v>239</v>
      </c>
      <c r="C78" s="22"/>
      <c r="D78" s="23"/>
      <c r="E78" s="24"/>
      <c r="F78" s="25">
        <f t="shared" si="29"/>
        <v>0</v>
      </c>
      <c r="G78" s="26"/>
      <c r="H78" s="27">
        <f t="shared" si="30"/>
        <v>0</v>
      </c>
      <c r="I78" s="28" t="str">
        <f t="shared" si="31"/>
        <v>OK</v>
      </c>
      <c r="J78" s="26"/>
      <c r="K78" s="27">
        <f t="shared" si="32"/>
        <v>0</v>
      </c>
      <c r="L78" s="28" t="str">
        <f t="shared" si="33"/>
        <v>OK</v>
      </c>
      <c r="M78" s="26"/>
      <c r="N78" s="27">
        <f t="shared" si="34"/>
        <v>0</v>
      </c>
      <c r="O78" s="28" t="str">
        <f t="shared" si="35"/>
        <v>OK</v>
      </c>
      <c r="P78" s="26"/>
      <c r="Q78" s="27">
        <f t="shared" si="36"/>
        <v>0</v>
      </c>
      <c r="R78" s="28" t="str">
        <f t="shared" si="37"/>
        <v>OK</v>
      </c>
      <c r="S78" s="26"/>
      <c r="T78" s="27">
        <f t="shared" si="38"/>
        <v>0</v>
      </c>
      <c r="U78" s="28" t="str">
        <f t="shared" si="39"/>
        <v>OK</v>
      </c>
      <c r="V78" s="26"/>
      <c r="W78" s="27">
        <f t="shared" si="40"/>
        <v>0</v>
      </c>
      <c r="X78" s="28" t="str">
        <f t="shared" si="41"/>
        <v>OK</v>
      </c>
      <c r="Y78" s="26"/>
      <c r="Z78" s="27">
        <f t="shared" si="42"/>
        <v>0</v>
      </c>
      <c r="AA78" s="28" t="str">
        <f t="shared" si="43"/>
        <v>OK</v>
      </c>
      <c r="AB78" s="26"/>
      <c r="AC78" s="27">
        <f t="shared" si="44"/>
        <v>0</v>
      </c>
      <c r="AD78" s="28" t="str">
        <f t="shared" si="45"/>
        <v>OK</v>
      </c>
      <c r="AE78" s="26"/>
      <c r="AF78" s="27">
        <f t="shared" si="46"/>
        <v>0</v>
      </c>
      <c r="AG78" s="28" t="str">
        <f t="shared" si="47"/>
        <v>OK</v>
      </c>
      <c r="AH78" s="26"/>
      <c r="AI78" s="27">
        <f t="shared" si="48"/>
        <v>0</v>
      </c>
      <c r="AJ78" s="28" t="str">
        <f t="shared" si="49"/>
        <v>OK</v>
      </c>
      <c r="AK78" s="26"/>
      <c r="AL78" s="27">
        <f t="shared" si="50"/>
        <v>0</v>
      </c>
      <c r="AM78" s="28" t="str">
        <f t="shared" si="51"/>
        <v>OK</v>
      </c>
      <c r="AN78" s="26"/>
      <c r="AO78" s="27">
        <f t="shared" si="52"/>
        <v>0</v>
      </c>
      <c r="AP78" s="28" t="str">
        <f t="shared" si="53"/>
        <v>OK</v>
      </c>
      <c r="AQ78" s="26"/>
      <c r="AR78" s="27">
        <f t="shared" si="54"/>
        <v>0</v>
      </c>
      <c r="AS78" s="28" t="str">
        <f t="shared" si="55"/>
        <v>OK</v>
      </c>
      <c r="AT78" s="26"/>
      <c r="AU78" s="27">
        <f t="shared" si="56"/>
        <v>0</v>
      </c>
      <c r="AV78" s="28" t="str">
        <f t="shared" si="57"/>
        <v>OK</v>
      </c>
    </row>
    <row r="79" spans="1:48" s="29" customFormat="1" ht="25.5" x14ac:dyDescent="0.2">
      <c r="A79" s="97" t="s">
        <v>186</v>
      </c>
      <c r="B79" s="98" t="s">
        <v>240</v>
      </c>
      <c r="C79" s="22">
        <v>1</v>
      </c>
      <c r="D79" s="23" t="s">
        <v>29</v>
      </c>
      <c r="E79" s="24">
        <v>10781000</v>
      </c>
      <c r="F79" s="25">
        <f t="shared" si="29"/>
        <v>10781000</v>
      </c>
      <c r="G79" s="26">
        <v>10781000</v>
      </c>
      <c r="H79" s="27">
        <f t="shared" si="30"/>
        <v>10781000</v>
      </c>
      <c r="I79" s="28" t="str">
        <f t="shared" si="31"/>
        <v>OK</v>
      </c>
      <c r="J79" s="26">
        <v>10781000</v>
      </c>
      <c r="K79" s="27">
        <f t="shared" si="32"/>
        <v>10781000</v>
      </c>
      <c r="L79" s="28" t="str">
        <f t="shared" si="33"/>
        <v>OK</v>
      </c>
      <c r="M79" s="26">
        <v>10781000</v>
      </c>
      <c r="N79" s="27">
        <f t="shared" si="34"/>
        <v>10781000</v>
      </c>
      <c r="O79" s="28" t="str">
        <f t="shared" si="35"/>
        <v>OK</v>
      </c>
      <c r="P79" s="26">
        <v>10781000</v>
      </c>
      <c r="Q79" s="27">
        <f t="shared" si="36"/>
        <v>10781000</v>
      </c>
      <c r="R79" s="28" t="str">
        <f t="shared" si="37"/>
        <v>OK</v>
      </c>
      <c r="S79" s="26">
        <v>10781000</v>
      </c>
      <c r="T79" s="27">
        <f t="shared" si="38"/>
        <v>10781000</v>
      </c>
      <c r="U79" s="28" t="str">
        <f t="shared" si="39"/>
        <v>OK</v>
      </c>
      <c r="V79" s="26">
        <v>10781000</v>
      </c>
      <c r="W79" s="27">
        <f t="shared" si="40"/>
        <v>10781000</v>
      </c>
      <c r="X79" s="28" t="str">
        <f t="shared" si="41"/>
        <v>OK</v>
      </c>
      <c r="Y79" s="26">
        <v>10781000</v>
      </c>
      <c r="Z79" s="27">
        <f t="shared" si="42"/>
        <v>10781000</v>
      </c>
      <c r="AA79" s="28" t="str">
        <f t="shared" si="43"/>
        <v>OK</v>
      </c>
      <c r="AB79" s="26">
        <v>10781000</v>
      </c>
      <c r="AC79" s="27">
        <f t="shared" si="44"/>
        <v>10781000</v>
      </c>
      <c r="AD79" s="28" t="str">
        <f t="shared" si="45"/>
        <v>OK</v>
      </c>
      <c r="AE79" s="26">
        <v>10781000</v>
      </c>
      <c r="AF79" s="27">
        <f t="shared" si="46"/>
        <v>10781000</v>
      </c>
      <c r="AG79" s="28" t="str">
        <f t="shared" si="47"/>
        <v>OK</v>
      </c>
      <c r="AH79" s="26">
        <v>10781000</v>
      </c>
      <c r="AI79" s="27">
        <f t="shared" si="48"/>
        <v>10781000</v>
      </c>
      <c r="AJ79" s="28" t="str">
        <f t="shared" si="49"/>
        <v>OK</v>
      </c>
      <c r="AK79" s="26">
        <v>10781000</v>
      </c>
      <c r="AL79" s="27">
        <f t="shared" si="50"/>
        <v>10781000</v>
      </c>
      <c r="AM79" s="28" t="str">
        <f t="shared" si="51"/>
        <v>OK</v>
      </c>
      <c r="AN79" s="26">
        <v>10579395.300000001</v>
      </c>
      <c r="AO79" s="27">
        <f t="shared" si="52"/>
        <v>10579395.300000001</v>
      </c>
      <c r="AP79" s="28" t="str">
        <f t="shared" si="53"/>
        <v>OK</v>
      </c>
      <c r="AQ79" s="26">
        <v>10781000</v>
      </c>
      <c r="AR79" s="27">
        <f t="shared" si="54"/>
        <v>10781000</v>
      </c>
      <c r="AS79" s="28" t="str">
        <f t="shared" si="55"/>
        <v>OK</v>
      </c>
      <c r="AT79" s="26">
        <v>10781000</v>
      </c>
      <c r="AU79" s="27">
        <f t="shared" si="56"/>
        <v>10781000</v>
      </c>
      <c r="AV79" s="28" t="str">
        <f t="shared" si="57"/>
        <v>OK</v>
      </c>
    </row>
    <row r="80" spans="1:48" ht="16.5" x14ac:dyDescent="0.2">
      <c r="A80" s="9"/>
      <c r="B80" s="10"/>
      <c r="C80" s="11"/>
      <c r="D80" s="19" t="s">
        <v>29</v>
      </c>
      <c r="E80" s="13"/>
      <c r="F80" s="14">
        <f t="shared" si="29"/>
        <v>0</v>
      </c>
      <c r="G80" s="15"/>
      <c r="H80" s="16">
        <f t="shared" si="30"/>
        <v>0</v>
      </c>
      <c r="I80" s="17" t="str">
        <f t="shared" si="31"/>
        <v>OK</v>
      </c>
      <c r="J80" s="15"/>
      <c r="K80" s="16">
        <f t="shared" si="32"/>
        <v>0</v>
      </c>
      <c r="L80" s="17" t="str">
        <f t="shared" si="33"/>
        <v>OK</v>
      </c>
      <c r="M80" s="15"/>
      <c r="N80" s="16">
        <f t="shared" si="34"/>
        <v>0</v>
      </c>
      <c r="O80" s="17" t="str">
        <f t="shared" si="35"/>
        <v>OK</v>
      </c>
      <c r="P80" s="15"/>
      <c r="Q80" s="16">
        <f t="shared" si="36"/>
        <v>0</v>
      </c>
      <c r="R80" s="17" t="str">
        <f t="shared" si="37"/>
        <v>OK</v>
      </c>
      <c r="S80" s="15"/>
      <c r="T80" s="16">
        <f t="shared" si="38"/>
        <v>0</v>
      </c>
      <c r="U80" s="17" t="str">
        <f t="shared" si="39"/>
        <v>OK</v>
      </c>
      <c r="V80" s="15"/>
      <c r="W80" s="16">
        <f t="shared" si="40"/>
        <v>0</v>
      </c>
      <c r="X80" s="17" t="str">
        <f t="shared" si="41"/>
        <v>OK</v>
      </c>
      <c r="Y80" s="15"/>
      <c r="Z80" s="16">
        <f t="shared" si="42"/>
        <v>0</v>
      </c>
      <c r="AA80" s="17" t="str">
        <f t="shared" si="43"/>
        <v>OK</v>
      </c>
      <c r="AB80" s="15"/>
      <c r="AC80" s="16">
        <f t="shared" si="44"/>
        <v>0</v>
      </c>
      <c r="AD80" s="17" t="str">
        <f t="shared" si="45"/>
        <v>OK</v>
      </c>
      <c r="AE80" s="15"/>
      <c r="AF80" s="16">
        <f t="shared" si="46"/>
        <v>0</v>
      </c>
      <c r="AG80" s="17" t="str">
        <f t="shared" si="47"/>
        <v>OK</v>
      </c>
      <c r="AH80" s="15"/>
      <c r="AI80" s="16">
        <f t="shared" si="48"/>
        <v>0</v>
      </c>
      <c r="AJ80" s="17" t="str">
        <f t="shared" si="49"/>
        <v>OK</v>
      </c>
      <c r="AK80" s="15"/>
      <c r="AL80" s="16">
        <f t="shared" si="50"/>
        <v>0</v>
      </c>
      <c r="AM80" s="17" t="str">
        <f t="shared" si="51"/>
        <v>OK</v>
      </c>
      <c r="AN80" s="15"/>
      <c r="AO80" s="16">
        <f t="shared" si="52"/>
        <v>0</v>
      </c>
      <c r="AP80" s="17" t="str">
        <f t="shared" si="53"/>
        <v>OK</v>
      </c>
      <c r="AQ80" s="15"/>
      <c r="AR80" s="16">
        <f t="shared" si="54"/>
        <v>0</v>
      </c>
      <c r="AS80" s="17" t="str">
        <f t="shared" si="55"/>
        <v>OK</v>
      </c>
      <c r="AT80" s="15"/>
      <c r="AU80" s="16">
        <f t="shared" si="56"/>
        <v>0</v>
      </c>
      <c r="AV80" s="17" t="str">
        <f t="shared" si="57"/>
        <v>OK</v>
      </c>
    </row>
    <row r="81" spans="2:48" ht="13.5" thickBot="1" x14ac:dyDescent="0.25"/>
    <row r="82" spans="2:48" ht="30.75" customHeight="1" thickBot="1" x14ac:dyDescent="0.25">
      <c r="D82" s="184" t="s">
        <v>114</v>
      </c>
      <c r="E82" s="185"/>
      <c r="F82" s="43">
        <f>SUM(F4:F30)</f>
        <v>33735658</v>
      </c>
      <c r="H82" s="99">
        <f>SUM(H5:H30)</f>
        <v>32244200</v>
      </c>
      <c r="I82" s="44" t="str">
        <f>IF(H82&gt;$F$82,"ERROR","OK")</f>
        <v>OK</v>
      </c>
      <c r="K82" s="99">
        <f>SUM(K5:K30)</f>
        <v>33398300</v>
      </c>
      <c r="L82" s="44" t="str">
        <f>IF(K82&gt;$F$82,"ERROR","OK")</f>
        <v>OK</v>
      </c>
      <c r="N82" s="99">
        <f>SUM(N5:N30)</f>
        <v>32993466</v>
      </c>
      <c r="O82" s="44" t="str">
        <f>IF(N82&gt;$F$82,"ERROR","OK")</f>
        <v>OK</v>
      </c>
      <c r="Q82" s="99">
        <f>SUM(Q5:Q30)</f>
        <v>21260000</v>
      </c>
      <c r="R82" s="44" t="str">
        <f>IF(Q82&gt;$F$82,"ERROR","OK")</f>
        <v>OK</v>
      </c>
      <c r="T82" s="99">
        <f>SUM(T5:T30)</f>
        <v>32753068</v>
      </c>
      <c r="U82" s="44" t="str">
        <f>IF(T82&gt;$F$82,"ERROR","OK")</f>
        <v>OK</v>
      </c>
      <c r="W82" s="99">
        <f>SUM(W5:W30)</f>
        <v>19809110</v>
      </c>
      <c r="X82" s="44" t="str">
        <f>IF(W82&gt;$F$82,"ERROR","OK")</f>
        <v>OK</v>
      </c>
      <c r="Z82" s="99">
        <f>SUM(Z5:Z30)</f>
        <v>33229640</v>
      </c>
      <c r="AA82" s="44" t="str">
        <f>IF(Z82&gt;$F$82,"ERROR","OK")</f>
        <v>OK</v>
      </c>
      <c r="AC82" s="99">
        <f>SUM(AC5:AC30)</f>
        <v>33060950</v>
      </c>
      <c r="AD82" s="44" t="str">
        <f>IF(AC82&gt;$F$82,"ERROR","OK")</f>
        <v>OK</v>
      </c>
      <c r="AF82" s="99">
        <f>SUM(AF5:AF30)</f>
        <v>33735658</v>
      </c>
      <c r="AG82" s="44" t="str">
        <f>IF(AF82&gt;$F$82,"ERROR","OK")</f>
        <v>OK</v>
      </c>
      <c r="AI82" s="99">
        <f>SUM(AI5:AI30)</f>
        <v>31190808</v>
      </c>
      <c r="AJ82" s="44" t="str">
        <f>IF(AI82&gt;$F$82,"ERROR","OK")</f>
        <v>OK</v>
      </c>
      <c r="AL82" s="99">
        <f>SUM(AL5:AL30)</f>
        <v>32723602</v>
      </c>
      <c r="AM82" s="44" t="str">
        <f>IF(AL82&gt;$F$82,"ERROR","OK")</f>
        <v>OK</v>
      </c>
      <c r="AO82" s="99">
        <f>SUM(AO5:AO30)</f>
        <v>33104727.600000001</v>
      </c>
      <c r="AP82" s="44" t="str">
        <f>IF(AO82&gt;$F$82,"ERROR","OK")</f>
        <v>OK</v>
      </c>
      <c r="AR82" s="99">
        <f>SUM(AR5:AR30)</f>
        <v>28120000</v>
      </c>
      <c r="AS82" s="44" t="str">
        <f>IF(AR82&gt;$F$82,"ERROR","OK")</f>
        <v>OK</v>
      </c>
      <c r="AU82" s="99">
        <f>SUM(AU5:AU30)</f>
        <v>30200000</v>
      </c>
      <c r="AV82" s="44" t="str">
        <f>IF(AU82&gt;$F$82,"ERROR","OK")</f>
        <v>OK</v>
      </c>
    </row>
    <row r="83" spans="2:48" s="45" customFormat="1" hidden="1" x14ac:dyDescent="0.2">
      <c r="D83" s="46"/>
      <c r="E83" s="46"/>
      <c r="F83" s="47"/>
    </row>
    <row r="84" spans="2:48" ht="13.5" hidden="1" thickBot="1" x14ac:dyDescent="0.25">
      <c r="D84" s="48"/>
      <c r="E84" s="45"/>
      <c r="F84" s="45"/>
      <c r="H84" s="49" t="str">
        <f>+G2</f>
        <v>FRICON SOLUCIONES SAS</v>
      </c>
      <c r="K84" s="49" t="str">
        <f>+J2</f>
        <v>TCB IMPRESOS SOLUCIONES Y SUMINISTROS SAS</v>
      </c>
      <c r="N84" s="49" t="str">
        <f>+M2</f>
        <v>ASESORIAS Y ACABADOS AVILA SAS</v>
      </c>
      <c r="Q84" s="49" t="str">
        <f>+P2</f>
        <v>INGEMET JYS SAS</v>
      </c>
      <c r="T84" s="49" t="str">
        <f>+S2</f>
        <v>EXPERTOS INGENIEROS S.A.S.</v>
      </c>
      <c r="W84" s="49" t="str">
        <f>+V2</f>
        <v>ACONDICLIMA INGENIERIA Y CONSTRUCCION SAS</v>
      </c>
      <c r="Z84" s="49" t="str">
        <f>+Y2</f>
        <v>CONSTRUCCIONES J &amp; LG S.A.S</v>
      </c>
      <c r="AC84" s="49" t="str">
        <f>+AB2</f>
        <v>GOURIYU SISTEMS S.A.S.</v>
      </c>
      <c r="AF84" s="49" t="str">
        <f>+AE2</f>
        <v>SUBE INGENIERIA</v>
      </c>
      <c r="AI84" s="49" t="str">
        <f>+AH2</f>
        <v>TERMEC LIMITADA</v>
      </c>
      <c r="AL84" s="49" t="str">
        <f>+AK2</f>
        <v>PROSERMAN SAS</v>
      </c>
      <c r="AO84" s="49" t="str">
        <f>+AN2</f>
        <v>CONINCAG SAS</v>
      </c>
      <c r="AR84" s="49" t="str">
        <f>+AQ2</f>
        <v>GRUPO SKY DE COLOMBIA S.A.S</v>
      </c>
      <c r="AU84" s="49" t="str">
        <f>+AT2</f>
        <v>NIC SERVICIOS SAS</v>
      </c>
    </row>
    <row r="85" spans="2:48" ht="13.5" hidden="1" thickBot="1" x14ac:dyDescent="0.25">
      <c r="B85" s="50" t="s">
        <v>115</v>
      </c>
    </row>
    <row r="86" spans="2:48" ht="20.25" hidden="1" customHeight="1" x14ac:dyDescent="0.2">
      <c r="B86" s="51">
        <f>MIN(G82:AV82)</f>
        <v>19809110</v>
      </c>
    </row>
    <row r="87" spans="2:48" ht="33" hidden="1" customHeight="1" thickBot="1" x14ac:dyDescent="0.25">
      <c r="B87" s="52" t="str">
        <f>IF(B86&gt;0,HLOOKUP(B86,G82:AV84,3,0),0)</f>
        <v>ACONDICLIMA INGENIERIA Y CONSTRUCCION SAS</v>
      </c>
      <c r="F87" s="100">
        <f>+F79+F82</f>
        <v>44516658</v>
      </c>
      <c r="H87" s="53">
        <f>SUM(H4:H80)</f>
        <v>57873800</v>
      </c>
      <c r="K87" s="53">
        <f>SUM(K4:K80)</f>
        <v>58881571</v>
      </c>
      <c r="L87" s="53">
        <f>SUM(L4:L80)</f>
        <v>0</v>
      </c>
      <c r="M87" s="53"/>
      <c r="N87" s="53">
        <f>SUM(N4:N80)</f>
        <v>58298525</v>
      </c>
      <c r="O87" s="53">
        <f>SUM(O4:O80)</f>
        <v>0</v>
      </c>
      <c r="P87" s="53"/>
      <c r="Q87" s="53">
        <f>SUM(Q4:Q80)</f>
        <v>45856800</v>
      </c>
      <c r="R87" s="53">
        <f>SUM(R4:R80)</f>
        <v>0</v>
      </c>
      <c r="S87" s="53"/>
      <c r="T87" s="53">
        <f>SUM(T4:T80)</f>
        <v>57284790</v>
      </c>
      <c r="U87" s="53">
        <f>SUM(U4:U80)</f>
        <v>0</v>
      </c>
      <c r="V87" s="53"/>
      <c r="W87" s="53">
        <f>SUM(W4:W80)</f>
        <v>44673716</v>
      </c>
      <c r="X87" s="53">
        <f>SUM(X4:X80)</f>
        <v>0</v>
      </c>
      <c r="Y87" s="53"/>
      <c r="Z87" s="53">
        <f>SUM(Z4:Z80)</f>
        <v>58638659</v>
      </c>
      <c r="AA87" s="53">
        <f>SUM(AA4:AA80)</f>
        <v>0</v>
      </c>
      <c r="AB87" s="53"/>
      <c r="AC87" s="53">
        <f>SUM(AC4:AC80)</f>
        <v>58395714</v>
      </c>
      <c r="AD87" s="53">
        <f>SUM(AD4:AD80)</f>
        <v>0</v>
      </c>
      <c r="AE87" s="53"/>
      <c r="AF87" s="53">
        <f>SUM(AF4:AF80)</f>
        <v>59367437</v>
      </c>
      <c r="AG87" s="53">
        <f>SUM(AG4:AG80)</f>
        <v>0</v>
      </c>
      <c r="AH87" s="53"/>
      <c r="AI87" s="53">
        <f>SUM(AI4:AI80)</f>
        <v>53852433</v>
      </c>
      <c r="AJ87" s="53">
        <f>SUM(AJ4:AJ80)</f>
        <v>0</v>
      </c>
      <c r="AK87" s="53"/>
      <c r="AL87" s="53">
        <f>SUM(AL4:AL80)</f>
        <v>57909859</v>
      </c>
      <c r="AM87" s="53">
        <f>SUM(AM4:AM80)</f>
        <v>0</v>
      </c>
      <c r="AN87" s="53"/>
      <c r="AO87" s="53">
        <f>SUM(AO4:AO80)</f>
        <v>58257170.590000004</v>
      </c>
      <c r="AP87" s="53">
        <f>SUM(AP4:AP80)</f>
        <v>0</v>
      </c>
      <c r="AQ87" s="53"/>
      <c r="AR87" s="53">
        <f>SUM(AR4:AR80)</f>
        <v>48850000</v>
      </c>
      <c r="AS87" s="53">
        <f>SUM(AS4:AS80)</f>
        <v>0</v>
      </c>
      <c r="AT87" s="53"/>
      <c r="AU87" s="53">
        <f>SUM(AU4:AU80)</f>
        <v>52270000</v>
      </c>
      <c r="AV87" s="53">
        <f>SUM(AV4:AV80)</f>
        <v>0</v>
      </c>
    </row>
    <row r="88" spans="2:48" hidden="1" x14ac:dyDescent="0.2">
      <c r="B88" s="54"/>
      <c r="H88" s="55">
        <v>57873800</v>
      </c>
      <c r="I88"/>
      <c r="J88"/>
      <c r="K88" s="55">
        <v>58881571</v>
      </c>
      <c r="L88"/>
      <c r="M88"/>
      <c r="N88" s="55">
        <v>58298525</v>
      </c>
      <c r="O88"/>
      <c r="P88"/>
      <c r="Q88" s="55">
        <v>45856800</v>
      </c>
      <c r="R88"/>
      <c r="S88"/>
      <c r="T88" s="55">
        <v>57284790</v>
      </c>
      <c r="U88"/>
      <c r="V88"/>
      <c r="W88" s="55">
        <v>44673716</v>
      </c>
      <c r="X88"/>
      <c r="Y88"/>
      <c r="Z88" s="55">
        <v>58638659</v>
      </c>
      <c r="AA88"/>
      <c r="AB88"/>
      <c r="AC88" s="55">
        <v>58395714</v>
      </c>
      <c r="AD88"/>
      <c r="AE88"/>
      <c r="AF88" s="55">
        <v>59367437</v>
      </c>
      <c r="AG88"/>
      <c r="AH88"/>
      <c r="AI88" s="55">
        <v>53852433</v>
      </c>
      <c r="AJ88"/>
      <c r="AK88"/>
      <c r="AL88" s="55">
        <v>57909859</v>
      </c>
      <c r="AM88"/>
      <c r="AN88"/>
      <c r="AO88" s="55">
        <v>58257170.590000004</v>
      </c>
      <c r="AP88"/>
      <c r="AQ88"/>
      <c r="AR88" s="55">
        <v>48850000</v>
      </c>
      <c r="AS88"/>
      <c r="AT88"/>
      <c r="AU88" s="55">
        <v>52270000</v>
      </c>
    </row>
    <row r="89" spans="2:48" hidden="1" x14ac:dyDescent="0.2">
      <c r="D89" s="56"/>
      <c r="E89" s="56"/>
      <c r="F89" s="56"/>
    </row>
    <row r="90" spans="2:48" ht="33.75" hidden="1" customHeight="1" thickTop="1" x14ac:dyDescent="0.2">
      <c r="B90" s="57"/>
      <c r="C90" s="58" t="s">
        <v>116</v>
      </c>
      <c r="D90" s="59" t="s">
        <v>117</v>
      </c>
      <c r="E90" s="60" t="s">
        <v>118</v>
      </c>
      <c r="F90" s="61" t="s">
        <v>119</v>
      </c>
      <c r="G90" s="62" t="s">
        <v>120</v>
      </c>
      <c r="J90" s="62" t="s">
        <v>120</v>
      </c>
      <c r="M90" s="62" t="s">
        <v>120</v>
      </c>
      <c r="P90" s="62" t="s">
        <v>120</v>
      </c>
      <c r="S90" s="62" t="s">
        <v>120</v>
      </c>
      <c r="V90" s="62" t="s">
        <v>120</v>
      </c>
      <c r="Y90" s="62" t="s">
        <v>120</v>
      </c>
      <c r="AB90" s="62" t="s">
        <v>120</v>
      </c>
      <c r="AE90" s="62" t="s">
        <v>120</v>
      </c>
      <c r="AH90" s="62" t="s">
        <v>120</v>
      </c>
      <c r="AK90" s="62" t="s">
        <v>120</v>
      </c>
      <c r="AN90" s="62" t="s">
        <v>120</v>
      </c>
      <c r="AQ90" s="62" t="s">
        <v>120</v>
      </c>
      <c r="AT90" s="62" t="s">
        <v>120</v>
      </c>
    </row>
    <row r="91" spans="2:48" ht="23.25" hidden="1" customHeight="1" x14ac:dyDescent="0.2">
      <c r="B91" s="63"/>
      <c r="C91" s="64">
        <v>1</v>
      </c>
      <c r="D91" s="65">
        <f>+B86</f>
        <v>19809110</v>
      </c>
      <c r="E91" s="66">
        <f>D91-(D91*5%)</f>
        <v>18818654.5</v>
      </c>
      <c r="F91" s="67">
        <f>IF(D91&gt;0,1-(D91/$B$86),0)</f>
        <v>0</v>
      </c>
      <c r="G91" s="68"/>
      <c r="J91" s="68"/>
      <c r="M91" s="68"/>
      <c r="P91" s="68"/>
      <c r="S91" s="68"/>
      <c r="V91" s="68"/>
      <c r="Y91" s="68"/>
      <c r="AB91" s="68"/>
      <c r="AE91" s="68"/>
      <c r="AH91" s="68"/>
      <c r="AK91" s="68"/>
      <c r="AN91" s="68"/>
      <c r="AQ91" s="68"/>
      <c r="AT91" s="68"/>
    </row>
    <row r="92" spans="2:48" hidden="1" x14ac:dyDescent="0.2">
      <c r="B92" s="69"/>
      <c r="C92" s="70">
        <v>2</v>
      </c>
      <c r="D92" s="65">
        <v>0</v>
      </c>
      <c r="E92" s="66">
        <f t="shared" ref="E92:E110" si="58">D92-(D92*5%)</f>
        <v>0</v>
      </c>
      <c r="F92" s="71">
        <f t="shared" ref="F92:F110" si="59">IF(D92&gt;0,1-(D92/$B$86),0)</f>
        <v>0</v>
      </c>
      <c r="G92" s="72">
        <f>1-(D92/D91)</f>
        <v>1</v>
      </c>
      <c r="J92" s="72" t="e">
        <f>1-(G92/G91)</f>
        <v>#DIV/0!</v>
      </c>
      <c r="M92" s="72" t="e">
        <f>1-(J92/J91)</f>
        <v>#DIV/0!</v>
      </c>
      <c r="P92" s="72" t="e">
        <f>1-(#REF!/#REF!)</f>
        <v>#REF!</v>
      </c>
      <c r="S92" s="72" t="e">
        <f>1-(P92/P91)</f>
        <v>#REF!</v>
      </c>
      <c r="V92" s="72" t="e">
        <f>1-(S92/S91)</f>
        <v>#REF!</v>
      </c>
      <c r="Y92" s="72" t="e">
        <f>1-(V92/V91)</f>
        <v>#REF!</v>
      </c>
      <c r="AB92" s="72" t="e">
        <f>1-(#REF!/#REF!)</f>
        <v>#REF!</v>
      </c>
      <c r="AE92" s="72" t="e">
        <f>1-(AB92/AB91)</f>
        <v>#REF!</v>
      </c>
      <c r="AH92" s="72" t="e">
        <f>1-(AE92/AE91)</f>
        <v>#REF!</v>
      </c>
      <c r="AK92" s="72" t="e">
        <f>1-(#REF!/#REF!)</f>
        <v>#REF!</v>
      </c>
      <c r="AN92" s="72" t="e">
        <f>1-(AK92/AK91)</f>
        <v>#REF!</v>
      </c>
      <c r="AQ92" s="72" t="e">
        <f>1-(AN92/AN91)</f>
        <v>#REF!</v>
      </c>
      <c r="AT92" s="72" t="e">
        <f>1-(AQ92/AQ91)</f>
        <v>#REF!</v>
      </c>
    </row>
    <row r="93" spans="2:48" hidden="1" x14ac:dyDescent="0.2">
      <c r="C93" s="70">
        <v>3</v>
      </c>
      <c r="D93" s="65">
        <v>0</v>
      </c>
      <c r="E93" s="66">
        <f t="shared" si="58"/>
        <v>0</v>
      </c>
      <c r="F93" s="71">
        <f t="shared" si="59"/>
        <v>0</v>
      </c>
      <c r="G93" s="72" t="e">
        <f t="shared" ref="G93:G110" si="60">1-(D93/D92)</f>
        <v>#DIV/0!</v>
      </c>
      <c r="J93" s="72" t="e">
        <f t="shared" ref="J93:J110" si="61">1-(G93/G92)</f>
        <v>#DIV/0!</v>
      </c>
      <c r="M93" s="72" t="e">
        <f t="shared" ref="M93:M110" si="62">1-(J93/J92)</f>
        <v>#DIV/0!</v>
      </c>
      <c r="P93" s="72" t="e">
        <f>1-(#REF!/#REF!)</f>
        <v>#REF!</v>
      </c>
      <c r="S93" s="72" t="e">
        <f t="shared" ref="S93:S110" si="63">1-(P93/P92)</f>
        <v>#REF!</v>
      </c>
      <c r="V93" s="72" t="e">
        <f t="shared" ref="V93:V110" si="64">1-(S93/S92)</f>
        <v>#REF!</v>
      </c>
      <c r="Y93" s="72" t="e">
        <f t="shared" ref="Y93:Y110" si="65">1-(V93/V92)</f>
        <v>#REF!</v>
      </c>
      <c r="AB93" s="72" t="e">
        <f>1-(#REF!/#REF!)</f>
        <v>#REF!</v>
      </c>
      <c r="AE93" s="72" t="e">
        <f t="shared" ref="AE93:AE110" si="66">1-(AB93/AB92)</f>
        <v>#REF!</v>
      </c>
      <c r="AH93" s="72" t="e">
        <f t="shared" ref="AH93:AH110" si="67">1-(AE93/AE92)</f>
        <v>#REF!</v>
      </c>
      <c r="AK93" s="72" t="e">
        <f>1-(#REF!/#REF!)</f>
        <v>#REF!</v>
      </c>
      <c r="AN93" s="72" t="e">
        <f t="shared" ref="AN93:AN110" si="68">1-(AK93/AK92)</f>
        <v>#REF!</v>
      </c>
      <c r="AQ93" s="72" t="e">
        <f t="shared" ref="AQ93:AQ110" si="69">1-(AN93/AN92)</f>
        <v>#REF!</v>
      </c>
      <c r="AT93" s="72" t="e">
        <f t="shared" ref="AT93:AT110" si="70">1-(AQ93/AQ92)</f>
        <v>#REF!</v>
      </c>
    </row>
    <row r="94" spans="2:48" hidden="1" x14ac:dyDescent="0.2">
      <c r="C94" s="70">
        <v>4</v>
      </c>
      <c r="D94" s="65">
        <v>0</v>
      </c>
      <c r="E94" s="66">
        <f t="shared" si="58"/>
        <v>0</v>
      </c>
      <c r="F94" s="71">
        <f t="shared" si="59"/>
        <v>0</v>
      </c>
      <c r="G94" s="72" t="e">
        <f t="shared" si="60"/>
        <v>#DIV/0!</v>
      </c>
      <c r="J94" s="72" t="e">
        <f t="shared" si="61"/>
        <v>#DIV/0!</v>
      </c>
      <c r="M94" s="72" t="e">
        <f t="shared" si="62"/>
        <v>#DIV/0!</v>
      </c>
      <c r="P94" s="72" t="e">
        <f>1-(#REF!/#REF!)</f>
        <v>#REF!</v>
      </c>
      <c r="S94" s="72" t="e">
        <f t="shared" si="63"/>
        <v>#REF!</v>
      </c>
      <c r="V94" s="72" t="e">
        <f t="shared" si="64"/>
        <v>#REF!</v>
      </c>
      <c r="Y94" s="72" t="e">
        <f t="shared" si="65"/>
        <v>#REF!</v>
      </c>
      <c r="AB94" s="72" t="e">
        <f>1-(#REF!/#REF!)</f>
        <v>#REF!</v>
      </c>
      <c r="AE94" s="72" t="e">
        <f t="shared" si="66"/>
        <v>#REF!</v>
      </c>
      <c r="AH94" s="72" t="e">
        <f t="shared" si="67"/>
        <v>#REF!</v>
      </c>
      <c r="AK94" s="72" t="e">
        <f>1-(#REF!/#REF!)</f>
        <v>#REF!</v>
      </c>
      <c r="AN94" s="72" t="e">
        <f t="shared" si="68"/>
        <v>#REF!</v>
      </c>
      <c r="AQ94" s="72" t="e">
        <f t="shared" si="69"/>
        <v>#REF!</v>
      </c>
      <c r="AT94" s="72" t="e">
        <f t="shared" si="70"/>
        <v>#REF!</v>
      </c>
    </row>
    <row r="95" spans="2:48" hidden="1" x14ac:dyDescent="0.2">
      <c r="C95" s="70">
        <v>5</v>
      </c>
      <c r="D95" s="65">
        <v>0</v>
      </c>
      <c r="E95" s="66">
        <f t="shared" si="58"/>
        <v>0</v>
      </c>
      <c r="F95" s="67">
        <f t="shared" si="59"/>
        <v>0</v>
      </c>
      <c r="G95" s="72" t="e">
        <f t="shared" si="60"/>
        <v>#DIV/0!</v>
      </c>
      <c r="J95" s="72" t="e">
        <f t="shared" si="61"/>
        <v>#DIV/0!</v>
      </c>
      <c r="M95" s="72" t="e">
        <f t="shared" si="62"/>
        <v>#DIV/0!</v>
      </c>
      <c r="P95" s="72" t="e">
        <f>1-(#REF!/#REF!)</f>
        <v>#REF!</v>
      </c>
      <c r="S95" s="72" t="e">
        <f t="shared" si="63"/>
        <v>#REF!</v>
      </c>
      <c r="V95" s="72" t="e">
        <f t="shared" si="64"/>
        <v>#REF!</v>
      </c>
      <c r="Y95" s="72" t="e">
        <f t="shared" si="65"/>
        <v>#REF!</v>
      </c>
      <c r="AB95" s="72" t="e">
        <f>1-(#REF!/#REF!)</f>
        <v>#REF!</v>
      </c>
      <c r="AE95" s="72" t="e">
        <f t="shared" si="66"/>
        <v>#REF!</v>
      </c>
      <c r="AH95" s="72" t="e">
        <f t="shared" si="67"/>
        <v>#REF!</v>
      </c>
      <c r="AK95" s="72" t="e">
        <f>1-(#REF!/#REF!)</f>
        <v>#REF!</v>
      </c>
      <c r="AN95" s="72" t="e">
        <f t="shared" si="68"/>
        <v>#REF!</v>
      </c>
      <c r="AQ95" s="72" t="e">
        <f t="shared" si="69"/>
        <v>#REF!</v>
      </c>
      <c r="AT95" s="72" t="e">
        <f t="shared" si="70"/>
        <v>#REF!</v>
      </c>
    </row>
    <row r="96" spans="2:48" hidden="1" x14ac:dyDescent="0.2">
      <c r="C96" s="70">
        <v>6</v>
      </c>
      <c r="D96" s="65">
        <v>0</v>
      </c>
      <c r="E96" s="66">
        <f t="shared" si="58"/>
        <v>0</v>
      </c>
      <c r="F96" s="67">
        <f t="shared" si="59"/>
        <v>0</v>
      </c>
      <c r="G96" s="72" t="e">
        <f t="shared" si="60"/>
        <v>#DIV/0!</v>
      </c>
      <c r="J96" s="72" t="e">
        <f t="shared" si="61"/>
        <v>#DIV/0!</v>
      </c>
      <c r="M96" s="72" t="e">
        <f t="shared" si="62"/>
        <v>#DIV/0!</v>
      </c>
      <c r="P96" s="72" t="e">
        <f>1-(#REF!/#REF!)</f>
        <v>#REF!</v>
      </c>
      <c r="S96" s="72" t="e">
        <f t="shared" si="63"/>
        <v>#REF!</v>
      </c>
      <c r="V96" s="72" t="e">
        <f t="shared" si="64"/>
        <v>#REF!</v>
      </c>
      <c r="Y96" s="72" t="e">
        <f t="shared" si="65"/>
        <v>#REF!</v>
      </c>
      <c r="AB96" s="72" t="e">
        <f>1-(#REF!/#REF!)</f>
        <v>#REF!</v>
      </c>
      <c r="AE96" s="72" t="e">
        <f t="shared" si="66"/>
        <v>#REF!</v>
      </c>
      <c r="AH96" s="72" t="e">
        <f t="shared" si="67"/>
        <v>#REF!</v>
      </c>
      <c r="AK96" s="72" t="e">
        <f>1-(#REF!/#REF!)</f>
        <v>#REF!</v>
      </c>
      <c r="AN96" s="72" t="e">
        <f t="shared" si="68"/>
        <v>#REF!</v>
      </c>
      <c r="AQ96" s="72" t="e">
        <f t="shared" si="69"/>
        <v>#REF!</v>
      </c>
      <c r="AT96" s="72" t="e">
        <f t="shared" si="70"/>
        <v>#REF!</v>
      </c>
    </row>
    <row r="97" spans="3:48" hidden="1" x14ac:dyDescent="0.2">
      <c r="C97" s="70">
        <v>7</v>
      </c>
      <c r="D97" s="65">
        <v>0</v>
      </c>
      <c r="E97" s="66">
        <f t="shared" si="58"/>
        <v>0</v>
      </c>
      <c r="F97" s="67">
        <f>IF(D97&gt;0,1-(D97/$F$82),0)</f>
        <v>0</v>
      </c>
      <c r="G97" s="72" t="e">
        <f t="shared" si="60"/>
        <v>#DIV/0!</v>
      </c>
      <c r="J97" s="72" t="e">
        <f t="shared" si="61"/>
        <v>#DIV/0!</v>
      </c>
      <c r="M97" s="72" t="e">
        <f t="shared" si="62"/>
        <v>#DIV/0!</v>
      </c>
      <c r="P97" s="72" t="e">
        <f>1-(#REF!/#REF!)</f>
        <v>#REF!</v>
      </c>
      <c r="S97" s="72" t="e">
        <f t="shared" si="63"/>
        <v>#REF!</v>
      </c>
      <c r="V97" s="72" t="e">
        <f t="shared" si="64"/>
        <v>#REF!</v>
      </c>
      <c r="Y97" s="72" t="e">
        <f t="shared" si="65"/>
        <v>#REF!</v>
      </c>
      <c r="AB97" s="72" t="e">
        <f>1-(#REF!/#REF!)</f>
        <v>#REF!</v>
      </c>
      <c r="AE97" s="72" t="e">
        <f t="shared" si="66"/>
        <v>#REF!</v>
      </c>
      <c r="AH97" s="72" t="e">
        <f t="shared" si="67"/>
        <v>#REF!</v>
      </c>
      <c r="AK97" s="72" t="e">
        <f>1-(#REF!/#REF!)</f>
        <v>#REF!</v>
      </c>
      <c r="AN97" s="72" t="e">
        <f t="shared" si="68"/>
        <v>#REF!</v>
      </c>
      <c r="AQ97" s="72" t="e">
        <f t="shared" si="69"/>
        <v>#REF!</v>
      </c>
      <c r="AT97" s="72" t="e">
        <f t="shared" si="70"/>
        <v>#REF!</v>
      </c>
    </row>
    <row r="98" spans="3:48" hidden="1" x14ac:dyDescent="0.2">
      <c r="C98" s="70">
        <v>8</v>
      </c>
      <c r="D98" s="73">
        <v>0</v>
      </c>
      <c r="E98" s="66">
        <f t="shared" si="58"/>
        <v>0</v>
      </c>
      <c r="F98" s="67">
        <f t="shared" si="59"/>
        <v>0</v>
      </c>
      <c r="G98" s="72" t="e">
        <f t="shared" si="60"/>
        <v>#DIV/0!</v>
      </c>
      <c r="J98" s="72" t="e">
        <f t="shared" si="61"/>
        <v>#DIV/0!</v>
      </c>
      <c r="M98" s="72" t="e">
        <f t="shared" si="62"/>
        <v>#DIV/0!</v>
      </c>
      <c r="P98" s="72" t="e">
        <f>1-(#REF!/#REF!)</f>
        <v>#REF!</v>
      </c>
      <c r="S98" s="72" t="e">
        <f t="shared" si="63"/>
        <v>#REF!</v>
      </c>
      <c r="V98" s="72" t="e">
        <f t="shared" si="64"/>
        <v>#REF!</v>
      </c>
      <c r="Y98" s="72" t="e">
        <f t="shared" si="65"/>
        <v>#REF!</v>
      </c>
      <c r="AB98" s="72" t="e">
        <f>1-(#REF!/#REF!)</f>
        <v>#REF!</v>
      </c>
      <c r="AE98" s="72" t="e">
        <f t="shared" si="66"/>
        <v>#REF!</v>
      </c>
      <c r="AH98" s="72" t="e">
        <f t="shared" si="67"/>
        <v>#REF!</v>
      </c>
      <c r="AK98" s="72" t="e">
        <f>1-(#REF!/#REF!)</f>
        <v>#REF!</v>
      </c>
      <c r="AN98" s="72" t="e">
        <f t="shared" si="68"/>
        <v>#REF!</v>
      </c>
      <c r="AQ98" s="72" t="e">
        <f t="shared" si="69"/>
        <v>#REF!</v>
      </c>
      <c r="AT98" s="72" t="e">
        <f t="shared" si="70"/>
        <v>#REF!</v>
      </c>
    </row>
    <row r="99" spans="3:48" hidden="1" x14ac:dyDescent="0.2">
      <c r="C99" s="70">
        <v>9</v>
      </c>
      <c r="D99" s="73">
        <v>0</v>
      </c>
      <c r="E99" s="66">
        <f t="shared" si="58"/>
        <v>0</v>
      </c>
      <c r="F99" s="67">
        <f t="shared" si="59"/>
        <v>0</v>
      </c>
      <c r="G99" s="72" t="e">
        <f t="shared" si="60"/>
        <v>#DIV/0!</v>
      </c>
      <c r="J99" s="72" t="e">
        <f t="shared" si="61"/>
        <v>#DIV/0!</v>
      </c>
      <c r="M99" s="72" t="e">
        <f t="shared" si="62"/>
        <v>#DIV/0!</v>
      </c>
      <c r="P99" s="72" t="e">
        <f>1-(#REF!/#REF!)</f>
        <v>#REF!</v>
      </c>
      <c r="S99" s="72" t="e">
        <f t="shared" si="63"/>
        <v>#REF!</v>
      </c>
      <c r="V99" s="72" t="e">
        <f t="shared" si="64"/>
        <v>#REF!</v>
      </c>
      <c r="Y99" s="72" t="e">
        <f t="shared" si="65"/>
        <v>#REF!</v>
      </c>
      <c r="AB99" s="72" t="e">
        <f>1-(#REF!/#REF!)</f>
        <v>#REF!</v>
      </c>
      <c r="AE99" s="72" t="e">
        <f t="shared" si="66"/>
        <v>#REF!</v>
      </c>
      <c r="AH99" s="72" t="e">
        <f t="shared" si="67"/>
        <v>#REF!</v>
      </c>
      <c r="AK99" s="72" t="e">
        <f>1-(#REF!/#REF!)</f>
        <v>#REF!</v>
      </c>
      <c r="AN99" s="72" t="e">
        <f t="shared" si="68"/>
        <v>#REF!</v>
      </c>
      <c r="AQ99" s="72" t="e">
        <f t="shared" si="69"/>
        <v>#REF!</v>
      </c>
      <c r="AT99" s="72" t="e">
        <f t="shared" si="70"/>
        <v>#REF!</v>
      </c>
    </row>
    <row r="100" spans="3:48" hidden="1" x14ac:dyDescent="0.2">
      <c r="C100" s="70">
        <v>10</v>
      </c>
      <c r="D100" s="73">
        <v>0</v>
      </c>
      <c r="E100" s="66">
        <f t="shared" si="58"/>
        <v>0</v>
      </c>
      <c r="F100" s="67">
        <f t="shared" si="59"/>
        <v>0</v>
      </c>
      <c r="G100" s="72" t="e">
        <f t="shared" si="60"/>
        <v>#DIV/0!</v>
      </c>
      <c r="J100" s="72" t="e">
        <f t="shared" si="61"/>
        <v>#DIV/0!</v>
      </c>
      <c r="M100" s="72" t="e">
        <f t="shared" si="62"/>
        <v>#DIV/0!</v>
      </c>
      <c r="P100" s="72" t="e">
        <f>1-(#REF!/#REF!)</f>
        <v>#REF!</v>
      </c>
      <c r="S100" s="72" t="e">
        <f t="shared" si="63"/>
        <v>#REF!</v>
      </c>
      <c r="V100" s="72" t="e">
        <f t="shared" si="64"/>
        <v>#REF!</v>
      </c>
      <c r="Y100" s="72" t="e">
        <f t="shared" si="65"/>
        <v>#REF!</v>
      </c>
      <c r="AB100" s="72" t="e">
        <f>1-(#REF!/#REF!)</f>
        <v>#REF!</v>
      </c>
      <c r="AE100" s="72" t="e">
        <f t="shared" si="66"/>
        <v>#REF!</v>
      </c>
      <c r="AH100" s="72" t="e">
        <f t="shared" si="67"/>
        <v>#REF!</v>
      </c>
      <c r="AK100" s="72" t="e">
        <f>1-(#REF!/#REF!)</f>
        <v>#REF!</v>
      </c>
      <c r="AN100" s="72" t="e">
        <f t="shared" si="68"/>
        <v>#REF!</v>
      </c>
      <c r="AQ100" s="72" t="e">
        <f t="shared" si="69"/>
        <v>#REF!</v>
      </c>
      <c r="AT100" s="72" t="e">
        <f t="shared" si="70"/>
        <v>#REF!</v>
      </c>
    </row>
    <row r="101" spans="3:48" hidden="1" x14ac:dyDescent="0.2">
      <c r="C101" s="70">
        <v>11</v>
      </c>
      <c r="D101" s="73">
        <v>0</v>
      </c>
      <c r="E101" s="66">
        <f t="shared" si="58"/>
        <v>0</v>
      </c>
      <c r="F101" s="67">
        <f t="shared" si="59"/>
        <v>0</v>
      </c>
      <c r="G101" s="72" t="e">
        <f t="shared" si="60"/>
        <v>#DIV/0!</v>
      </c>
      <c r="J101" s="72" t="e">
        <f t="shared" si="61"/>
        <v>#DIV/0!</v>
      </c>
      <c r="M101" s="72" t="e">
        <f t="shared" si="62"/>
        <v>#DIV/0!</v>
      </c>
      <c r="P101" s="72" t="e">
        <f>1-(#REF!/#REF!)</f>
        <v>#REF!</v>
      </c>
      <c r="S101" s="72" t="e">
        <f t="shared" si="63"/>
        <v>#REF!</v>
      </c>
      <c r="V101" s="72" t="e">
        <f t="shared" si="64"/>
        <v>#REF!</v>
      </c>
      <c r="Y101" s="72" t="e">
        <f t="shared" si="65"/>
        <v>#REF!</v>
      </c>
      <c r="AB101" s="72" t="e">
        <f>1-(#REF!/#REF!)</f>
        <v>#REF!</v>
      </c>
      <c r="AE101" s="72" t="e">
        <f t="shared" si="66"/>
        <v>#REF!</v>
      </c>
      <c r="AH101" s="72" t="e">
        <f t="shared" si="67"/>
        <v>#REF!</v>
      </c>
      <c r="AK101" s="72" t="e">
        <f>1-(#REF!/#REF!)</f>
        <v>#REF!</v>
      </c>
      <c r="AN101" s="72" t="e">
        <f t="shared" si="68"/>
        <v>#REF!</v>
      </c>
      <c r="AQ101" s="72" t="e">
        <f t="shared" si="69"/>
        <v>#REF!</v>
      </c>
      <c r="AT101" s="72" t="e">
        <f t="shared" si="70"/>
        <v>#REF!</v>
      </c>
    </row>
    <row r="102" spans="3:48" hidden="1" x14ac:dyDescent="0.2">
      <c r="C102" s="70">
        <v>12</v>
      </c>
      <c r="D102" s="73">
        <v>0</v>
      </c>
      <c r="E102" s="66">
        <f t="shared" si="58"/>
        <v>0</v>
      </c>
      <c r="F102" s="67">
        <f t="shared" si="59"/>
        <v>0</v>
      </c>
      <c r="G102" s="72" t="e">
        <f t="shared" si="60"/>
        <v>#DIV/0!</v>
      </c>
      <c r="J102" s="72" t="e">
        <f t="shared" si="61"/>
        <v>#DIV/0!</v>
      </c>
      <c r="M102" s="72" t="e">
        <f t="shared" si="62"/>
        <v>#DIV/0!</v>
      </c>
      <c r="P102" s="72" t="e">
        <f>1-(#REF!/#REF!)</f>
        <v>#REF!</v>
      </c>
      <c r="S102" s="72" t="e">
        <f t="shared" si="63"/>
        <v>#REF!</v>
      </c>
      <c r="V102" s="72" t="e">
        <f t="shared" si="64"/>
        <v>#REF!</v>
      </c>
      <c r="Y102" s="72" t="e">
        <f t="shared" si="65"/>
        <v>#REF!</v>
      </c>
      <c r="AB102" s="72" t="e">
        <f>1-(#REF!/#REF!)</f>
        <v>#REF!</v>
      </c>
      <c r="AE102" s="72" t="e">
        <f t="shared" si="66"/>
        <v>#REF!</v>
      </c>
      <c r="AH102" s="72" t="e">
        <f t="shared" si="67"/>
        <v>#REF!</v>
      </c>
      <c r="AK102" s="72" t="e">
        <f>1-(#REF!/#REF!)</f>
        <v>#REF!</v>
      </c>
      <c r="AN102" s="72" t="e">
        <f t="shared" si="68"/>
        <v>#REF!</v>
      </c>
      <c r="AQ102" s="72" t="e">
        <f t="shared" si="69"/>
        <v>#REF!</v>
      </c>
      <c r="AT102" s="72" t="e">
        <f t="shared" si="70"/>
        <v>#REF!</v>
      </c>
    </row>
    <row r="103" spans="3:48" hidden="1" x14ac:dyDescent="0.2">
      <c r="C103" s="70">
        <v>13</v>
      </c>
      <c r="D103" s="73">
        <v>0</v>
      </c>
      <c r="E103" s="66">
        <f t="shared" si="58"/>
        <v>0</v>
      </c>
      <c r="F103" s="67">
        <f t="shared" si="59"/>
        <v>0</v>
      </c>
      <c r="G103" s="72" t="e">
        <f t="shared" si="60"/>
        <v>#DIV/0!</v>
      </c>
      <c r="J103" s="72" t="e">
        <f t="shared" si="61"/>
        <v>#DIV/0!</v>
      </c>
      <c r="M103" s="72" t="e">
        <f t="shared" si="62"/>
        <v>#DIV/0!</v>
      </c>
      <c r="P103" s="72" t="e">
        <f>1-(#REF!/#REF!)</f>
        <v>#REF!</v>
      </c>
      <c r="S103" s="72" t="e">
        <f t="shared" si="63"/>
        <v>#REF!</v>
      </c>
      <c r="V103" s="72" t="e">
        <f t="shared" si="64"/>
        <v>#REF!</v>
      </c>
      <c r="Y103" s="72" t="e">
        <f t="shared" si="65"/>
        <v>#REF!</v>
      </c>
      <c r="AB103" s="72" t="e">
        <f>1-(#REF!/#REF!)</f>
        <v>#REF!</v>
      </c>
      <c r="AE103" s="72" t="e">
        <f t="shared" si="66"/>
        <v>#REF!</v>
      </c>
      <c r="AH103" s="72" t="e">
        <f t="shared" si="67"/>
        <v>#REF!</v>
      </c>
      <c r="AK103" s="72" t="e">
        <f>1-(#REF!/#REF!)</f>
        <v>#REF!</v>
      </c>
      <c r="AN103" s="72" t="e">
        <f t="shared" si="68"/>
        <v>#REF!</v>
      </c>
      <c r="AQ103" s="72" t="e">
        <f t="shared" si="69"/>
        <v>#REF!</v>
      </c>
      <c r="AT103" s="72" t="e">
        <f t="shared" si="70"/>
        <v>#REF!</v>
      </c>
    </row>
    <row r="104" spans="3:48" hidden="1" x14ac:dyDescent="0.2">
      <c r="C104" s="70">
        <v>14</v>
      </c>
      <c r="D104" s="73">
        <v>0</v>
      </c>
      <c r="E104" s="66">
        <f t="shared" si="58"/>
        <v>0</v>
      </c>
      <c r="F104" s="67">
        <f t="shared" si="59"/>
        <v>0</v>
      </c>
      <c r="G104" s="72" t="e">
        <f t="shared" si="60"/>
        <v>#DIV/0!</v>
      </c>
      <c r="J104" s="72" t="e">
        <f t="shared" si="61"/>
        <v>#DIV/0!</v>
      </c>
      <c r="M104" s="72" t="e">
        <f t="shared" si="62"/>
        <v>#DIV/0!</v>
      </c>
      <c r="P104" s="72" t="e">
        <f>1-(#REF!/#REF!)</f>
        <v>#REF!</v>
      </c>
      <c r="S104" s="72" t="e">
        <f t="shared" si="63"/>
        <v>#REF!</v>
      </c>
      <c r="V104" s="72" t="e">
        <f t="shared" si="64"/>
        <v>#REF!</v>
      </c>
      <c r="Y104" s="72" t="e">
        <f t="shared" si="65"/>
        <v>#REF!</v>
      </c>
      <c r="AB104" s="72" t="e">
        <f>1-(#REF!/#REF!)</f>
        <v>#REF!</v>
      </c>
      <c r="AE104" s="72" t="e">
        <f t="shared" si="66"/>
        <v>#REF!</v>
      </c>
      <c r="AH104" s="72" t="e">
        <f t="shared" si="67"/>
        <v>#REF!</v>
      </c>
      <c r="AK104" s="72" t="e">
        <f>1-(#REF!/#REF!)</f>
        <v>#REF!</v>
      </c>
      <c r="AN104" s="72" t="e">
        <f t="shared" si="68"/>
        <v>#REF!</v>
      </c>
      <c r="AQ104" s="72" t="e">
        <f t="shared" si="69"/>
        <v>#REF!</v>
      </c>
      <c r="AT104" s="72" t="e">
        <f t="shared" si="70"/>
        <v>#REF!</v>
      </c>
    </row>
    <row r="105" spans="3:48" hidden="1" x14ac:dyDescent="0.2">
      <c r="C105" s="70">
        <v>15</v>
      </c>
      <c r="D105" s="73">
        <v>0</v>
      </c>
      <c r="E105" s="66">
        <f t="shared" si="58"/>
        <v>0</v>
      </c>
      <c r="F105" s="67">
        <f t="shared" si="59"/>
        <v>0</v>
      </c>
      <c r="G105" s="72" t="e">
        <f t="shared" si="60"/>
        <v>#DIV/0!</v>
      </c>
      <c r="J105" s="72" t="e">
        <f t="shared" si="61"/>
        <v>#DIV/0!</v>
      </c>
      <c r="M105" s="72" t="e">
        <f t="shared" si="62"/>
        <v>#DIV/0!</v>
      </c>
      <c r="P105" s="72" t="e">
        <f>1-(#REF!/#REF!)</f>
        <v>#REF!</v>
      </c>
      <c r="S105" s="72" t="e">
        <f t="shared" si="63"/>
        <v>#REF!</v>
      </c>
      <c r="V105" s="72" t="e">
        <f t="shared" si="64"/>
        <v>#REF!</v>
      </c>
      <c r="Y105" s="72" t="e">
        <f t="shared" si="65"/>
        <v>#REF!</v>
      </c>
      <c r="AB105" s="72" t="e">
        <f>1-(#REF!/#REF!)</f>
        <v>#REF!</v>
      </c>
      <c r="AE105" s="72" t="e">
        <f t="shared" si="66"/>
        <v>#REF!</v>
      </c>
      <c r="AH105" s="72" t="e">
        <f t="shared" si="67"/>
        <v>#REF!</v>
      </c>
      <c r="AK105" s="72" t="e">
        <f>1-(#REF!/#REF!)</f>
        <v>#REF!</v>
      </c>
      <c r="AN105" s="72" t="e">
        <f t="shared" si="68"/>
        <v>#REF!</v>
      </c>
      <c r="AQ105" s="72" t="e">
        <f t="shared" si="69"/>
        <v>#REF!</v>
      </c>
      <c r="AT105" s="72" t="e">
        <f t="shared" si="70"/>
        <v>#REF!</v>
      </c>
    </row>
    <row r="106" spans="3:48" hidden="1" x14ac:dyDescent="0.2">
      <c r="C106" s="70">
        <v>16</v>
      </c>
      <c r="D106" s="73">
        <v>0</v>
      </c>
      <c r="E106" s="66">
        <f t="shared" si="58"/>
        <v>0</v>
      </c>
      <c r="F106" s="67">
        <f t="shared" si="59"/>
        <v>0</v>
      </c>
      <c r="G106" s="72" t="e">
        <f t="shared" si="60"/>
        <v>#DIV/0!</v>
      </c>
      <c r="J106" s="72" t="e">
        <f t="shared" si="61"/>
        <v>#DIV/0!</v>
      </c>
      <c r="M106" s="72" t="e">
        <f t="shared" si="62"/>
        <v>#DIV/0!</v>
      </c>
      <c r="P106" s="72" t="e">
        <f>1-(#REF!/#REF!)</f>
        <v>#REF!</v>
      </c>
      <c r="S106" s="72" t="e">
        <f t="shared" si="63"/>
        <v>#REF!</v>
      </c>
      <c r="V106" s="72" t="e">
        <f t="shared" si="64"/>
        <v>#REF!</v>
      </c>
      <c r="Y106" s="72" t="e">
        <f t="shared" si="65"/>
        <v>#REF!</v>
      </c>
      <c r="AB106" s="72" t="e">
        <f>1-(#REF!/#REF!)</f>
        <v>#REF!</v>
      </c>
      <c r="AE106" s="72" t="e">
        <f t="shared" si="66"/>
        <v>#REF!</v>
      </c>
      <c r="AH106" s="72" t="e">
        <f t="shared" si="67"/>
        <v>#REF!</v>
      </c>
      <c r="AK106" s="72" t="e">
        <f>1-(#REF!/#REF!)</f>
        <v>#REF!</v>
      </c>
      <c r="AN106" s="72" t="e">
        <f t="shared" si="68"/>
        <v>#REF!</v>
      </c>
      <c r="AQ106" s="72" t="e">
        <f t="shared" si="69"/>
        <v>#REF!</v>
      </c>
      <c r="AT106" s="72" t="e">
        <f t="shared" si="70"/>
        <v>#REF!</v>
      </c>
    </row>
    <row r="107" spans="3:48" hidden="1" x14ac:dyDescent="0.2">
      <c r="C107" s="70">
        <v>17</v>
      </c>
      <c r="D107" s="73">
        <v>0</v>
      </c>
      <c r="E107" s="66">
        <f t="shared" si="58"/>
        <v>0</v>
      </c>
      <c r="F107" s="67">
        <f t="shared" si="59"/>
        <v>0</v>
      </c>
      <c r="G107" s="72" t="e">
        <f t="shared" si="60"/>
        <v>#DIV/0!</v>
      </c>
      <c r="J107" s="72" t="e">
        <f t="shared" si="61"/>
        <v>#DIV/0!</v>
      </c>
      <c r="M107" s="72" t="e">
        <f t="shared" si="62"/>
        <v>#DIV/0!</v>
      </c>
      <c r="P107" s="72" t="e">
        <f>1-(#REF!/#REF!)</f>
        <v>#REF!</v>
      </c>
      <c r="S107" s="72" t="e">
        <f t="shared" si="63"/>
        <v>#REF!</v>
      </c>
      <c r="V107" s="72" t="e">
        <f t="shared" si="64"/>
        <v>#REF!</v>
      </c>
      <c r="Y107" s="72" t="e">
        <f t="shared" si="65"/>
        <v>#REF!</v>
      </c>
      <c r="AB107" s="72" t="e">
        <f>1-(#REF!/#REF!)</f>
        <v>#REF!</v>
      </c>
      <c r="AE107" s="72" t="e">
        <f t="shared" si="66"/>
        <v>#REF!</v>
      </c>
      <c r="AH107" s="72" t="e">
        <f t="shared" si="67"/>
        <v>#REF!</v>
      </c>
      <c r="AK107" s="72" t="e">
        <f>1-(#REF!/#REF!)</f>
        <v>#REF!</v>
      </c>
      <c r="AN107" s="72" t="e">
        <f t="shared" si="68"/>
        <v>#REF!</v>
      </c>
      <c r="AQ107" s="72" t="e">
        <f t="shared" si="69"/>
        <v>#REF!</v>
      </c>
      <c r="AT107" s="72" t="e">
        <f t="shared" si="70"/>
        <v>#REF!</v>
      </c>
    </row>
    <row r="108" spans="3:48" hidden="1" x14ac:dyDescent="0.2">
      <c r="C108" s="70">
        <v>18</v>
      </c>
      <c r="D108" s="73">
        <v>0</v>
      </c>
      <c r="E108" s="66">
        <f t="shared" si="58"/>
        <v>0</v>
      </c>
      <c r="F108" s="67">
        <f t="shared" si="59"/>
        <v>0</v>
      </c>
      <c r="G108" s="72" t="e">
        <f t="shared" si="60"/>
        <v>#DIV/0!</v>
      </c>
      <c r="J108" s="72" t="e">
        <f t="shared" si="61"/>
        <v>#DIV/0!</v>
      </c>
      <c r="M108" s="72" t="e">
        <f t="shared" si="62"/>
        <v>#DIV/0!</v>
      </c>
      <c r="P108" s="72" t="e">
        <f>1-(#REF!/#REF!)</f>
        <v>#REF!</v>
      </c>
      <c r="S108" s="72" t="e">
        <f t="shared" si="63"/>
        <v>#REF!</v>
      </c>
      <c r="V108" s="72" t="e">
        <f t="shared" si="64"/>
        <v>#REF!</v>
      </c>
      <c r="Y108" s="72" t="e">
        <f t="shared" si="65"/>
        <v>#REF!</v>
      </c>
      <c r="AB108" s="72" t="e">
        <f>1-(#REF!/#REF!)</f>
        <v>#REF!</v>
      </c>
      <c r="AE108" s="72" t="e">
        <f t="shared" si="66"/>
        <v>#REF!</v>
      </c>
      <c r="AH108" s="72" t="e">
        <f t="shared" si="67"/>
        <v>#REF!</v>
      </c>
      <c r="AK108" s="72" t="e">
        <f>1-(#REF!/#REF!)</f>
        <v>#REF!</v>
      </c>
      <c r="AN108" s="72" t="e">
        <f t="shared" si="68"/>
        <v>#REF!</v>
      </c>
      <c r="AQ108" s="72" t="e">
        <f t="shared" si="69"/>
        <v>#REF!</v>
      </c>
      <c r="AT108" s="72" t="e">
        <f t="shared" si="70"/>
        <v>#REF!</v>
      </c>
    </row>
    <row r="109" spans="3:48" hidden="1" x14ac:dyDescent="0.2">
      <c r="C109" s="70">
        <v>19</v>
      </c>
      <c r="D109" s="73">
        <v>0</v>
      </c>
      <c r="E109" s="66">
        <f t="shared" si="58"/>
        <v>0</v>
      </c>
      <c r="F109" s="67">
        <f t="shared" si="59"/>
        <v>0</v>
      </c>
      <c r="G109" s="72" t="e">
        <f t="shared" si="60"/>
        <v>#DIV/0!</v>
      </c>
      <c r="J109" s="72" t="e">
        <f t="shared" si="61"/>
        <v>#DIV/0!</v>
      </c>
      <c r="M109" s="72" t="e">
        <f t="shared" si="62"/>
        <v>#DIV/0!</v>
      </c>
      <c r="P109" s="72" t="e">
        <f>1-(#REF!/#REF!)</f>
        <v>#REF!</v>
      </c>
      <c r="S109" s="72" t="e">
        <f t="shared" si="63"/>
        <v>#REF!</v>
      </c>
      <c r="V109" s="72" t="e">
        <f t="shared" si="64"/>
        <v>#REF!</v>
      </c>
      <c r="Y109" s="72" t="e">
        <f t="shared" si="65"/>
        <v>#REF!</v>
      </c>
      <c r="AB109" s="72" t="e">
        <f>1-(#REF!/#REF!)</f>
        <v>#REF!</v>
      </c>
      <c r="AE109" s="72" t="e">
        <f t="shared" si="66"/>
        <v>#REF!</v>
      </c>
      <c r="AH109" s="72" t="e">
        <f t="shared" si="67"/>
        <v>#REF!</v>
      </c>
      <c r="AK109" s="72" t="e">
        <f>1-(#REF!/#REF!)</f>
        <v>#REF!</v>
      </c>
      <c r="AN109" s="72" t="e">
        <f t="shared" si="68"/>
        <v>#REF!</v>
      </c>
      <c r="AQ109" s="72" t="e">
        <f t="shared" si="69"/>
        <v>#REF!</v>
      </c>
      <c r="AT109" s="72" t="e">
        <f t="shared" si="70"/>
        <v>#REF!</v>
      </c>
    </row>
    <row r="110" spans="3:48" ht="13.5" hidden="1" thickBot="1" x14ac:dyDescent="0.25">
      <c r="C110" s="74">
        <v>20</v>
      </c>
      <c r="D110" s="75">
        <v>0</v>
      </c>
      <c r="E110" s="76">
        <f t="shared" si="58"/>
        <v>0</v>
      </c>
      <c r="F110" s="77">
        <f t="shared" si="59"/>
        <v>0</v>
      </c>
      <c r="G110" s="78" t="e">
        <f t="shared" si="60"/>
        <v>#DIV/0!</v>
      </c>
      <c r="J110" s="78" t="e">
        <f t="shared" si="61"/>
        <v>#DIV/0!</v>
      </c>
      <c r="M110" s="78" t="e">
        <f t="shared" si="62"/>
        <v>#DIV/0!</v>
      </c>
      <c r="P110" s="78" t="e">
        <f>1-(#REF!/#REF!)</f>
        <v>#REF!</v>
      </c>
      <c r="S110" s="78" t="e">
        <f t="shared" si="63"/>
        <v>#REF!</v>
      </c>
      <c r="V110" s="78" t="e">
        <f t="shared" si="64"/>
        <v>#REF!</v>
      </c>
      <c r="Y110" s="78" t="e">
        <f t="shared" si="65"/>
        <v>#REF!</v>
      </c>
      <c r="AB110" s="78" t="e">
        <f>1-(#REF!/#REF!)</f>
        <v>#REF!</v>
      </c>
      <c r="AE110" s="78" t="e">
        <f t="shared" si="66"/>
        <v>#REF!</v>
      </c>
      <c r="AH110" s="78" t="e">
        <f t="shared" si="67"/>
        <v>#REF!</v>
      </c>
      <c r="AK110" s="78" t="e">
        <f>1-(#REF!/#REF!)</f>
        <v>#REF!</v>
      </c>
      <c r="AN110" s="78" t="e">
        <f t="shared" si="68"/>
        <v>#REF!</v>
      </c>
      <c r="AQ110" s="78" t="e">
        <f t="shared" si="69"/>
        <v>#REF!</v>
      </c>
      <c r="AT110" s="78" t="e">
        <f t="shared" si="70"/>
        <v>#REF!</v>
      </c>
    </row>
    <row r="111" spans="3:48" hidden="1" x14ac:dyDescent="0.2">
      <c r="D111" s="79" t="s">
        <v>121</v>
      </c>
      <c r="E111" s="80">
        <v>199552561</v>
      </c>
    </row>
    <row r="112" spans="3:48" hidden="1" x14ac:dyDescent="0.2">
      <c r="D112" s="79" t="s">
        <v>122</v>
      </c>
      <c r="E112" s="81"/>
      <c r="H112" s="82">
        <f>+H87-H88</f>
        <v>0</v>
      </c>
      <c r="I112" s="82">
        <f t="shared" ref="I112:AV112" si="71">+I87-I88</f>
        <v>0</v>
      </c>
      <c r="J112" s="82">
        <f t="shared" si="71"/>
        <v>0</v>
      </c>
      <c r="K112" s="82">
        <f t="shared" si="71"/>
        <v>0</v>
      </c>
      <c r="L112" s="82">
        <f t="shared" si="71"/>
        <v>0</v>
      </c>
      <c r="M112" s="82">
        <f t="shared" si="71"/>
        <v>0</v>
      </c>
      <c r="N112" s="82">
        <f t="shared" si="71"/>
        <v>0</v>
      </c>
      <c r="O112" s="82">
        <f t="shared" si="71"/>
        <v>0</v>
      </c>
      <c r="P112" s="82">
        <f t="shared" si="71"/>
        <v>0</v>
      </c>
      <c r="Q112" s="82">
        <f t="shared" si="71"/>
        <v>0</v>
      </c>
      <c r="R112" s="82">
        <f t="shared" si="71"/>
        <v>0</v>
      </c>
      <c r="S112" s="82">
        <f t="shared" si="71"/>
        <v>0</v>
      </c>
      <c r="T112" s="82">
        <f t="shared" si="71"/>
        <v>0</v>
      </c>
      <c r="U112" s="82">
        <f t="shared" si="71"/>
        <v>0</v>
      </c>
      <c r="V112" s="82">
        <f t="shared" si="71"/>
        <v>0</v>
      </c>
      <c r="W112" s="82">
        <f t="shared" si="71"/>
        <v>0</v>
      </c>
      <c r="X112" s="82">
        <f t="shared" si="71"/>
        <v>0</v>
      </c>
      <c r="Y112" s="82">
        <f t="shared" si="71"/>
        <v>0</v>
      </c>
      <c r="Z112" s="82">
        <f t="shared" si="71"/>
        <v>0</v>
      </c>
      <c r="AA112" s="82">
        <f t="shared" si="71"/>
        <v>0</v>
      </c>
      <c r="AB112" s="82">
        <f t="shared" si="71"/>
        <v>0</v>
      </c>
      <c r="AC112" s="82">
        <f t="shared" si="71"/>
        <v>0</v>
      </c>
      <c r="AD112" s="82">
        <f t="shared" si="71"/>
        <v>0</v>
      </c>
      <c r="AE112" s="82">
        <f t="shared" si="71"/>
        <v>0</v>
      </c>
      <c r="AF112" s="82">
        <f t="shared" si="71"/>
        <v>0</v>
      </c>
      <c r="AG112" s="82">
        <f t="shared" si="71"/>
        <v>0</v>
      </c>
      <c r="AH112" s="82">
        <f t="shared" si="71"/>
        <v>0</v>
      </c>
      <c r="AI112" s="82">
        <f t="shared" si="71"/>
        <v>0</v>
      </c>
      <c r="AJ112" s="82">
        <f t="shared" si="71"/>
        <v>0</v>
      </c>
      <c r="AK112" s="82">
        <f t="shared" si="71"/>
        <v>0</v>
      </c>
      <c r="AL112" s="82">
        <f t="shared" si="71"/>
        <v>0</v>
      </c>
      <c r="AM112" s="82">
        <f t="shared" si="71"/>
        <v>0</v>
      </c>
      <c r="AN112" s="82">
        <f t="shared" si="71"/>
        <v>0</v>
      </c>
      <c r="AO112" s="82">
        <f t="shared" si="71"/>
        <v>0</v>
      </c>
      <c r="AP112" s="82">
        <f t="shared" si="71"/>
        <v>0</v>
      </c>
      <c r="AQ112" s="82">
        <f t="shared" si="71"/>
        <v>0</v>
      </c>
      <c r="AR112" s="82">
        <f t="shared" si="71"/>
        <v>0</v>
      </c>
      <c r="AS112" s="82">
        <f t="shared" si="71"/>
        <v>0</v>
      </c>
      <c r="AT112" s="82">
        <f t="shared" si="71"/>
        <v>0</v>
      </c>
      <c r="AU112" s="82">
        <f t="shared" si="71"/>
        <v>0</v>
      </c>
      <c r="AV112" s="82">
        <f t="shared" si="71"/>
        <v>0</v>
      </c>
    </row>
    <row r="113" spans="2:15" hidden="1" x14ac:dyDescent="0.2">
      <c r="D113" s="79" t="s">
        <v>123</v>
      </c>
      <c r="E113" s="79" t="s">
        <v>124</v>
      </c>
    </row>
    <row r="114" spans="2:15" hidden="1" x14ac:dyDescent="0.2"/>
    <row r="115" spans="2:15" hidden="1" x14ac:dyDescent="0.2"/>
    <row r="116" spans="2:15" hidden="1" x14ac:dyDescent="0.2"/>
    <row r="117" spans="2:15" hidden="1" x14ac:dyDescent="0.2"/>
    <row r="118" spans="2:15" hidden="1" x14ac:dyDescent="0.2">
      <c r="C118" s="84"/>
      <c r="D118" s="85" t="s">
        <v>125</v>
      </c>
      <c r="E118" s="85" t="s">
        <v>126</v>
      </c>
      <c r="F118" s="85" t="s">
        <v>127</v>
      </c>
    </row>
    <row r="119" spans="2:15" hidden="1" x14ac:dyDescent="0.2">
      <c r="C119" s="85" t="s">
        <v>241</v>
      </c>
      <c r="D119" s="86">
        <v>15334627</v>
      </c>
      <c r="E119" s="86">
        <v>0</v>
      </c>
      <c r="F119" s="86">
        <v>9650908</v>
      </c>
    </row>
    <row r="120" spans="2:15" hidden="1" x14ac:dyDescent="0.2">
      <c r="B120" s="83"/>
      <c r="C120" s="85" t="s">
        <v>129</v>
      </c>
      <c r="D120" s="86">
        <v>55325624</v>
      </c>
      <c r="E120" s="86">
        <v>33735658</v>
      </c>
      <c r="F120" s="86">
        <v>30192764</v>
      </c>
    </row>
    <row r="121" spans="2:15" hidden="1" x14ac:dyDescent="0.2">
      <c r="C121" s="85" t="s">
        <v>130</v>
      </c>
      <c r="D121" s="86">
        <v>1726230</v>
      </c>
      <c r="E121" s="86">
        <v>0</v>
      </c>
      <c r="F121" s="86">
        <v>0</v>
      </c>
    </row>
    <row r="122" spans="2:15" hidden="1" x14ac:dyDescent="0.2">
      <c r="C122" s="84"/>
      <c r="D122" s="87">
        <f>SUM(D119:D121)</f>
        <v>72386481</v>
      </c>
      <c r="E122" s="87">
        <f>SUM(E119:E121)</f>
        <v>33735658</v>
      </c>
      <c r="F122" s="87">
        <f>SUM(F119:F121)</f>
        <v>39843672</v>
      </c>
      <c r="G122" s="88">
        <f>SUM(D122:F122)</f>
        <v>145965811</v>
      </c>
    </row>
    <row r="123" spans="2:15" hidden="1" x14ac:dyDescent="0.2">
      <c r="C123" s="85" t="s">
        <v>131</v>
      </c>
      <c r="D123" s="86">
        <v>31653250</v>
      </c>
      <c r="E123" s="86">
        <v>10781000</v>
      </c>
      <c r="F123" s="86">
        <v>11152500</v>
      </c>
      <c r="M123" s="195" t="s">
        <v>263</v>
      </c>
      <c r="N123" s="195"/>
      <c r="O123" s="195"/>
    </row>
    <row r="124" spans="2:15" ht="13.5" hidden="1" thickBot="1" x14ac:dyDescent="0.25">
      <c r="C124" s="84"/>
      <c r="D124" s="89">
        <f>+D122+D123</f>
        <v>104039731</v>
      </c>
      <c r="E124" s="89">
        <f>+E122+E123</f>
        <v>44516658</v>
      </c>
      <c r="F124" s="89">
        <f>+F122+F123</f>
        <v>50996172</v>
      </c>
    </row>
    <row r="125" spans="2:15" hidden="1" x14ac:dyDescent="0.2">
      <c r="D125" s="90"/>
      <c r="E125" s="91"/>
      <c r="F125" s="92"/>
    </row>
    <row r="126" spans="2:15" ht="17.25" hidden="1" thickBot="1" x14ac:dyDescent="0.25">
      <c r="D126" s="93" t="s">
        <v>132</v>
      </c>
      <c r="E126" s="94">
        <f>+D124+E124+F124</f>
        <v>199552561</v>
      </c>
      <c r="F126" s="95"/>
    </row>
    <row r="127" spans="2:15" ht="13.5" hidden="1" thickBot="1" x14ac:dyDescent="0.25"/>
    <row r="128" spans="2:15" ht="13.5" hidden="1" thickBot="1" x14ac:dyDescent="0.25">
      <c r="M128" s="186" t="s">
        <v>4</v>
      </c>
      <c r="N128" s="187"/>
      <c r="O128" s="188"/>
    </row>
    <row r="129" spans="13:15" ht="13.5" hidden="1" thickBot="1" x14ac:dyDescent="0.25"/>
    <row r="130" spans="13:15" ht="13.5" hidden="1" thickBot="1" x14ac:dyDescent="0.25">
      <c r="M130" s="186" t="s">
        <v>9</v>
      </c>
      <c r="N130" s="187"/>
      <c r="O130" s="188"/>
    </row>
    <row r="131" spans="13:15" hidden="1" x14ac:dyDescent="0.2"/>
    <row r="132" spans="13:15" hidden="1" x14ac:dyDescent="0.2"/>
    <row r="133" spans="13:15" ht="13.5" hidden="1" thickBot="1" x14ac:dyDescent="0.25">
      <c r="M133" s="181" t="s">
        <v>13</v>
      </c>
      <c r="N133" s="182"/>
      <c r="O133" s="183"/>
    </row>
    <row r="134" spans="13:15" hidden="1" x14ac:dyDescent="0.2"/>
    <row r="135" spans="13:15" hidden="1" x14ac:dyDescent="0.2"/>
    <row r="136" spans="13:15" hidden="1" x14ac:dyDescent="0.2"/>
    <row r="137" spans="13:15" hidden="1" x14ac:dyDescent="0.2"/>
    <row r="138" spans="13:15" hidden="1" x14ac:dyDescent="0.2"/>
    <row r="139" spans="13:15" hidden="1" x14ac:dyDescent="0.2"/>
    <row r="140" spans="13:15" hidden="1" x14ac:dyDescent="0.2"/>
    <row r="141" spans="13:15" hidden="1" x14ac:dyDescent="0.2"/>
    <row r="142" spans="13:15" hidden="1" x14ac:dyDescent="0.2"/>
    <row r="143" spans="13:15" hidden="1" x14ac:dyDescent="0.2"/>
    <row r="144" spans="13:15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</sheetData>
  <sheetProtection algorithmName="SHA-512" hashValue="F/xuaw/UW8/c8wLuWU3RCTy9UYWW+adJGCEvI7SIHG8xIDs4Sp1Cq5Kvy2n07ws0m85YZoJvBznIe/y1wH17sA==" saltValue="ILio2ISlGOrBOQEAxUwmrQ==" spinCount="100000" sheet="1" objects="1" scenarios="1" selectLockedCells="1" selectUnlockedCells="1"/>
  <autoFilter ref="A3:F3" xr:uid="{00000000-0009-0000-0000-000004000000}"/>
  <mergeCells count="37">
    <mergeCell ref="AN1:AP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AK1:AM1"/>
    <mergeCell ref="AQ1:AS1"/>
    <mergeCell ref="AT1:AV1"/>
    <mergeCell ref="AW1:AY1"/>
    <mergeCell ref="AZ1:BB1"/>
    <mergeCell ref="BC1:BE1"/>
    <mergeCell ref="AT2:AV2"/>
    <mergeCell ref="D82:E82"/>
    <mergeCell ref="M128:O128"/>
    <mergeCell ref="S2:U2"/>
    <mergeCell ref="V2:X2"/>
    <mergeCell ref="Y2:AA2"/>
    <mergeCell ref="AB2:AD2"/>
    <mergeCell ref="AE2:AG2"/>
    <mergeCell ref="AH2:AJ2"/>
    <mergeCell ref="A2:F2"/>
    <mergeCell ref="G2:I2"/>
    <mergeCell ref="J2:L2"/>
    <mergeCell ref="M2:O2"/>
    <mergeCell ref="P2:R2"/>
    <mergeCell ref="M123:O123"/>
    <mergeCell ref="M130:O130"/>
    <mergeCell ref="M133:O133"/>
    <mergeCell ref="AK2:AM2"/>
    <mergeCell ref="AN2:AP2"/>
    <mergeCell ref="AQ2:AS2"/>
  </mergeCells>
  <conditionalFormatting sqref="I40">
    <cfRule type="cellIs" dxfId="4115" priority="2183" operator="equal">
      <formula>"OK"</formula>
    </cfRule>
    <cfRule type="cellIs" dxfId="4114" priority="2184" operator="equal">
      <formula>"ERROR"</formula>
    </cfRule>
  </conditionalFormatting>
  <conditionalFormatting sqref="I82">
    <cfRule type="cellIs" dxfId="4113" priority="2181" operator="equal">
      <formula>"OK"</formula>
    </cfRule>
    <cfRule type="cellIs" dxfId="4112" priority="2182" operator="equal">
      <formula>"ERROR"</formula>
    </cfRule>
  </conditionalFormatting>
  <conditionalFormatting sqref="I38">
    <cfRule type="cellIs" dxfId="4111" priority="2179" operator="equal">
      <formula>"OK"</formula>
    </cfRule>
    <cfRule type="cellIs" dxfId="4110" priority="2180" operator="equal">
      <formula>"ERROR"</formula>
    </cfRule>
  </conditionalFormatting>
  <conditionalFormatting sqref="I33">
    <cfRule type="cellIs" dxfId="4109" priority="2177" operator="equal">
      <formula>"OK"</formula>
    </cfRule>
    <cfRule type="cellIs" dxfId="4108" priority="2178" operator="equal">
      <formula>"ERROR"</formula>
    </cfRule>
  </conditionalFormatting>
  <conditionalFormatting sqref="I5">
    <cfRule type="cellIs" dxfId="4107" priority="2175" operator="equal">
      <formula>"OK"</formula>
    </cfRule>
    <cfRule type="cellIs" dxfId="4106" priority="2176" operator="equal">
      <formula>"ERROR"</formula>
    </cfRule>
  </conditionalFormatting>
  <conditionalFormatting sqref="I37">
    <cfRule type="cellIs" dxfId="4105" priority="2173" operator="equal">
      <formula>"OK"</formula>
    </cfRule>
    <cfRule type="cellIs" dxfId="4104" priority="2174" operator="equal">
      <formula>"ERROR"</formula>
    </cfRule>
  </conditionalFormatting>
  <conditionalFormatting sqref="I35">
    <cfRule type="cellIs" dxfId="4103" priority="2171" operator="equal">
      <formula>"OK"</formula>
    </cfRule>
    <cfRule type="cellIs" dxfId="4102" priority="2172" operator="equal">
      <formula>"ERROR"</formula>
    </cfRule>
  </conditionalFormatting>
  <conditionalFormatting sqref="I4">
    <cfRule type="cellIs" dxfId="4101" priority="2169" operator="equal">
      <formula>"OK"</formula>
    </cfRule>
    <cfRule type="cellIs" dxfId="4100" priority="2170" operator="equal">
      <formula>"ERROR"</formula>
    </cfRule>
  </conditionalFormatting>
  <conditionalFormatting sqref="I6">
    <cfRule type="cellIs" dxfId="4099" priority="2167" operator="equal">
      <formula>"OK"</formula>
    </cfRule>
    <cfRule type="cellIs" dxfId="4098" priority="2168" operator="equal">
      <formula>"ERROR"</formula>
    </cfRule>
  </conditionalFormatting>
  <conditionalFormatting sqref="I34">
    <cfRule type="cellIs" dxfId="4097" priority="2165" operator="equal">
      <formula>"OK"</formula>
    </cfRule>
    <cfRule type="cellIs" dxfId="4096" priority="2166" operator="equal">
      <formula>"ERROR"</formula>
    </cfRule>
  </conditionalFormatting>
  <conditionalFormatting sqref="I36">
    <cfRule type="cellIs" dxfId="4095" priority="2163" operator="equal">
      <formula>"OK"</formula>
    </cfRule>
    <cfRule type="cellIs" dxfId="4094" priority="2164" operator="equal">
      <formula>"ERROR"</formula>
    </cfRule>
  </conditionalFormatting>
  <conditionalFormatting sqref="I39">
    <cfRule type="cellIs" dxfId="4093" priority="2161" operator="equal">
      <formula>"OK"</formula>
    </cfRule>
    <cfRule type="cellIs" dxfId="4092" priority="2162" operator="equal">
      <formula>"ERROR"</formula>
    </cfRule>
  </conditionalFormatting>
  <conditionalFormatting sqref="L40">
    <cfRule type="cellIs" dxfId="4091" priority="2159" operator="equal">
      <formula>"OK"</formula>
    </cfRule>
    <cfRule type="cellIs" dxfId="4090" priority="2160" operator="equal">
      <formula>"ERROR"</formula>
    </cfRule>
  </conditionalFormatting>
  <conditionalFormatting sqref="L82">
    <cfRule type="cellIs" dxfId="4089" priority="2157" operator="equal">
      <formula>"OK"</formula>
    </cfRule>
    <cfRule type="cellIs" dxfId="4088" priority="2158" operator="equal">
      <formula>"ERROR"</formula>
    </cfRule>
  </conditionalFormatting>
  <conditionalFormatting sqref="L38">
    <cfRule type="cellIs" dxfId="4087" priority="2155" operator="equal">
      <formula>"OK"</formula>
    </cfRule>
    <cfRule type="cellIs" dxfId="4086" priority="2156" operator="equal">
      <formula>"ERROR"</formula>
    </cfRule>
  </conditionalFormatting>
  <conditionalFormatting sqref="L33">
    <cfRule type="cellIs" dxfId="4085" priority="2153" operator="equal">
      <formula>"OK"</formula>
    </cfRule>
    <cfRule type="cellIs" dxfId="4084" priority="2154" operator="equal">
      <formula>"ERROR"</formula>
    </cfRule>
  </conditionalFormatting>
  <conditionalFormatting sqref="L5">
    <cfRule type="cellIs" dxfId="4083" priority="2151" operator="equal">
      <formula>"OK"</formula>
    </cfRule>
    <cfRule type="cellIs" dxfId="4082" priority="2152" operator="equal">
      <formula>"ERROR"</formula>
    </cfRule>
  </conditionalFormatting>
  <conditionalFormatting sqref="L37">
    <cfRule type="cellIs" dxfId="4081" priority="2149" operator="equal">
      <formula>"OK"</formula>
    </cfRule>
    <cfRule type="cellIs" dxfId="4080" priority="2150" operator="equal">
      <formula>"ERROR"</formula>
    </cfRule>
  </conditionalFormatting>
  <conditionalFormatting sqref="L35">
    <cfRule type="cellIs" dxfId="4079" priority="2147" operator="equal">
      <formula>"OK"</formula>
    </cfRule>
    <cfRule type="cellIs" dxfId="4078" priority="2148" operator="equal">
      <formula>"ERROR"</formula>
    </cfRule>
  </conditionalFormatting>
  <conditionalFormatting sqref="L4">
    <cfRule type="cellIs" dxfId="4077" priority="2145" operator="equal">
      <formula>"OK"</formula>
    </cfRule>
    <cfRule type="cellIs" dxfId="4076" priority="2146" operator="equal">
      <formula>"ERROR"</formula>
    </cfRule>
  </conditionalFormatting>
  <conditionalFormatting sqref="L6">
    <cfRule type="cellIs" dxfId="4075" priority="2143" operator="equal">
      <formula>"OK"</formula>
    </cfRule>
    <cfRule type="cellIs" dxfId="4074" priority="2144" operator="equal">
      <formula>"ERROR"</formula>
    </cfRule>
  </conditionalFormatting>
  <conditionalFormatting sqref="L34">
    <cfRule type="cellIs" dxfId="4073" priority="2141" operator="equal">
      <formula>"OK"</formula>
    </cfRule>
    <cfRule type="cellIs" dxfId="4072" priority="2142" operator="equal">
      <formula>"ERROR"</formula>
    </cfRule>
  </conditionalFormatting>
  <conditionalFormatting sqref="L36">
    <cfRule type="cellIs" dxfId="4071" priority="2139" operator="equal">
      <formula>"OK"</formula>
    </cfRule>
    <cfRule type="cellIs" dxfId="4070" priority="2140" operator="equal">
      <formula>"ERROR"</formula>
    </cfRule>
  </conditionalFormatting>
  <conditionalFormatting sqref="L39">
    <cfRule type="cellIs" dxfId="4069" priority="2137" operator="equal">
      <formula>"OK"</formula>
    </cfRule>
    <cfRule type="cellIs" dxfId="4068" priority="2138" operator="equal">
      <formula>"ERROR"</formula>
    </cfRule>
  </conditionalFormatting>
  <conditionalFormatting sqref="O40">
    <cfRule type="cellIs" dxfId="4067" priority="2135" operator="equal">
      <formula>"OK"</formula>
    </cfRule>
    <cfRule type="cellIs" dxfId="4066" priority="2136" operator="equal">
      <formula>"ERROR"</formula>
    </cfRule>
  </conditionalFormatting>
  <conditionalFormatting sqref="O82">
    <cfRule type="cellIs" dxfId="4065" priority="2133" operator="equal">
      <formula>"OK"</formula>
    </cfRule>
    <cfRule type="cellIs" dxfId="4064" priority="2134" operator="equal">
      <formula>"ERROR"</formula>
    </cfRule>
  </conditionalFormatting>
  <conditionalFormatting sqref="O38">
    <cfRule type="cellIs" dxfId="4063" priority="2131" operator="equal">
      <formula>"OK"</formula>
    </cfRule>
    <cfRule type="cellIs" dxfId="4062" priority="2132" operator="equal">
      <formula>"ERROR"</formula>
    </cfRule>
  </conditionalFormatting>
  <conditionalFormatting sqref="O33">
    <cfRule type="cellIs" dxfId="4061" priority="2129" operator="equal">
      <formula>"OK"</formula>
    </cfRule>
    <cfRule type="cellIs" dxfId="4060" priority="2130" operator="equal">
      <formula>"ERROR"</formula>
    </cfRule>
  </conditionalFormatting>
  <conditionalFormatting sqref="O5">
    <cfRule type="cellIs" dxfId="4059" priority="2127" operator="equal">
      <formula>"OK"</formula>
    </cfRule>
    <cfRule type="cellIs" dxfId="4058" priority="2128" operator="equal">
      <formula>"ERROR"</formula>
    </cfRule>
  </conditionalFormatting>
  <conditionalFormatting sqref="O37">
    <cfRule type="cellIs" dxfId="4057" priority="2125" operator="equal">
      <formula>"OK"</formula>
    </cfRule>
    <cfRule type="cellIs" dxfId="4056" priority="2126" operator="equal">
      <formula>"ERROR"</formula>
    </cfRule>
  </conditionalFormatting>
  <conditionalFormatting sqref="O35">
    <cfRule type="cellIs" dxfId="4055" priority="2123" operator="equal">
      <formula>"OK"</formula>
    </cfRule>
    <cfRule type="cellIs" dxfId="4054" priority="2124" operator="equal">
      <formula>"ERROR"</formula>
    </cfRule>
  </conditionalFormatting>
  <conditionalFormatting sqref="O4">
    <cfRule type="cellIs" dxfId="4053" priority="2121" operator="equal">
      <formula>"OK"</formula>
    </cfRule>
    <cfRule type="cellIs" dxfId="4052" priority="2122" operator="equal">
      <formula>"ERROR"</formula>
    </cfRule>
  </conditionalFormatting>
  <conditionalFormatting sqref="O6">
    <cfRule type="cellIs" dxfId="4051" priority="2119" operator="equal">
      <formula>"OK"</formula>
    </cfRule>
    <cfRule type="cellIs" dxfId="4050" priority="2120" operator="equal">
      <formula>"ERROR"</formula>
    </cfRule>
  </conditionalFormatting>
  <conditionalFormatting sqref="O34">
    <cfRule type="cellIs" dxfId="4049" priority="2117" operator="equal">
      <formula>"OK"</formula>
    </cfRule>
    <cfRule type="cellIs" dxfId="4048" priority="2118" operator="equal">
      <formula>"ERROR"</formula>
    </cfRule>
  </conditionalFormatting>
  <conditionalFormatting sqref="O36">
    <cfRule type="cellIs" dxfId="4047" priority="2115" operator="equal">
      <formula>"OK"</formula>
    </cfRule>
    <cfRule type="cellIs" dxfId="4046" priority="2116" operator="equal">
      <formula>"ERROR"</formula>
    </cfRule>
  </conditionalFormatting>
  <conditionalFormatting sqref="O39">
    <cfRule type="cellIs" dxfId="4045" priority="2113" operator="equal">
      <formula>"OK"</formula>
    </cfRule>
    <cfRule type="cellIs" dxfId="4044" priority="2114" operator="equal">
      <formula>"ERROR"</formula>
    </cfRule>
  </conditionalFormatting>
  <conditionalFormatting sqref="R40">
    <cfRule type="cellIs" dxfId="4043" priority="2111" operator="equal">
      <formula>"OK"</formula>
    </cfRule>
    <cfRule type="cellIs" dxfId="4042" priority="2112" operator="equal">
      <formula>"ERROR"</formula>
    </cfRule>
  </conditionalFormatting>
  <conditionalFormatting sqref="R82">
    <cfRule type="cellIs" dxfId="4041" priority="2109" operator="equal">
      <formula>"OK"</formula>
    </cfRule>
    <cfRule type="cellIs" dxfId="4040" priority="2110" operator="equal">
      <formula>"ERROR"</formula>
    </cfRule>
  </conditionalFormatting>
  <conditionalFormatting sqref="R38">
    <cfRule type="cellIs" dxfId="4039" priority="2107" operator="equal">
      <formula>"OK"</formula>
    </cfRule>
    <cfRule type="cellIs" dxfId="4038" priority="2108" operator="equal">
      <formula>"ERROR"</formula>
    </cfRule>
  </conditionalFormatting>
  <conditionalFormatting sqref="R33">
    <cfRule type="cellIs" dxfId="4037" priority="2105" operator="equal">
      <formula>"OK"</formula>
    </cfRule>
    <cfRule type="cellIs" dxfId="4036" priority="2106" operator="equal">
      <formula>"ERROR"</formula>
    </cfRule>
  </conditionalFormatting>
  <conditionalFormatting sqref="R5">
    <cfRule type="cellIs" dxfId="4035" priority="2103" operator="equal">
      <formula>"OK"</formula>
    </cfRule>
    <cfRule type="cellIs" dxfId="4034" priority="2104" operator="equal">
      <formula>"ERROR"</formula>
    </cfRule>
  </conditionalFormatting>
  <conditionalFormatting sqref="R37">
    <cfRule type="cellIs" dxfId="4033" priority="2101" operator="equal">
      <formula>"OK"</formula>
    </cfRule>
    <cfRule type="cellIs" dxfId="4032" priority="2102" operator="equal">
      <formula>"ERROR"</formula>
    </cfRule>
  </conditionalFormatting>
  <conditionalFormatting sqref="R35">
    <cfRule type="cellIs" dxfId="4031" priority="2099" operator="equal">
      <formula>"OK"</formula>
    </cfRule>
    <cfRule type="cellIs" dxfId="4030" priority="2100" operator="equal">
      <formula>"ERROR"</formula>
    </cfRule>
  </conditionalFormatting>
  <conditionalFormatting sqref="R4">
    <cfRule type="cellIs" dxfId="4029" priority="2097" operator="equal">
      <formula>"OK"</formula>
    </cfRule>
    <cfRule type="cellIs" dxfId="4028" priority="2098" operator="equal">
      <formula>"ERROR"</formula>
    </cfRule>
  </conditionalFormatting>
  <conditionalFormatting sqref="R6">
    <cfRule type="cellIs" dxfId="4027" priority="2095" operator="equal">
      <formula>"OK"</formula>
    </cfRule>
    <cfRule type="cellIs" dxfId="4026" priority="2096" operator="equal">
      <formula>"ERROR"</formula>
    </cfRule>
  </conditionalFormatting>
  <conditionalFormatting sqref="R34">
    <cfRule type="cellIs" dxfId="4025" priority="2093" operator="equal">
      <formula>"OK"</formula>
    </cfRule>
    <cfRule type="cellIs" dxfId="4024" priority="2094" operator="equal">
      <formula>"ERROR"</formula>
    </cfRule>
  </conditionalFormatting>
  <conditionalFormatting sqref="R36">
    <cfRule type="cellIs" dxfId="4023" priority="2091" operator="equal">
      <formula>"OK"</formula>
    </cfRule>
    <cfRule type="cellIs" dxfId="4022" priority="2092" operator="equal">
      <formula>"ERROR"</formula>
    </cfRule>
  </conditionalFormatting>
  <conditionalFormatting sqref="R39">
    <cfRule type="cellIs" dxfId="4021" priority="2089" operator="equal">
      <formula>"OK"</formula>
    </cfRule>
    <cfRule type="cellIs" dxfId="4020" priority="2090" operator="equal">
      <formula>"ERROR"</formula>
    </cfRule>
  </conditionalFormatting>
  <conditionalFormatting sqref="U40">
    <cfRule type="cellIs" dxfId="4019" priority="2087" operator="equal">
      <formula>"OK"</formula>
    </cfRule>
    <cfRule type="cellIs" dxfId="4018" priority="2088" operator="equal">
      <formula>"ERROR"</formula>
    </cfRule>
  </conditionalFormatting>
  <conditionalFormatting sqref="U82">
    <cfRule type="cellIs" dxfId="4017" priority="2085" operator="equal">
      <formula>"OK"</formula>
    </cfRule>
    <cfRule type="cellIs" dxfId="4016" priority="2086" operator="equal">
      <formula>"ERROR"</formula>
    </cfRule>
  </conditionalFormatting>
  <conditionalFormatting sqref="U38">
    <cfRule type="cellIs" dxfId="4015" priority="2083" operator="equal">
      <formula>"OK"</formula>
    </cfRule>
    <cfRule type="cellIs" dxfId="4014" priority="2084" operator="equal">
      <formula>"ERROR"</formula>
    </cfRule>
  </conditionalFormatting>
  <conditionalFormatting sqref="U33">
    <cfRule type="cellIs" dxfId="4013" priority="2081" operator="equal">
      <formula>"OK"</formula>
    </cfRule>
    <cfRule type="cellIs" dxfId="4012" priority="2082" operator="equal">
      <formula>"ERROR"</formula>
    </cfRule>
  </conditionalFormatting>
  <conditionalFormatting sqref="U5">
    <cfRule type="cellIs" dxfId="4011" priority="2079" operator="equal">
      <formula>"OK"</formula>
    </cfRule>
    <cfRule type="cellIs" dxfId="4010" priority="2080" operator="equal">
      <formula>"ERROR"</formula>
    </cfRule>
  </conditionalFormatting>
  <conditionalFormatting sqref="U37">
    <cfRule type="cellIs" dxfId="4009" priority="2077" operator="equal">
      <formula>"OK"</formula>
    </cfRule>
    <cfRule type="cellIs" dxfId="4008" priority="2078" operator="equal">
      <formula>"ERROR"</formula>
    </cfRule>
  </conditionalFormatting>
  <conditionalFormatting sqref="U35">
    <cfRule type="cellIs" dxfId="4007" priority="2075" operator="equal">
      <formula>"OK"</formula>
    </cfRule>
    <cfRule type="cellIs" dxfId="4006" priority="2076" operator="equal">
      <formula>"ERROR"</formula>
    </cfRule>
  </conditionalFormatting>
  <conditionalFormatting sqref="U4">
    <cfRule type="cellIs" dxfId="4005" priority="2073" operator="equal">
      <formula>"OK"</formula>
    </cfRule>
    <cfRule type="cellIs" dxfId="4004" priority="2074" operator="equal">
      <formula>"ERROR"</formula>
    </cfRule>
  </conditionalFormatting>
  <conditionalFormatting sqref="U6">
    <cfRule type="cellIs" dxfId="4003" priority="2071" operator="equal">
      <formula>"OK"</formula>
    </cfRule>
    <cfRule type="cellIs" dxfId="4002" priority="2072" operator="equal">
      <formula>"ERROR"</formula>
    </cfRule>
  </conditionalFormatting>
  <conditionalFormatting sqref="U34">
    <cfRule type="cellIs" dxfId="4001" priority="2069" operator="equal">
      <formula>"OK"</formula>
    </cfRule>
    <cfRule type="cellIs" dxfId="4000" priority="2070" operator="equal">
      <formula>"ERROR"</formula>
    </cfRule>
  </conditionalFormatting>
  <conditionalFormatting sqref="U36">
    <cfRule type="cellIs" dxfId="3999" priority="2067" operator="equal">
      <formula>"OK"</formula>
    </cfRule>
    <cfRule type="cellIs" dxfId="3998" priority="2068" operator="equal">
      <formula>"ERROR"</formula>
    </cfRule>
  </conditionalFormatting>
  <conditionalFormatting sqref="U39">
    <cfRule type="cellIs" dxfId="3997" priority="2065" operator="equal">
      <formula>"OK"</formula>
    </cfRule>
    <cfRule type="cellIs" dxfId="3996" priority="2066" operator="equal">
      <formula>"ERROR"</formula>
    </cfRule>
  </conditionalFormatting>
  <conditionalFormatting sqref="X40">
    <cfRule type="cellIs" dxfId="3995" priority="2063" operator="equal">
      <formula>"OK"</formula>
    </cfRule>
    <cfRule type="cellIs" dxfId="3994" priority="2064" operator="equal">
      <formula>"ERROR"</formula>
    </cfRule>
  </conditionalFormatting>
  <conditionalFormatting sqref="X82">
    <cfRule type="cellIs" dxfId="3993" priority="2061" operator="equal">
      <formula>"OK"</formula>
    </cfRule>
    <cfRule type="cellIs" dxfId="3992" priority="2062" operator="equal">
      <formula>"ERROR"</formula>
    </cfRule>
  </conditionalFormatting>
  <conditionalFormatting sqref="X38">
    <cfRule type="cellIs" dxfId="3991" priority="2059" operator="equal">
      <formula>"OK"</formula>
    </cfRule>
    <cfRule type="cellIs" dxfId="3990" priority="2060" operator="equal">
      <formula>"ERROR"</formula>
    </cfRule>
  </conditionalFormatting>
  <conditionalFormatting sqref="X33">
    <cfRule type="cellIs" dxfId="3989" priority="2057" operator="equal">
      <formula>"OK"</formula>
    </cfRule>
    <cfRule type="cellIs" dxfId="3988" priority="2058" operator="equal">
      <formula>"ERROR"</formula>
    </cfRule>
  </conditionalFormatting>
  <conditionalFormatting sqref="X5">
    <cfRule type="cellIs" dxfId="3987" priority="2055" operator="equal">
      <formula>"OK"</formula>
    </cfRule>
    <cfRule type="cellIs" dxfId="3986" priority="2056" operator="equal">
      <formula>"ERROR"</formula>
    </cfRule>
  </conditionalFormatting>
  <conditionalFormatting sqref="X37">
    <cfRule type="cellIs" dxfId="3985" priority="2053" operator="equal">
      <formula>"OK"</formula>
    </cfRule>
    <cfRule type="cellIs" dxfId="3984" priority="2054" operator="equal">
      <formula>"ERROR"</formula>
    </cfRule>
  </conditionalFormatting>
  <conditionalFormatting sqref="X35">
    <cfRule type="cellIs" dxfId="3983" priority="2051" operator="equal">
      <formula>"OK"</formula>
    </cfRule>
    <cfRule type="cellIs" dxfId="3982" priority="2052" operator="equal">
      <formula>"ERROR"</formula>
    </cfRule>
  </conditionalFormatting>
  <conditionalFormatting sqref="X4">
    <cfRule type="cellIs" dxfId="3981" priority="2049" operator="equal">
      <formula>"OK"</formula>
    </cfRule>
    <cfRule type="cellIs" dxfId="3980" priority="2050" operator="equal">
      <formula>"ERROR"</formula>
    </cfRule>
  </conditionalFormatting>
  <conditionalFormatting sqref="X6">
    <cfRule type="cellIs" dxfId="3979" priority="2047" operator="equal">
      <formula>"OK"</formula>
    </cfRule>
    <cfRule type="cellIs" dxfId="3978" priority="2048" operator="equal">
      <formula>"ERROR"</formula>
    </cfRule>
  </conditionalFormatting>
  <conditionalFormatting sqref="X34">
    <cfRule type="cellIs" dxfId="3977" priority="2045" operator="equal">
      <formula>"OK"</formula>
    </cfRule>
    <cfRule type="cellIs" dxfId="3976" priority="2046" operator="equal">
      <formula>"ERROR"</formula>
    </cfRule>
  </conditionalFormatting>
  <conditionalFormatting sqref="X36">
    <cfRule type="cellIs" dxfId="3975" priority="2043" operator="equal">
      <formula>"OK"</formula>
    </cfRule>
    <cfRule type="cellIs" dxfId="3974" priority="2044" operator="equal">
      <formula>"ERROR"</formula>
    </cfRule>
  </conditionalFormatting>
  <conditionalFormatting sqref="X39">
    <cfRule type="cellIs" dxfId="3973" priority="2041" operator="equal">
      <formula>"OK"</formula>
    </cfRule>
    <cfRule type="cellIs" dxfId="3972" priority="2042" operator="equal">
      <formula>"ERROR"</formula>
    </cfRule>
  </conditionalFormatting>
  <conditionalFormatting sqref="AA40">
    <cfRule type="cellIs" dxfId="3971" priority="2039" operator="equal">
      <formula>"OK"</formula>
    </cfRule>
    <cfRule type="cellIs" dxfId="3970" priority="2040" operator="equal">
      <formula>"ERROR"</formula>
    </cfRule>
  </conditionalFormatting>
  <conditionalFormatting sqref="AA82">
    <cfRule type="cellIs" dxfId="3969" priority="2037" operator="equal">
      <formula>"OK"</formula>
    </cfRule>
    <cfRule type="cellIs" dxfId="3968" priority="2038" operator="equal">
      <formula>"ERROR"</formula>
    </cfRule>
  </conditionalFormatting>
  <conditionalFormatting sqref="AA38">
    <cfRule type="cellIs" dxfId="3967" priority="2035" operator="equal">
      <formula>"OK"</formula>
    </cfRule>
    <cfRule type="cellIs" dxfId="3966" priority="2036" operator="equal">
      <formula>"ERROR"</formula>
    </cfRule>
  </conditionalFormatting>
  <conditionalFormatting sqref="AA33">
    <cfRule type="cellIs" dxfId="3965" priority="2033" operator="equal">
      <formula>"OK"</formula>
    </cfRule>
    <cfRule type="cellIs" dxfId="3964" priority="2034" operator="equal">
      <formula>"ERROR"</formula>
    </cfRule>
  </conditionalFormatting>
  <conditionalFormatting sqref="AA5">
    <cfRule type="cellIs" dxfId="3963" priority="2031" operator="equal">
      <formula>"OK"</formula>
    </cfRule>
    <cfRule type="cellIs" dxfId="3962" priority="2032" operator="equal">
      <formula>"ERROR"</formula>
    </cfRule>
  </conditionalFormatting>
  <conditionalFormatting sqref="AA37">
    <cfRule type="cellIs" dxfId="3961" priority="2029" operator="equal">
      <formula>"OK"</formula>
    </cfRule>
    <cfRule type="cellIs" dxfId="3960" priority="2030" operator="equal">
      <formula>"ERROR"</formula>
    </cfRule>
  </conditionalFormatting>
  <conditionalFormatting sqref="AA35">
    <cfRule type="cellIs" dxfId="3959" priority="2027" operator="equal">
      <formula>"OK"</formula>
    </cfRule>
    <cfRule type="cellIs" dxfId="3958" priority="2028" operator="equal">
      <formula>"ERROR"</formula>
    </cfRule>
  </conditionalFormatting>
  <conditionalFormatting sqref="AA4">
    <cfRule type="cellIs" dxfId="3957" priority="2025" operator="equal">
      <formula>"OK"</formula>
    </cfRule>
    <cfRule type="cellIs" dxfId="3956" priority="2026" operator="equal">
      <formula>"ERROR"</formula>
    </cfRule>
  </conditionalFormatting>
  <conditionalFormatting sqref="AA6">
    <cfRule type="cellIs" dxfId="3955" priority="2023" operator="equal">
      <formula>"OK"</formula>
    </cfRule>
    <cfRule type="cellIs" dxfId="3954" priority="2024" operator="equal">
      <formula>"ERROR"</formula>
    </cfRule>
  </conditionalFormatting>
  <conditionalFormatting sqref="AA34">
    <cfRule type="cellIs" dxfId="3953" priority="2021" operator="equal">
      <formula>"OK"</formula>
    </cfRule>
    <cfRule type="cellIs" dxfId="3952" priority="2022" operator="equal">
      <formula>"ERROR"</formula>
    </cfRule>
  </conditionalFormatting>
  <conditionalFormatting sqref="AA36">
    <cfRule type="cellIs" dxfId="3951" priority="2019" operator="equal">
      <formula>"OK"</formula>
    </cfRule>
    <cfRule type="cellIs" dxfId="3950" priority="2020" operator="equal">
      <formula>"ERROR"</formula>
    </cfRule>
  </conditionalFormatting>
  <conditionalFormatting sqref="AA39">
    <cfRule type="cellIs" dxfId="3949" priority="2017" operator="equal">
      <formula>"OK"</formula>
    </cfRule>
    <cfRule type="cellIs" dxfId="3948" priority="2018" operator="equal">
      <formula>"ERROR"</formula>
    </cfRule>
  </conditionalFormatting>
  <conditionalFormatting sqref="AD40">
    <cfRule type="cellIs" dxfId="3947" priority="2015" operator="equal">
      <formula>"OK"</formula>
    </cfRule>
    <cfRule type="cellIs" dxfId="3946" priority="2016" operator="equal">
      <formula>"ERROR"</formula>
    </cfRule>
  </conditionalFormatting>
  <conditionalFormatting sqref="AD82">
    <cfRule type="cellIs" dxfId="3945" priority="2013" operator="equal">
      <formula>"OK"</formula>
    </cfRule>
    <cfRule type="cellIs" dxfId="3944" priority="2014" operator="equal">
      <formula>"ERROR"</formula>
    </cfRule>
  </conditionalFormatting>
  <conditionalFormatting sqref="AD38">
    <cfRule type="cellIs" dxfId="3943" priority="2011" operator="equal">
      <formula>"OK"</formula>
    </cfRule>
    <cfRule type="cellIs" dxfId="3942" priority="2012" operator="equal">
      <formula>"ERROR"</formula>
    </cfRule>
  </conditionalFormatting>
  <conditionalFormatting sqref="AD33">
    <cfRule type="cellIs" dxfId="3941" priority="2009" operator="equal">
      <formula>"OK"</formula>
    </cfRule>
    <cfRule type="cellIs" dxfId="3940" priority="2010" operator="equal">
      <formula>"ERROR"</formula>
    </cfRule>
  </conditionalFormatting>
  <conditionalFormatting sqref="AD5">
    <cfRule type="cellIs" dxfId="3939" priority="2007" operator="equal">
      <formula>"OK"</formula>
    </cfRule>
    <cfRule type="cellIs" dxfId="3938" priority="2008" operator="equal">
      <formula>"ERROR"</formula>
    </cfRule>
  </conditionalFormatting>
  <conditionalFormatting sqref="AD37">
    <cfRule type="cellIs" dxfId="3937" priority="2005" operator="equal">
      <formula>"OK"</formula>
    </cfRule>
    <cfRule type="cellIs" dxfId="3936" priority="2006" operator="equal">
      <formula>"ERROR"</formula>
    </cfRule>
  </conditionalFormatting>
  <conditionalFormatting sqref="AD35">
    <cfRule type="cellIs" dxfId="3935" priority="2003" operator="equal">
      <formula>"OK"</formula>
    </cfRule>
    <cfRule type="cellIs" dxfId="3934" priority="2004" operator="equal">
      <formula>"ERROR"</formula>
    </cfRule>
  </conditionalFormatting>
  <conditionalFormatting sqref="AD4">
    <cfRule type="cellIs" dxfId="3933" priority="2001" operator="equal">
      <formula>"OK"</formula>
    </cfRule>
    <cfRule type="cellIs" dxfId="3932" priority="2002" operator="equal">
      <formula>"ERROR"</formula>
    </cfRule>
  </conditionalFormatting>
  <conditionalFormatting sqref="AD6">
    <cfRule type="cellIs" dxfId="3931" priority="1999" operator="equal">
      <formula>"OK"</formula>
    </cfRule>
    <cfRule type="cellIs" dxfId="3930" priority="2000" operator="equal">
      <formula>"ERROR"</formula>
    </cfRule>
  </conditionalFormatting>
  <conditionalFormatting sqref="AD34">
    <cfRule type="cellIs" dxfId="3929" priority="1997" operator="equal">
      <formula>"OK"</formula>
    </cfRule>
    <cfRule type="cellIs" dxfId="3928" priority="1998" operator="equal">
      <formula>"ERROR"</formula>
    </cfRule>
  </conditionalFormatting>
  <conditionalFormatting sqref="AD36">
    <cfRule type="cellIs" dxfId="3927" priority="1995" operator="equal">
      <formula>"OK"</formula>
    </cfRule>
    <cfRule type="cellIs" dxfId="3926" priority="1996" operator="equal">
      <formula>"ERROR"</formula>
    </cfRule>
  </conditionalFormatting>
  <conditionalFormatting sqref="AD39">
    <cfRule type="cellIs" dxfId="3925" priority="1993" operator="equal">
      <formula>"OK"</formula>
    </cfRule>
    <cfRule type="cellIs" dxfId="3924" priority="1994" operator="equal">
      <formula>"ERROR"</formula>
    </cfRule>
  </conditionalFormatting>
  <conditionalFormatting sqref="AG40">
    <cfRule type="cellIs" dxfId="3923" priority="1991" operator="equal">
      <formula>"OK"</formula>
    </cfRule>
    <cfRule type="cellIs" dxfId="3922" priority="1992" operator="equal">
      <formula>"ERROR"</formula>
    </cfRule>
  </conditionalFormatting>
  <conditionalFormatting sqref="AG82">
    <cfRule type="cellIs" dxfId="3921" priority="1989" operator="equal">
      <formula>"OK"</formula>
    </cfRule>
    <cfRule type="cellIs" dxfId="3920" priority="1990" operator="equal">
      <formula>"ERROR"</formula>
    </cfRule>
  </conditionalFormatting>
  <conditionalFormatting sqref="AG38">
    <cfRule type="cellIs" dxfId="3919" priority="1987" operator="equal">
      <formula>"OK"</formula>
    </cfRule>
    <cfRule type="cellIs" dxfId="3918" priority="1988" operator="equal">
      <formula>"ERROR"</formula>
    </cfRule>
  </conditionalFormatting>
  <conditionalFormatting sqref="AG33">
    <cfRule type="cellIs" dxfId="3917" priority="1985" operator="equal">
      <formula>"OK"</formula>
    </cfRule>
    <cfRule type="cellIs" dxfId="3916" priority="1986" operator="equal">
      <formula>"ERROR"</formula>
    </cfRule>
  </conditionalFormatting>
  <conditionalFormatting sqref="AG5">
    <cfRule type="cellIs" dxfId="3915" priority="1983" operator="equal">
      <formula>"OK"</formula>
    </cfRule>
    <cfRule type="cellIs" dxfId="3914" priority="1984" operator="equal">
      <formula>"ERROR"</formula>
    </cfRule>
  </conditionalFormatting>
  <conditionalFormatting sqref="AG37">
    <cfRule type="cellIs" dxfId="3913" priority="1981" operator="equal">
      <formula>"OK"</formula>
    </cfRule>
    <cfRule type="cellIs" dxfId="3912" priority="1982" operator="equal">
      <formula>"ERROR"</formula>
    </cfRule>
  </conditionalFormatting>
  <conditionalFormatting sqref="AG35">
    <cfRule type="cellIs" dxfId="3911" priority="1979" operator="equal">
      <formula>"OK"</formula>
    </cfRule>
    <cfRule type="cellIs" dxfId="3910" priority="1980" operator="equal">
      <formula>"ERROR"</formula>
    </cfRule>
  </conditionalFormatting>
  <conditionalFormatting sqref="AG4">
    <cfRule type="cellIs" dxfId="3909" priority="1977" operator="equal">
      <formula>"OK"</formula>
    </cfRule>
    <cfRule type="cellIs" dxfId="3908" priority="1978" operator="equal">
      <formula>"ERROR"</formula>
    </cfRule>
  </conditionalFormatting>
  <conditionalFormatting sqref="AG6">
    <cfRule type="cellIs" dxfId="3907" priority="1975" operator="equal">
      <formula>"OK"</formula>
    </cfRule>
    <cfRule type="cellIs" dxfId="3906" priority="1976" operator="equal">
      <formula>"ERROR"</formula>
    </cfRule>
  </conditionalFormatting>
  <conditionalFormatting sqref="AG34">
    <cfRule type="cellIs" dxfId="3905" priority="1973" operator="equal">
      <formula>"OK"</formula>
    </cfRule>
    <cfRule type="cellIs" dxfId="3904" priority="1974" operator="equal">
      <formula>"ERROR"</formula>
    </cfRule>
  </conditionalFormatting>
  <conditionalFormatting sqref="AG36">
    <cfRule type="cellIs" dxfId="3903" priority="1971" operator="equal">
      <formula>"OK"</formula>
    </cfRule>
    <cfRule type="cellIs" dxfId="3902" priority="1972" operator="equal">
      <formula>"ERROR"</formula>
    </cfRule>
  </conditionalFormatting>
  <conditionalFormatting sqref="AG39">
    <cfRule type="cellIs" dxfId="3901" priority="1969" operator="equal">
      <formula>"OK"</formula>
    </cfRule>
    <cfRule type="cellIs" dxfId="3900" priority="1970" operator="equal">
      <formula>"ERROR"</formula>
    </cfRule>
  </conditionalFormatting>
  <conditionalFormatting sqref="AJ40">
    <cfRule type="cellIs" dxfId="3899" priority="1967" operator="equal">
      <formula>"OK"</formula>
    </cfRule>
    <cfRule type="cellIs" dxfId="3898" priority="1968" operator="equal">
      <formula>"ERROR"</formula>
    </cfRule>
  </conditionalFormatting>
  <conditionalFormatting sqref="AJ82">
    <cfRule type="cellIs" dxfId="3897" priority="1965" operator="equal">
      <formula>"OK"</formula>
    </cfRule>
    <cfRule type="cellIs" dxfId="3896" priority="1966" operator="equal">
      <formula>"ERROR"</formula>
    </cfRule>
  </conditionalFormatting>
  <conditionalFormatting sqref="AJ38">
    <cfRule type="cellIs" dxfId="3895" priority="1963" operator="equal">
      <formula>"OK"</formula>
    </cfRule>
    <cfRule type="cellIs" dxfId="3894" priority="1964" operator="equal">
      <formula>"ERROR"</formula>
    </cfRule>
  </conditionalFormatting>
  <conditionalFormatting sqref="AJ33">
    <cfRule type="cellIs" dxfId="3893" priority="1961" operator="equal">
      <formula>"OK"</formula>
    </cfRule>
    <cfRule type="cellIs" dxfId="3892" priority="1962" operator="equal">
      <formula>"ERROR"</formula>
    </cfRule>
  </conditionalFormatting>
  <conditionalFormatting sqref="AJ5">
    <cfRule type="cellIs" dxfId="3891" priority="1959" operator="equal">
      <formula>"OK"</formula>
    </cfRule>
    <cfRule type="cellIs" dxfId="3890" priority="1960" operator="equal">
      <formula>"ERROR"</formula>
    </cfRule>
  </conditionalFormatting>
  <conditionalFormatting sqref="AJ37">
    <cfRule type="cellIs" dxfId="3889" priority="1957" operator="equal">
      <formula>"OK"</formula>
    </cfRule>
    <cfRule type="cellIs" dxfId="3888" priority="1958" operator="equal">
      <formula>"ERROR"</formula>
    </cfRule>
  </conditionalFormatting>
  <conditionalFormatting sqref="AJ35">
    <cfRule type="cellIs" dxfId="3887" priority="1955" operator="equal">
      <formula>"OK"</formula>
    </cfRule>
    <cfRule type="cellIs" dxfId="3886" priority="1956" operator="equal">
      <formula>"ERROR"</formula>
    </cfRule>
  </conditionalFormatting>
  <conditionalFormatting sqref="AJ4">
    <cfRule type="cellIs" dxfId="3885" priority="1953" operator="equal">
      <formula>"OK"</formula>
    </cfRule>
    <cfRule type="cellIs" dxfId="3884" priority="1954" operator="equal">
      <formula>"ERROR"</formula>
    </cfRule>
  </conditionalFormatting>
  <conditionalFormatting sqref="AJ6">
    <cfRule type="cellIs" dxfId="3883" priority="1951" operator="equal">
      <formula>"OK"</formula>
    </cfRule>
    <cfRule type="cellIs" dxfId="3882" priority="1952" operator="equal">
      <formula>"ERROR"</formula>
    </cfRule>
  </conditionalFormatting>
  <conditionalFormatting sqref="AJ34">
    <cfRule type="cellIs" dxfId="3881" priority="1949" operator="equal">
      <formula>"OK"</formula>
    </cfRule>
    <cfRule type="cellIs" dxfId="3880" priority="1950" operator="equal">
      <formula>"ERROR"</formula>
    </cfRule>
  </conditionalFormatting>
  <conditionalFormatting sqref="AJ36">
    <cfRule type="cellIs" dxfId="3879" priority="1947" operator="equal">
      <formula>"OK"</formula>
    </cfRule>
    <cfRule type="cellIs" dxfId="3878" priority="1948" operator="equal">
      <formula>"ERROR"</formula>
    </cfRule>
  </conditionalFormatting>
  <conditionalFormatting sqref="AJ39">
    <cfRule type="cellIs" dxfId="3877" priority="1945" operator="equal">
      <formula>"OK"</formula>
    </cfRule>
    <cfRule type="cellIs" dxfId="3876" priority="1946" operator="equal">
      <formula>"ERROR"</formula>
    </cfRule>
  </conditionalFormatting>
  <conditionalFormatting sqref="AM40">
    <cfRule type="cellIs" dxfId="3875" priority="1943" operator="equal">
      <formula>"OK"</formula>
    </cfRule>
    <cfRule type="cellIs" dxfId="3874" priority="1944" operator="equal">
      <formula>"ERROR"</formula>
    </cfRule>
  </conditionalFormatting>
  <conditionalFormatting sqref="AM82">
    <cfRule type="cellIs" dxfId="3873" priority="1941" operator="equal">
      <formula>"OK"</formula>
    </cfRule>
    <cfRule type="cellIs" dxfId="3872" priority="1942" operator="equal">
      <formula>"ERROR"</formula>
    </cfRule>
  </conditionalFormatting>
  <conditionalFormatting sqref="AM38">
    <cfRule type="cellIs" dxfId="3871" priority="1939" operator="equal">
      <formula>"OK"</formula>
    </cfRule>
    <cfRule type="cellIs" dxfId="3870" priority="1940" operator="equal">
      <formula>"ERROR"</formula>
    </cfRule>
  </conditionalFormatting>
  <conditionalFormatting sqref="AM33">
    <cfRule type="cellIs" dxfId="3869" priority="1937" operator="equal">
      <formula>"OK"</formula>
    </cfRule>
    <cfRule type="cellIs" dxfId="3868" priority="1938" operator="equal">
      <formula>"ERROR"</formula>
    </cfRule>
  </conditionalFormatting>
  <conditionalFormatting sqref="AM5">
    <cfRule type="cellIs" dxfId="3867" priority="1935" operator="equal">
      <formula>"OK"</formula>
    </cfRule>
    <cfRule type="cellIs" dxfId="3866" priority="1936" operator="equal">
      <formula>"ERROR"</formula>
    </cfRule>
  </conditionalFormatting>
  <conditionalFormatting sqref="AM37">
    <cfRule type="cellIs" dxfId="3865" priority="1933" operator="equal">
      <formula>"OK"</formula>
    </cfRule>
    <cfRule type="cellIs" dxfId="3864" priority="1934" operator="equal">
      <formula>"ERROR"</formula>
    </cfRule>
  </conditionalFormatting>
  <conditionalFormatting sqref="AM35">
    <cfRule type="cellIs" dxfId="3863" priority="1931" operator="equal">
      <formula>"OK"</formula>
    </cfRule>
    <cfRule type="cellIs" dxfId="3862" priority="1932" operator="equal">
      <formula>"ERROR"</formula>
    </cfRule>
  </conditionalFormatting>
  <conditionalFormatting sqref="AM4">
    <cfRule type="cellIs" dxfId="3861" priority="1929" operator="equal">
      <formula>"OK"</formula>
    </cfRule>
    <cfRule type="cellIs" dxfId="3860" priority="1930" operator="equal">
      <formula>"ERROR"</formula>
    </cfRule>
  </conditionalFormatting>
  <conditionalFormatting sqref="AM6">
    <cfRule type="cellIs" dxfId="3859" priority="1927" operator="equal">
      <formula>"OK"</formula>
    </cfRule>
    <cfRule type="cellIs" dxfId="3858" priority="1928" operator="equal">
      <formula>"ERROR"</formula>
    </cfRule>
  </conditionalFormatting>
  <conditionalFormatting sqref="AM34">
    <cfRule type="cellIs" dxfId="3857" priority="1925" operator="equal">
      <formula>"OK"</formula>
    </cfRule>
    <cfRule type="cellIs" dxfId="3856" priority="1926" operator="equal">
      <formula>"ERROR"</formula>
    </cfRule>
  </conditionalFormatting>
  <conditionalFormatting sqref="AM36">
    <cfRule type="cellIs" dxfId="3855" priority="1923" operator="equal">
      <formula>"OK"</formula>
    </cfRule>
    <cfRule type="cellIs" dxfId="3854" priority="1924" operator="equal">
      <formula>"ERROR"</formula>
    </cfRule>
  </conditionalFormatting>
  <conditionalFormatting sqref="AM39">
    <cfRule type="cellIs" dxfId="3853" priority="1921" operator="equal">
      <formula>"OK"</formula>
    </cfRule>
    <cfRule type="cellIs" dxfId="3852" priority="1922" operator="equal">
      <formula>"ERROR"</formula>
    </cfRule>
  </conditionalFormatting>
  <conditionalFormatting sqref="AP40">
    <cfRule type="cellIs" dxfId="3851" priority="1919" operator="equal">
      <formula>"OK"</formula>
    </cfRule>
    <cfRule type="cellIs" dxfId="3850" priority="1920" operator="equal">
      <formula>"ERROR"</formula>
    </cfRule>
  </conditionalFormatting>
  <conditionalFormatting sqref="AP82">
    <cfRule type="cellIs" dxfId="3849" priority="1917" operator="equal">
      <formula>"OK"</formula>
    </cfRule>
    <cfRule type="cellIs" dxfId="3848" priority="1918" operator="equal">
      <formula>"ERROR"</formula>
    </cfRule>
  </conditionalFormatting>
  <conditionalFormatting sqref="AP38">
    <cfRule type="cellIs" dxfId="3847" priority="1915" operator="equal">
      <formula>"OK"</formula>
    </cfRule>
    <cfRule type="cellIs" dxfId="3846" priority="1916" operator="equal">
      <formula>"ERROR"</formula>
    </cfRule>
  </conditionalFormatting>
  <conditionalFormatting sqref="AP33">
    <cfRule type="cellIs" dxfId="3845" priority="1913" operator="equal">
      <formula>"OK"</formula>
    </cfRule>
    <cfRule type="cellIs" dxfId="3844" priority="1914" operator="equal">
      <formula>"ERROR"</formula>
    </cfRule>
  </conditionalFormatting>
  <conditionalFormatting sqref="AP5">
    <cfRule type="cellIs" dxfId="3843" priority="1911" operator="equal">
      <formula>"OK"</formula>
    </cfRule>
    <cfRule type="cellIs" dxfId="3842" priority="1912" operator="equal">
      <formula>"ERROR"</formula>
    </cfRule>
  </conditionalFormatting>
  <conditionalFormatting sqref="AP37">
    <cfRule type="cellIs" dxfId="3841" priority="1909" operator="equal">
      <formula>"OK"</formula>
    </cfRule>
    <cfRule type="cellIs" dxfId="3840" priority="1910" operator="equal">
      <formula>"ERROR"</formula>
    </cfRule>
  </conditionalFormatting>
  <conditionalFormatting sqref="AP35">
    <cfRule type="cellIs" dxfId="3839" priority="1907" operator="equal">
      <formula>"OK"</formula>
    </cfRule>
    <cfRule type="cellIs" dxfId="3838" priority="1908" operator="equal">
      <formula>"ERROR"</formula>
    </cfRule>
  </conditionalFormatting>
  <conditionalFormatting sqref="AP4">
    <cfRule type="cellIs" dxfId="3837" priority="1905" operator="equal">
      <formula>"OK"</formula>
    </cfRule>
    <cfRule type="cellIs" dxfId="3836" priority="1906" operator="equal">
      <formula>"ERROR"</formula>
    </cfRule>
  </conditionalFormatting>
  <conditionalFormatting sqref="AP6">
    <cfRule type="cellIs" dxfId="3835" priority="1903" operator="equal">
      <formula>"OK"</formula>
    </cfRule>
    <cfRule type="cellIs" dxfId="3834" priority="1904" operator="equal">
      <formula>"ERROR"</formula>
    </cfRule>
  </conditionalFormatting>
  <conditionalFormatting sqref="AP34">
    <cfRule type="cellIs" dxfId="3833" priority="1901" operator="equal">
      <formula>"OK"</formula>
    </cfRule>
    <cfRule type="cellIs" dxfId="3832" priority="1902" operator="equal">
      <formula>"ERROR"</formula>
    </cfRule>
  </conditionalFormatting>
  <conditionalFormatting sqref="AP36">
    <cfRule type="cellIs" dxfId="3831" priority="1899" operator="equal">
      <formula>"OK"</formula>
    </cfRule>
    <cfRule type="cellIs" dxfId="3830" priority="1900" operator="equal">
      <formula>"ERROR"</formula>
    </cfRule>
  </conditionalFormatting>
  <conditionalFormatting sqref="AP39">
    <cfRule type="cellIs" dxfId="3829" priority="1897" operator="equal">
      <formula>"OK"</formula>
    </cfRule>
    <cfRule type="cellIs" dxfId="3828" priority="1898" operator="equal">
      <formula>"ERROR"</formula>
    </cfRule>
  </conditionalFormatting>
  <conditionalFormatting sqref="AS40">
    <cfRule type="cellIs" dxfId="3827" priority="1895" operator="equal">
      <formula>"OK"</formula>
    </cfRule>
    <cfRule type="cellIs" dxfId="3826" priority="1896" operator="equal">
      <formula>"ERROR"</formula>
    </cfRule>
  </conditionalFormatting>
  <conditionalFormatting sqref="AS82">
    <cfRule type="cellIs" dxfId="3825" priority="1893" operator="equal">
      <formula>"OK"</formula>
    </cfRule>
    <cfRule type="cellIs" dxfId="3824" priority="1894" operator="equal">
      <formula>"ERROR"</formula>
    </cfRule>
  </conditionalFormatting>
  <conditionalFormatting sqref="AS38">
    <cfRule type="cellIs" dxfId="3823" priority="1891" operator="equal">
      <formula>"OK"</formula>
    </cfRule>
    <cfRule type="cellIs" dxfId="3822" priority="1892" operator="equal">
      <formula>"ERROR"</formula>
    </cfRule>
  </conditionalFormatting>
  <conditionalFormatting sqref="AS33">
    <cfRule type="cellIs" dxfId="3821" priority="1889" operator="equal">
      <formula>"OK"</formula>
    </cfRule>
    <cfRule type="cellIs" dxfId="3820" priority="1890" operator="equal">
      <formula>"ERROR"</formula>
    </cfRule>
  </conditionalFormatting>
  <conditionalFormatting sqref="AS5">
    <cfRule type="cellIs" dxfId="3819" priority="1887" operator="equal">
      <formula>"OK"</formula>
    </cfRule>
    <cfRule type="cellIs" dxfId="3818" priority="1888" operator="equal">
      <formula>"ERROR"</formula>
    </cfRule>
  </conditionalFormatting>
  <conditionalFormatting sqref="AS37">
    <cfRule type="cellIs" dxfId="3817" priority="1885" operator="equal">
      <formula>"OK"</formula>
    </cfRule>
    <cfRule type="cellIs" dxfId="3816" priority="1886" operator="equal">
      <formula>"ERROR"</formula>
    </cfRule>
  </conditionalFormatting>
  <conditionalFormatting sqref="AS35">
    <cfRule type="cellIs" dxfId="3815" priority="1883" operator="equal">
      <formula>"OK"</formula>
    </cfRule>
    <cfRule type="cellIs" dxfId="3814" priority="1884" operator="equal">
      <formula>"ERROR"</formula>
    </cfRule>
  </conditionalFormatting>
  <conditionalFormatting sqref="AS4">
    <cfRule type="cellIs" dxfId="3813" priority="1881" operator="equal">
      <formula>"OK"</formula>
    </cfRule>
    <cfRule type="cellIs" dxfId="3812" priority="1882" operator="equal">
      <formula>"ERROR"</formula>
    </cfRule>
  </conditionalFormatting>
  <conditionalFormatting sqref="AS6">
    <cfRule type="cellIs" dxfId="3811" priority="1879" operator="equal">
      <formula>"OK"</formula>
    </cfRule>
    <cfRule type="cellIs" dxfId="3810" priority="1880" operator="equal">
      <formula>"ERROR"</formula>
    </cfRule>
  </conditionalFormatting>
  <conditionalFormatting sqref="AS34">
    <cfRule type="cellIs" dxfId="3809" priority="1877" operator="equal">
      <formula>"OK"</formula>
    </cfRule>
    <cfRule type="cellIs" dxfId="3808" priority="1878" operator="equal">
      <formula>"ERROR"</formula>
    </cfRule>
  </conditionalFormatting>
  <conditionalFormatting sqref="AS36">
    <cfRule type="cellIs" dxfId="3807" priority="1875" operator="equal">
      <formula>"OK"</formula>
    </cfRule>
    <cfRule type="cellIs" dxfId="3806" priority="1876" operator="equal">
      <formula>"ERROR"</formula>
    </cfRule>
  </conditionalFormatting>
  <conditionalFormatting sqref="AS39">
    <cfRule type="cellIs" dxfId="3805" priority="1873" operator="equal">
      <formula>"OK"</formula>
    </cfRule>
    <cfRule type="cellIs" dxfId="3804" priority="1874" operator="equal">
      <formula>"ERROR"</formula>
    </cfRule>
  </conditionalFormatting>
  <conditionalFormatting sqref="AV40">
    <cfRule type="cellIs" dxfId="3803" priority="1871" operator="equal">
      <formula>"OK"</formula>
    </cfRule>
    <cfRule type="cellIs" dxfId="3802" priority="1872" operator="equal">
      <formula>"ERROR"</formula>
    </cfRule>
  </conditionalFormatting>
  <conditionalFormatting sqref="AV82">
    <cfRule type="cellIs" dxfId="3801" priority="1869" operator="equal">
      <formula>"OK"</formula>
    </cfRule>
    <cfRule type="cellIs" dxfId="3800" priority="1870" operator="equal">
      <formula>"ERROR"</formula>
    </cfRule>
  </conditionalFormatting>
  <conditionalFormatting sqref="AV38">
    <cfRule type="cellIs" dxfId="3799" priority="1867" operator="equal">
      <formula>"OK"</formula>
    </cfRule>
    <cfRule type="cellIs" dxfId="3798" priority="1868" operator="equal">
      <formula>"ERROR"</formula>
    </cfRule>
  </conditionalFormatting>
  <conditionalFormatting sqref="AV33">
    <cfRule type="cellIs" dxfId="3797" priority="1865" operator="equal">
      <formula>"OK"</formula>
    </cfRule>
    <cfRule type="cellIs" dxfId="3796" priority="1866" operator="equal">
      <formula>"ERROR"</formula>
    </cfRule>
  </conditionalFormatting>
  <conditionalFormatting sqref="AV5">
    <cfRule type="cellIs" dxfId="3795" priority="1863" operator="equal">
      <formula>"OK"</formula>
    </cfRule>
    <cfRule type="cellIs" dxfId="3794" priority="1864" operator="equal">
      <formula>"ERROR"</formula>
    </cfRule>
  </conditionalFormatting>
  <conditionalFormatting sqref="AV37">
    <cfRule type="cellIs" dxfId="3793" priority="1861" operator="equal">
      <formula>"OK"</formula>
    </cfRule>
    <cfRule type="cellIs" dxfId="3792" priority="1862" operator="equal">
      <formula>"ERROR"</formula>
    </cfRule>
  </conditionalFormatting>
  <conditionalFormatting sqref="AV35">
    <cfRule type="cellIs" dxfId="3791" priority="1859" operator="equal">
      <formula>"OK"</formula>
    </cfRule>
    <cfRule type="cellIs" dxfId="3790" priority="1860" operator="equal">
      <formula>"ERROR"</formula>
    </cfRule>
  </conditionalFormatting>
  <conditionalFormatting sqref="AV4">
    <cfRule type="cellIs" dxfId="3789" priority="1857" operator="equal">
      <formula>"OK"</formula>
    </cfRule>
    <cfRule type="cellIs" dxfId="3788" priority="1858" operator="equal">
      <formula>"ERROR"</formula>
    </cfRule>
  </conditionalFormatting>
  <conditionalFormatting sqref="AV6">
    <cfRule type="cellIs" dxfId="3787" priority="1855" operator="equal">
      <formula>"OK"</formula>
    </cfRule>
    <cfRule type="cellIs" dxfId="3786" priority="1856" operator="equal">
      <formula>"ERROR"</formula>
    </cfRule>
  </conditionalFormatting>
  <conditionalFormatting sqref="AV34">
    <cfRule type="cellIs" dxfId="3785" priority="1853" operator="equal">
      <formula>"OK"</formula>
    </cfRule>
    <cfRule type="cellIs" dxfId="3784" priority="1854" operator="equal">
      <formula>"ERROR"</formula>
    </cfRule>
  </conditionalFormatting>
  <conditionalFormatting sqref="AV36">
    <cfRule type="cellIs" dxfId="3783" priority="1851" operator="equal">
      <formula>"OK"</formula>
    </cfRule>
    <cfRule type="cellIs" dxfId="3782" priority="1852" operator="equal">
      <formula>"ERROR"</formula>
    </cfRule>
  </conditionalFormatting>
  <conditionalFormatting sqref="AV39">
    <cfRule type="cellIs" dxfId="3781" priority="1849" operator="equal">
      <formula>"OK"</formula>
    </cfRule>
    <cfRule type="cellIs" dxfId="3780" priority="1850" operator="equal">
      <formula>"ERROR"</formula>
    </cfRule>
  </conditionalFormatting>
  <conditionalFormatting sqref="I32">
    <cfRule type="cellIs" dxfId="3779" priority="1847" operator="equal">
      <formula>"OK"</formula>
    </cfRule>
    <cfRule type="cellIs" dxfId="3778" priority="1848" operator="equal">
      <formula>"ERROR"</formula>
    </cfRule>
  </conditionalFormatting>
  <conditionalFormatting sqref="I27">
    <cfRule type="cellIs" dxfId="3777" priority="1845" operator="equal">
      <formula>"OK"</formula>
    </cfRule>
    <cfRule type="cellIs" dxfId="3776" priority="1846" operator="equal">
      <formula>"ERROR"</formula>
    </cfRule>
  </conditionalFormatting>
  <conditionalFormatting sqref="I31">
    <cfRule type="cellIs" dxfId="3775" priority="1843" operator="equal">
      <formula>"OK"</formula>
    </cfRule>
    <cfRule type="cellIs" dxfId="3774" priority="1844" operator="equal">
      <formula>"ERROR"</formula>
    </cfRule>
  </conditionalFormatting>
  <conditionalFormatting sqref="I29">
    <cfRule type="cellIs" dxfId="3773" priority="1841" operator="equal">
      <formula>"OK"</formula>
    </cfRule>
    <cfRule type="cellIs" dxfId="3772" priority="1842" operator="equal">
      <formula>"ERROR"</formula>
    </cfRule>
  </conditionalFormatting>
  <conditionalFormatting sqref="I28">
    <cfRule type="cellIs" dxfId="3771" priority="1839" operator="equal">
      <formula>"OK"</formula>
    </cfRule>
    <cfRule type="cellIs" dxfId="3770" priority="1840" operator="equal">
      <formula>"ERROR"</formula>
    </cfRule>
  </conditionalFormatting>
  <conditionalFormatting sqref="I30">
    <cfRule type="cellIs" dxfId="3769" priority="1837" operator="equal">
      <formula>"OK"</formula>
    </cfRule>
    <cfRule type="cellIs" dxfId="3768" priority="1838" operator="equal">
      <formula>"ERROR"</formula>
    </cfRule>
  </conditionalFormatting>
  <conditionalFormatting sqref="L32">
    <cfRule type="cellIs" dxfId="3767" priority="1835" operator="equal">
      <formula>"OK"</formula>
    </cfRule>
    <cfRule type="cellIs" dxfId="3766" priority="1836" operator="equal">
      <formula>"ERROR"</formula>
    </cfRule>
  </conditionalFormatting>
  <conditionalFormatting sqref="L27">
    <cfRule type="cellIs" dxfId="3765" priority="1833" operator="equal">
      <formula>"OK"</formula>
    </cfRule>
    <cfRule type="cellIs" dxfId="3764" priority="1834" operator="equal">
      <formula>"ERROR"</formula>
    </cfRule>
  </conditionalFormatting>
  <conditionalFormatting sqref="L31">
    <cfRule type="cellIs" dxfId="3763" priority="1831" operator="equal">
      <formula>"OK"</formula>
    </cfRule>
    <cfRule type="cellIs" dxfId="3762" priority="1832" operator="equal">
      <formula>"ERROR"</formula>
    </cfRule>
  </conditionalFormatting>
  <conditionalFormatting sqref="L29">
    <cfRule type="cellIs" dxfId="3761" priority="1829" operator="equal">
      <formula>"OK"</formula>
    </cfRule>
    <cfRule type="cellIs" dxfId="3760" priority="1830" operator="equal">
      <formula>"ERROR"</formula>
    </cfRule>
  </conditionalFormatting>
  <conditionalFormatting sqref="L28">
    <cfRule type="cellIs" dxfId="3759" priority="1827" operator="equal">
      <formula>"OK"</formula>
    </cfRule>
    <cfRule type="cellIs" dxfId="3758" priority="1828" operator="equal">
      <formula>"ERROR"</formula>
    </cfRule>
  </conditionalFormatting>
  <conditionalFormatting sqref="L30">
    <cfRule type="cellIs" dxfId="3757" priority="1825" operator="equal">
      <formula>"OK"</formula>
    </cfRule>
    <cfRule type="cellIs" dxfId="3756" priority="1826" operator="equal">
      <formula>"ERROR"</formula>
    </cfRule>
  </conditionalFormatting>
  <conditionalFormatting sqref="O32">
    <cfRule type="cellIs" dxfId="3755" priority="1823" operator="equal">
      <formula>"OK"</formula>
    </cfRule>
    <cfRule type="cellIs" dxfId="3754" priority="1824" operator="equal">
      <formula>"ERROR"</formula>
    </cfRule>
  </conditionalFormatting>
  <conditionalFormatting sqref="O27">
    <cfRule type="cellIs" dxfId="3753" priority="1821" operator="equal">
      <formula>"OK"</formula>
    </cfRule>
    <cfRule type="cellIs" dxfId="3752" priority="1822" operator="equal">
      <formula>"ERROR"</formula>
    </cfRule>
  </conditionalFormatting>
  <conditionalFormatting sqref="O31">
    <cfRule type="cellIs" dxfId="3751" priority="1819" operator="equal">
      <formula>"OK"</formula>
    </cfRule>
    <cfRule type="cellIs" dxfId="3750" priority="1820" operator="equal">
      <formula>"ERROR"</formula>
    </cfRule>
  </conditionalFormatting>
  <conditionalFormatting sqref="O29">
    <cfRule type="cellIs" dxfId="3749" priority="1817" operator="equal">
      <formula>"OK"</formula>
    </cfRule>
    <cfRule type="cellIs" dxfId="3748" priority="1818" operator="equal">
      <formula>"ERROR"</formula>
    </cfRule>
  </conditionalFormatting>
  <conditionalFormatting sqref="O28">
    <cfRule type="cellIs" dxfId="3747" priority="1815" operator="equal">
      <formula>"OK"</formula>
    </cfRule>
    <cfRule type="cellIs" dxfId="3746" priority="1816" operator="equal">
      <formula>"ERROR"</formula>
    </cfRule>
  </conditionalFormatting>
  <conditionalFormatting sqref="O30">
    <cfRule type="cellIs" dxfId="3745" priority="1813" operator="equal">
      <formula>"OK"</formula>
    </cfRule>
    <cfRule type="cellIs" dxfId="3744" priority="1814" operator="equal">
      <formula>"ERROR"</formula>
    </cfRule>
  </conditionalFormatting>
  <conditionalFormatting sqref="R32">
    <cfRule type="cellIs" dxfId="3743" priority="1811" operator="equal">
      <formula>"OK"</formula>
    </cfRule>
    <cfRule type="cellIs" dxfId="3742" priority="1812" operator="equal">
      <formula>"ERROR"</formula>
    </cfRule>
  </conditionalFormatting>
  <conditionalFormatting sqref="R27">
    <cfRule type="cellIs" dxfId="3741" priority="1809" operator="equal">
      <formula>"OK"</formula>
    </cfRule>
    <cfRule type="cellIs" dxfId="3740" priority="1810" operator="equal">
      <formula>"ERROR"</formula>
    </cfRule>
  </conditionalFormatting>
  <conditionalFormatting sqref="R31">
    <cfRule type="cellIs" dxfId="3739" priority="1807" operator="equal">
      <formula>"OK"</formula>
    </cfRule>
    <cfRule type="cellIs" dxfId="3738" priority="1808" operator="equal">
      <formula>"ERROR"</formula>
    </cfRule>
  </conditionalFormatting>
  <conditionalFormatting sqref="R29">
    <cfRule type="cellIs" dxfId="3737" priority="1805" operator="equal">
      <formula>"OK"</formula>
    </cfRule>
    <cfRule type="cellIs" dxfId="3736" priority="1806" operator="equal">
      <formula>"ERROR"</formula>
    </cfRule>
  </conditionalFormatting>
  <conditionalFormatting sqref="R28">
    <cfRule type="cellIs" dxfId="3735" priority="1803" operator="equal">
      <formula>"OK"</formula>
    </cfRule>
    <cfRule type="cellIs" dxfId="3734" priority="1804" operator="equal">
      <formula>"ERROR"</formula>
    </cfRule>
  </conditionalFormatting>
  <conditionalFormatting sqref="R30">
    <cfRule type="cellIs" dxfId="3733" priority="1801" operator="equal">
      <formula>"OK"</formula>
    </cfRule>
    <cfRule type="cellIs" dxfId="3732" priority="1802" operator="equal">
      <formula>"ERROR"</formula>
    </cfRule>
  </conditionalFormatting>
  <conditionalFormatting sqref="U32">
    <cfRule type="cellIs" dxfId="3731" priority="1799" operator="equal">
      <formula>"OK"</formula>
    </cfRule>
    <cfRule type="cellIs" dxfId="3730" priority="1800" operator="equal">
      <formula>"ERROR"</formula>
    </cfRule>
  </conditionalFormatting>
  <conditionalFormatting sqref="U27">
    <cfRule type="cellIs" dxfId="3729" priority="1797" operator="equal">
      <formula>"OK"</formula>
    </cfRule>
    <cfRule type="cellIs" dxfId="3728" priority="1798" operator="equal">
      <formula>"ERROR"</formula>
    </cfRule>
  </conditionalFormatting>
  <conditionalFormatting sqref="U31">
    <cfRule type="cellIs" dxfId="3727" priority="1795" operator="equal">
      <formula>"OK"</formula>
    </cfRule>
    <cfRule type="cellIs" dxfId="3726" priority="1796" operator="equal">
      <formula>"ERROR"</formula>
    </cfRule>
  </conditionalFormatting>
  <conditionalFormatting sqref="U29">
    <cfRule type="cellIs" dxfId="3725" priority="1793" operator="equal">
      <formula>"OK"</formula>
    </cfRule>
    <cfRule type="cellIs" dxfId="3724" priority="1794" operator="equal">
      <formula>"ERROR"</formula>
    </cfRule>
  </conditionalFormatting>
  <conditionalFormatting sqref="U28">
    <cfRule type="cellIs" dxfId="3723" priority="1791" operator="equal">
      <formula>"OK"</formula>
    </cfRule>
    <cfRule type="cellIs" dxfId="3722" priority="1792" operator="equal">
      <formula>"ERROR"</formula>
    </cfRule>
  </conditionalFormatting>
  <conditionalFormatting sqref="U30">
    <cfRule type="cellIs" dxfId="3721" priority="1789" operator="equal">
      <formula>"OK"</formula>
    </cfRule>
    <cfRule type="cellIs" dxfId="3720" priority="1790" operator="equal">
      <formula>"ERROR"</formula>
    </cfRule>
  </conditionalFormatting>
  <conditionalFormatting sqref="X32">
    <cfRule type="cellIs" dxfId="3719" priority="1787" operator="equal">
      <formula>"OK"</formula>
    </cfRule>
    <cfRule type="cellIs" dxfId="3718" priority="1788" operator="equal">
      <formula>"ERROR"</formula>
    </cfRule>
  </conditionalFormatting>
  <conditionalFormatting sqref="X27">
    <cfRule type="cellIs" dxfId="3717" priority="1785" operator="equal">
      <formula>"OK"</formula>
    </cfRule>
    <cfRule type="cellIs" dxfId="3716" priority="1786" operator="equal">
      <formula>"ERROR"</formula>
    </cfRule>
  </conditionalFormatting>
  <conditionalFormatting sqref="X31">
    <cfRule type="cellIs" dxfId="3715" priority="1783" operator="equal">
      <formula>"OK"</formula>
    </cfRule>
    <cfRule type="cellIs" dxfId="3714" priority="1784" operator="equal">
      <formula>"ERROR"</formula>
    </cfRule>
  </conditionalFormatting>
  <conditionalFormatting sqref="X29">
    <cfRule type="cellIs" dxfId="3713" priority="1781" operator="equal">
      <formula>"OK"</formula>
    </cfRule>
    <cfRule type="cellIs" dxfId="3712" priority="1782" operator="equal">
      <formula>"ERROR"</formula>
    </cfRule>
  </conditionalFormatting>
  <conditionalFormatting sqref="X28">
    <cfRule type="cellIs" dxfId="3711" priority="1779" operator="equal">
      <formula>"OK"</formula>
    </cfRule>
    <cfRule type="cellIs" dxfId="3710" priority="1780" operator="equal">
      <formula>"ERROR"</formula>
    </cfRule>
  </conditionalFormatting>
  <conditionalFormatting sqref="X30">
    <cfRule type="cellIs" dxfId="3709" priority="1777" operator="equal">
      <formula>"OK"</formula>
    </cfRule>
    <cfRule type="cellIs" dxfId="3708" priority="1778" operator="equal">
      <formula>"ERROR"</formula>
    </cfRule>
  </conditionalFormatting>
  <conditionalFormatting sqref="AA32">
    <cfRule type="cellIs" dxfId="3707" priority="1775" operator="equal">
      <formula>"OK"</formula>
    </cfRule>
    <cfRule type="cellIs" dxfId="3706" priority="1776" operator="equal">
      <formula>"ERROR"</formula>
    </cfRule>
  </conditionalFormatting>
  <conditionalFormatting sqref="AA27">
    <cfRule type="cellIs" dxfId="3705" priority="1773" operator="equal">
      <formula>"OK"</formula>
    </cfRule>
    <cfRule type="cellIs" dxfId="3704" priority="1774" operator="equal">
      <formula>"ERROR"</formula>
    </cfRule>
  </conditionalFormatting>
  <conditionalFormatting sqref="AA31">
    <cfRule type="cellIs" dxfId="3703" priority="1771" operator="equal">
      <formula>"OK"</formula>
    </cfRule>
    <cfRule type="cellIs" dxfId="3702" priority="1772" operator="equal">
      <formula>"ERROR"</formula>
    </cfRule>
  </conditionalFormatting>
  <conditionalFormatting sqref="AA29">
    <cfRule type="cellIs" dxfId="3701" priority="1769" operator="equal">
      <formula>"OK"</formula>
    </cfRule>
    <cfRule type="cellIs" dxfId="3700" priority="1770" operator="equal">
      <formula>"ERROR"</formula>
    </cfRule>
  </conditionalFormatting>
  <conditionalFormatting sqref="AA28">
    <cfRule type="cellIs" dxfId="3699" priority="1767" operator="equal">
      <formula>"OK"</formula>
    </cfRule>
    <cfRule type="cellIs" dxfId="3698" priority="1768" operator="equal">
      <formula>"ERROR"</formula>
    </cfRule>
  </conditionalFormatting>
  <conditionalFormatting sqref="AA30">
    <cfRule type="cellIs" dxfId="3697" priority="1765" operator="equal">
      <formula>"OK"</formula>
    </cfRule>
    <cfRule type="cellIs" dxfId="3696" priority="1766" operator="equal">
      <formula>"ERROR"</formula>
    </cfRule>
  </conditionalFormatting>
  <conditionalFormatting sqref="AD32">
    <cfRule type="cellIs" dxfId="3695" priority="1763" operator="equal">
      <formula>"OK"</formula>
    </cfRule>
    <cfRule type="cellIs" dxfId="3694" priority="1764" operator="equal">
      <formula>"ERROR"</formula>
    </cfRule>
  </conditionalFormatting>
  <conditionalFormatting sqref="AD27">
    <cfRule type="cellIs" dxfId="3693" priority="1761" operator="equal">
      <formula>"OK"</formula>
    </cfRule>
    <cfRule type="cellIs" dxfId="3692" priority="1762" operator="equal">
      <formula>"ERROR"</formula>
    </cfRule>
  </conditionalFormatting>
  <conditionalFormatting sqref="AD31">
    <cfRule type="cellIs" dxfId="3691" priority="1759" operator="equal">
      <formula>"OK"</formula>
    </cfRule>
    <cfRule type="cellIs" dxfId="3690" priority="1760" operator="equal">
      <formula>"ERROR"</formula>
    </cfRule>
  </conditionalFormatting>
  <conditionalFormatting sqref="AD29">
    <cfRule type="cellIs" dxfId="3689" priority="1757" operator="equal">
      <formula>"OK"</formula>
    </cfRule>
    <cfRule type="cellIs" dxfId="3688" priority="1758" operator="equal">
      <formula>"ERROR"</formula>
    </cfRule>
  </conditionalFormatting>
  <conditionalFormatting sqref="AD28">
    <cfRule type="cellIs" dxfId="3687" priority="1755" operator="equal">
      <formula>"OK"</formula>
    </cfRule>
    <cfRule type="cellIs" dxfId="3686" priority="1756" operator="equal">
      <formula>"ERROR"</formula>
    </cfRule>
  </conditionalFormatting>
  <conditionalFormatting sqref="AD30">
    <cfRule type="cellIs" dxfId="3685" priority="1753" operator="equal">
      <formula>"OK"</formula>
    </cfRule>
    <cfRule type="cellIs" dxfId="3684" priority="1754" operator="equal">
      <formula>"ERROR"</formula>
    </cfRule>
  </conditionalFormatting>
  <conditionalFormatting sqref="AG32">
    <cfRule type="cellIs" dxfId="3683" priority="1751" operator="equal">
      <formula>"OK"</formula>
    </cfRule>
    <cfRule type="cellIs" dxfId="3682" priority="1752" operator="equal">
      <formula>"ERROR"</formula>
    </cfRule>
  </conditionalFormatting>
  <conditionalFormatting sqref="AG27">
    <cfRule type="cellIs" dxfId="3681" priority="1749" operator="equal">
      <formula>"OK"</formula>
    </cfRule>
    <cfRule type="cellIs" dxfId="3680" priority="1750" operator="equal">
      <formula>"ERROR"</formula>
    </cfRule>
  </conditionalFormatting>
  <conditionalFormatting sqref="AG31">
    <cfRule type="cellIs" dxfId="3679" priority="1747" operator="equal">
      <formula>"OK"</formula>
    </cfRule>
    <cfRule type="cellIs" dxfId="3678" priority="1748" operator="equal">
      <formula>"ERROR"</formula>
    </cfRule>
  </conditionalFormatting>
  <conditionalFormatting sqref="AG29">
    <cfRule type="cellIs" dxfId="3677" priority="1745" operator="equal">
      <formula>"OK"</formula>
    </cfRule>
    <cfRule type="cellIs" dxfId="3676" priority="1746" operator="equal">
      <formula>"ERROR"</formula>
    </cfRule>
  </conditionalFormatting>
  <conditionalFormatting sqref="AG28">
    <cfRule type="cellIs" dxfId="3675" priority="1743" operator="equal">
      <formula>"OK"</formula>
    </cfRule>
    <cfRule type="cellIs" dxfId="3674" priority="1744" operator="equal">
      <formula>"ERROR"</formula>
    </cfRule>
  </conditionalFormatting>
  <conditionalFormatting sqref="AG30">
    <cfRule type="cellIs" dxfId="3673" priority="1741" operator="equal">
      <formula>"OK"</formula>
    </cfRule>
    <cfRule type="cellIs" dxfId="3672" priority="1742" operator="equal">
      <formula>"ERROR"</formula>
    </cfRule>
  </conditionalFormatting>
  <conditionalFormatting sqref="AJ32">
    <cfRule type="cellIs" dxfId="3671" priority="1739" operator="equal">
      <formula>"OK"</formula>
    </cfRule>
    <cfRule type="cellIs" dxfId="3670" priority="1740" operator="equal">
      <formula>"ERROR"</formula>
    </cfRule>
  </conditionalFormatting>
  <conditionalFormatting sqref="AJ27">
    <cfRule type="cellIs" dxfId="3669" priority="1737" operator="equal">
      <formula>"OK"</formula>
    </cfRule>
    <cfRule type="cellIs" dxfId="3668" priority="1738" operator="equal">
      <formula>"ERROR"</formula>
    </cfRule>
  </conditionalFormatting>
  <conditionalFormatting sqref="AJ31">
    <cfRule type="cellIs" dxfId="3667" priority="1735" operator="equal">
      <formula>"OK"</formula>
    </cfRule>
    <cfRule type="cellIs" dxfId="3666" priority="1736" operator="equal">
      <formula>"ERROR"</formula>
    </cfRule>
  </conditionalFormatting>
  <conditionalFormatting sqref="AJ29">
    <cfRule type="cellIs" dxfId="3665" priority="1733" operator="equal">
      <formula>"OK"</formula>
    </cfRule>
    <cfRule type="cellIs" dxfId="3664" priority="1734" operator="equal">
      <formula>"ERROR"</formula>
    </cfRule>
  </conditionalFormatting>
  <conditionalFormatting sqref="AJ28">
    <cfRule type="cellIs" dxfId="3663" priority="1731" operator="equal">
      <formula>"OK"</formula>
    </cfRule>
    <cfRule type="cellIs" dxfId="3662" priority="1732" operator="equal">
      <formula>"ERROR"</formula>
    </cfRule>
  </conditionalFormatting>
  <conditionalFormatting sqref="AJ30">
    <cfRule type="cellIs" dxfId="3661" priority="1729" operator="equal">
      <formula>"OK"</formula>
    </cfRule>
    <cfRule type="cellIs" dxfId="3660" priority="1730" operator="equal">
      <formula>"ERROR"</formula>
    </cfRule>
  </conditionalFormatting>
  <conditionalFormatting sqref="AM32">
    <cfRule type="cellIs" dxfId="3659" priority="1727" operator="equal">
      <formula>"OK"</formula>
    </cfRule>
    <cfRule type="cellIs" dxfId="3658" priority="1728" operator="equal">
      <formula>"ERROR"</formula>
    </cfRule>
  </conditionalFormatting>
  <conditionalFormatting sqref="AM27">
    <cfRule type="cellIs" dxfId="3657" priority="1725" operator="equal">
      <formula>"OK"</formula>
    </cfRule>
    <cfRule type="cellIs" dxfId="3656" priority="1726" operator="equal">
      <formula>"ERROR"</formula>
    </cfRule>
  </conditionalFormatting>
  <conditionalFormatting sqref="AM31">
    <cfRule type="cellIs" dxfId="3655" priority="1723" operator="equal">
      <formula>"OK"</formula>
    </cfRule>
    <cfRule type="cellIs" dxfId="3654" priority="1724" operator="equal">
      <formula>"ERROR"</formula>
    </cfRule>
  </conditionalFormatting>
  <conditionalFormatting sqref="AM29">
    <cfRule type="cellIs" dxfId="3653" priority="1721" operator="equal">
      <formula>"OK"</formula>
    </cfRule>
    <cfRule type="cellIs" dxfId="3652" priority="1722" operator="equal">
      <formula>"ERROR"</formula>
    </cfRule>
  </conditionalFormatting>
  <conditionalFormatting sqref="AM28">
    <cfRule type="cellIs" dxfId="3651" priority="1719" operator="equal">
      <formula>"OK"</formula>
    </cfRule>
    <cfRule type="cellIs" dxfId="3650" priority="1720" operator="equal">
      <formula>"ERROR"</formula>
    </cfRule>
  </conditionalFormatting>
  <conditionalFormatting sqref="AM30">
    <cfRule type="cellIs" dxfId="3649" priority="1717" operator="equal">
      <formula>"OK"</formula>
    </cfRule>
    <cfRule type="cellIs" dxfId="3648" priority="1718" operator="equal">
      <formula>"ERROR"</formula>
    </cfRule>
  </conditionalFormatting>
  <conditionalFormatting sqref="AP32">
    <cfRule type="cellIs" dxfId="3647" priority="1715" operator="equal">
      <formula>"OK"</formula>
    </cfRule>
    <cfRule type="cellIs" dxfId="3646" priority="1716" operator="equal">
      <formula>"ERROR"</formula>
    </cfRule>
  </conditionalFormatting>
  <conditionalFormatting sqref="AP27">
    <cfRule type="cellIs" dxfId="3645" priority="1713" operator="equal">
      <formula>"OK"</formula>
    </cfRule>
    <cfRule type="cellIs" dxfId="3644" priority="1714" operator="equal">
      <formula>"ERROR"</formula>
    </cfRule>
  </conditionalFormatting>
  <conditionalFormatting sqref="AP31">
    <cfRule type="cellIs" dxfId="3643" priority="1711" operator="equal">
      <formula>"OK"</formula>
    </cfRule>
    <cfRule type="cellIs" dxfId="3642" priority="1712" operator="equal">
      <formula>"ERROR"</formula>
    </cfRule>
  </conditionalFormatting>
  <conditionalFormatting sqref="AP29">
    <cfRule type="cellIs" dxfId="3641" priority="1709" operator="equal">
      <formula>"OK"</formula>
    </cfRule>
    <cfRule type="cellIs" dxfId="3640" priority="1710" operator="equal">
      <formula>"ERROR"</formula>
    </cfRule>
  </conditionalFormatting>
  <conditionalFormatting sqref="AP28">
    <cfRule type="cellIs" dxfId="3639" priority="1707" operator="equal">
      <formula>"OK"</formula>
    </cfRule>
    <cfRule type="cellIs" dxfId="3638" priority="1708" operator="equal">
      <formula>"ERROR"</formula>
    </cfRule>
  </conditionalFormatting>
  <conditionalFormatting sqref="AP30">
    <cfRule type="cellIs" dxfId="3637" priority="1705" operator="equal">
      <formula>"OK"</formula>
    </cfRule>
    <cfRule type="cellIs" dxfId="3636" priority="1706" operator="equal">
      <formula>"ERROR"</formula>
    </cfRule>
  </conditionalFormatting>
  <conditionalFormatting sqref="AS32">
    <cfRule type="cellIs" dxfId="3635" priority="1703" operator="equal">
      <formula>"OK"</formula>
    </cfRule>
    <cfRule type="cellIs" dxfId="3634" priority="1704" operator="equal">
      <formula>"ERROR"</formula>
    </cfRule>
  </conditionalFormatting>
  <conditionalFormatting sqref="AS27">
    <cfRule type="cellIs" dxfId="3633" priority="1701" operator="equal">
      <formula>"OK"</formula>
    </cfRule>
    <cfRule type="cellIs" dxfId="3632" priority="1702" operator="equal">
      <formula>"ERROR"</formula>
    </cfRule>
  </conditionalFormatting>
  <conditionalFormatting sqref="AS31">
    <cfRule type="cellIs" dxfId="3631" priority="1699" operator="equal">
      <formula>"OK"</formula>
    </cfRule>
    <cfRule type="cellIs" dxfId="3630" priority="1700" operator="equal">
      <formula>"ERROR"</formula>
    </cfRule>
  </conditionalFormatting>
  <conditionalFormatting sqref="AS29">
    <cfRule type="cellIs" dxfId="3629" priority="1697" operator="equal">
      <formula>"OK"</formula>
    </cfRule>
    <cfRule type="cellIs" dxfId="3628" priority="1698" operator="equal">
      <formula>"ERROR"</formula>
    </cfRule>
  </conditionalFormatting>
  <conditionalFormatting sqref="AS28">
    <cfRule type="cellIs" dxfId="3627" priority="1695" operator="equal">
      <formula>"OK"</formula>
    </cfRule>
    <cfRule type="cellIs" dxfId="3626" priority="1696" operator="equal">
      <formula>"ERROR"</formula>
    </cfRule>
  </conditionalFormatting>
  <conditionalFormatting sqref="AS30">
    <cfRule type="cellIs" dxfId="3625" priority="1693" operator="equal">
      <formula>"OK"</formula>
    </cfRule>
    <cfRule type="cellIs" dxfId="3624" priority="1694" operator="equal">
      <formula>"ERROR"</formula>
    </cfRule>
  </conditionalFormatting>
  <conditionalFormatting sqref="AV32">
    <cfRule type="cellIs" dxfId="3623" priority="1691" operator="equal">
      <formula>"OK"</formula>
    </cfRule>
    <cfRule type="cellIs" dxfId="3622" priority="1692" operator="equal">
      <formula>"ERROR"</formula>
    </cfRule>
  </conditionalFormatting>
  <conditionalFormatting sqref="AV27">
    <cfRule type="cellIs" dxfId="3621" priority="1689" operator="equal">
      <formula>"OK"</formula>
    </cfRule>
    <cfRule type="cellIs" dxfId="3620" priority="1690" operator="equal">
      <formula>"ERROR"</formula>
    </cfRule>
  </conditionalFormatting>
  <conditionalFormatting sqref="AV31">
    <cfRule type="cellIs" dxfId="3619" priority="1687" operator="equal">
      <formula>"OK"</formula>
    </cfRule>
    <cfRule type="cellIs" dxfId="3618" priority="1688" operator="equal">
      <formula>"ERROR"</formula>
    </cfRule>
  </conditionalFormatting>
  <conditionalFormatting sqref="AV29">
    <cfRule type="cellIs" dxfId="3617" priority="1685" operator="equal">
      <formula>"OK"</formula>
    </cfRule>
    <cfRule type="cellIs" dxfId="3616" priority="1686" operator="equal">
      <formula>"ERROR"</formula>
    </cfRule>
  </conditionalFormatting>
  <conditionalFormatting sqref="AV28">
    <cfRule type="cellIs" dxfId="3615" priority="1683" operator="equal">
      <formula>"OK"</formula>
    </cfRule>
    <cfRule type="cellIs" dxfId="3614" priority="1684" operator="equal">
      <formula>"ERROR"</formula>
    </cfRule>
  </conditionalFormatting>
  <conditionalFormatting sqref="AV30">
    <cfRule type="cellIs" dxfId="3613" priority="1681" operator="equal">
      <formula>"OK"</formula>
    </cfRule>
    <cfRule type="cellIs" dxfId="3612" priority="1682" operator="equal">
      <formula>"ERROR"</formula>
    </cfRule>
  </conditionalFormatting>
  <conditionalFormatting sqref="I22">
    <cfRule type="cellIs" dxfId="3611" priority="1679" operator="equal">
      <formula>"OK"</formula>
    </cfRule>
    <cfRule type="cellIs" dxfId="3610" priority="1680" operator="equal">
      <formula>"ERROR"</formula>
    </cfRule>
  </conditionalFormatting>
  <conditionalFormatting sqref="I26">
    <cfRule type="cellIs" dxfId="3609" priority="1677" operator="equal">
      <formula>"OK"</formula>
    </cfRule>
    <cfRule type="cellIs" dxfId="3608" priority="1678" operator="equal">
      <formula>"ERROR"</formula>
    </cfRule>
  </conditionalFormatting>
  <conditionalFormatting sqref="I24">
    <cfRule type="cellIs" dxfId="3607" priority="1675" operator="equal">
      <formula>"OK"</formula>
    </cfRule>
    <cfRule type="cellIs" dxfId="3606" priority="1676" operator="equal">
      <formula>"ERROR"</formula>
    </cfRule>
  </conditionalFormatting>
  <conditionalFormatting sqref="I23">
    <cfRule type="cellIs" dxfId="3605" priority="1673" operator="equal">
      <formula>"OK"</formula>
    </cfRule>
    <cfRule type="cellIs" dxfId="3604" priority="1674" operator="equal">
      <formula>"ERROR"</formula>
    </cfRule>
  </conditionalFormatting>
  <conditionalFormatting sqref="I25">
    <cfRule type="cellIs" dxfId="3603" priority="1671" operator="equal">
      <formula>"OK"</formula>
    </cfRule>
    <cfRule type="cellIs" dxfId="3602" priority="1672" operator="equal">
      <formula>"ERROR"</formula>
    </cfRule>
  </conditionalFormatting>
  <conditionalFormatting sqref="L22">
    <cfRule type="cellIs" dxfId="3601" priority="1669" operator="equal">
      <formula>"OK"</formula>
    </cfRule>
    <cfRule type="cellIs" dxfId="3600" priority="1670" operator="equal">
      <formula>"ERROR"</formula>
    </cfRule>
  </conditionalFormatting>
  <conditionalFormatting sqref="L26">
    <cfRule type="cellIs" dxfId="3599" priority="1667" operator="equal">
      <formula>"OK"</formula>
    </cfRule>
    <cfRule type="cellIs" dxfId="3598" priority="1668" operator="equal">
      <formula>"ERROR"</formula>
    </cfRule>
  </conditionalFormatting>
  <conditionalFormatting sqref="L24">
    <cfRule type="cellIs" dxfId="3597" priority="1665" operator="equal">
      <formula>"OK"</formula>
    </cfRule>
    <cfRule type="cellIs" dxfId="3596" priority="1666" operator="equal">
      <formula>"ERROR"</formula>
    </cfRule>
  </conditionalFormatting>
  <conditionalFormatting sqref="L23">
    <cfRule type="cellIs" dxfId="3595" priority="1663" operator="equal">
      <formula>"OK"</formula>
    </cfRule>
    <cfRule type="cellIs" dxfId="3594" priority="1664" operator="equal">
      <formula>"ERROR"</formula>
    </cfRule>
  </conditionalFormatting>
  <conditionalFormatting sqref="L25">
    <cfRule type="cellIs" dxfId="3593" priority="1661" operator="equal">
      <formula>"OK"</formula>
    </cfRule>
    <cfRule type="cellIs" dxfId="3592" priority="1662" operator="equal">
      <formula>"ERROR"</formula>
    </cfRule>
  </conditionalFormatting>
  <conditionalFormatting sqref="O22">
    <cfRule type="cellIs" dxfId="3591" priority="1659" operator="equal">
      <formula>"OK"</formula>
    </cfRule>
    <cfRule type="cellIs" dxfId="3590" priority="1660" operator="equal">
      <formula>"ERROR"</formula>
    </cfRule>
  </conditionalFormatting>
  <conditionalFormatting sqref="O26">
    <cfRule type="cellIs" dxfId="3589" priority="1657" operator="equal">
      <formula>"OK"</formula>
    </cfRule>
    <cfRule type="cellIs" dxfId="3588" priority="1658" operator="equal">
      <formula>"ERROR"</formula>
    </cfRule>
  </conditionalFormatting>
  <conditionalFormatting sqref="O24">
    <cfRule type="cellIs" dxfId="3587" priority="1655" operator="equal">
      <formula>"OK"</formula>
    </cfRule>
    <cfRule type="cellIs" dxfId="3586" priority="1656" operator="equal">
      <formula>"ERROR"</formula>
    </cfRule>
  </conditionalFormatting>
  <conditionalFormatting sqref="O23">
    <cfRule type="cellIs" dxfId="3585" priority="1653" operator="equal">
      <formula>"OK"</formula>
    </cfRule>
    <cfRule type="cellIs" dxfId="3584" priority="1654" operator="equal">
      <formula>"ERROR"</formula>
    </cfRule>
  </conditionalFormatting>
  <conditionalFormatting sqref="O25">
    <cfRule type="cellIs" dxfId="3583" priority="1651" operator="equal">
      <formula>"OK"</formula>
    </cfRule>
    <cfRule type="cellIs" dxfId="3582" priority="1652" operator="equal">
      <formula>"ERROR"</formula>
    </cfRule>
  </conditionalFormatting>
  <conditionalFormatting sqref="R22">
    <cfRule type="cellIs" dxfId="3581" priority="1649" operator="equal">
      <formula>"OK"</formula>
    </cfRule>
    <cfRule type="cellIs" dxfId="3580" priority="1650" operator="equal">
      <formula>"ERROR"</formula>
    </cfRule>
  </conditionalFormatting>
  <conditionalFormatting sqref="R26">
    <cfRule type="cellIs" dxfId="3579" priority="1647" operator="equal">
      <formula>"OK"</formula>
    </cfRule>
    <cfRule type="cellIs" dxfId="3578" priority="1648" operator="equal">
      <formula>"ERROR"</formula>
    </cfRule>
  </conditionalFormatting>
  <conditionalFormatting sqref="R24">
    <cfRule type="cellIs" dxfId="3577" priority="1645" operator="equal">
      <formula>"OK"</formula>
    </cfRule>
    <cfRule type="cellIs" dxfId="3576" priority="1646" operator="equal">
      <formula>"ERROR"</formula>
    </cfRule>
  </conditionalFormatting>
  <conditionalFormatting sqref="R23">
    <cfRule type="cellIs" dxfId="3575" priority="1643" operator="equal">
      <formula>"OK"</formula>
    </cfRule>
    <cfRule type="cellIs" dxfId="3574" priority="1644" operator="equal">
      <formula>"ERROR"</formula>
    </cfRule>
  </conditionalFormatting>
  <conditionalFormatting sqref="R25">
    <cfRule type="cellIs" dxfId="3573" priority="1641" operator="equal">
      <formula>"OK"</formula>
    </cfRule>
    <cfRule type="cellIs" dxfId="3572" priority="1642" operator="equal">
      <formula>"ERROR"</formula>
    </cfRule>
  </conditionalFormatting>
  <conditionalFormatting sqref="U22">
    <cfRule type="cellIs" dxfId="3571" priority="1639" operator="equal">
      <formula>"OK"</formula>
    </cfRule>
    <cfRule type="cellIs" dxfId="3570" priority="1640" operator="equal">
      <formula>"ERROR"</formula>
    </cfRule>
  </conditionalFormatting>
  <conditionalFormatting sqref="U26">
    <cfRule type="cellIs" dxfId="3569" priority="1637" operator="equal">
      <formula>"OK"</formula>
    </cfRule>
    <cfRule type="cellIs" dxfId="3568" priority="1638" operator="equal">
      <formula>"ERROR"</formula>
    </cfRule>
  </conditionalFormatting>
  <conditionalFormatting sqref="U24">
    <cfRule type="cellIs" dxfId="3567" priority="1635" operator="equal">
      <formula>"OK"</formula>
    </cfRule>
    <cfRule type="cellIs" dxfId="3566" priority="1636" operator="equal">
      <formula>"ERROR"</formula>
    </cfRule>
  </conditionalFormatting>
  <conditionalFormatting sqref="U23">
    <cfRule type="cellIs" dxfId="3565" priority="1633" operator="equal">
      <formula>"OK"</formula>
    </cfRule>
    <cfRule type="cellIs" dxfId="3564" priority="1634" operator="equal">
      <formula>"ERROR"</formula>
    </cfRule>
  </conditionalFormatting>
  <conditionalFormatting sqref="U25">
    <cfRule type="cellIs" dxfId="3563" priority="1631" operator="equal">
      <formula>"OK"</formula>
    </cfRule>
    <cfRule type="cellIs" dxfId="3562" priority="1632" operator="equal">
      <formula>"ERROR"</formula>
    </cfRule>
  </conditionalFormatting>
  <conditionalFormatting sqref="X22">
    <cfRule type="cellIs" dxfId="3561" priority="1629" operator="equal">
      <formula>"OK"</formula>
    </cfRule>
    <cfRule type="cellIs" dxfId="3560" priority="1630" operator="equal">
      <formula>"ERROR"</formula>
    </cfRule>
  </conditionalFormatting>
  <conditionalFormatting sqref="X26">
    <cfRule type="cellIs" dxfId="3559" priority="1627" operator="equal">
      <formula>"OK"</formula>
    </cfRule>
    <cfRule type="cellIs" dxfId="3558" priority="1628" operator="equal">
      <formula>"ERROR"</formula>
    </cfRule>
  </conditionalFormatting>
  <conditionalFormatting sqref="X24">
    <cfRule type="cellIs" dxfId="3557" priority="1625" operator="equal">
      <formula>"OK"</formula>
    </cfRule>
    <cfRule type="cellIs" dxfId="3556" priority="1626" operator="equal">
      <formula>"ERROR"</formula>
    </cfRule>
  </conditionalFormatting>
  <conditionalFormatting sqref="X23">
    <cfRule type="cellIs" dxfId="3555" priority="1623" operator="equal">
      <formula>"OK"</formula>
    </cfRule>
    <cfRule type="cellIs" dxfId="3554" priority="1624" operator="equal">
      <formula>"ERROR"</formula>
    </cfRule>
  </conditionalFormatting>
  <conditionalFormatting sqref="X25">
    <cfRule type="cellIs" dxfId="3553" priority="1621" operator="equal">
      <formula>"OK"</formula>
    </cfRule>
    <cfRule type="cellIs" dxfId="3552" priority="1622" operator="equal">
      <formula>"ERROR"</formula>
    </cfRule>
  </conditionalFormatting>
  <conditionalFormatting sqref="AA22">
    <cfRule type="cellIs" dxfId="3551" priority="1619" operator="equal">
      <formula>"OK"</formula>
    </cfRule>
    <cfRule type="cellIs" dxfId="3550" priority="1620" operator="equal">
      <formula>"ERROR"</formula>
    </cfRule>
  </conditionalFormatting>
  <conditionalFormatting sqref="AA26">
    <cfRule type="cellIs" dxfId="3549" priority="1617" operator="equal">
      <formula>"OK"</formula>
    </cfRule>
    <cfRule type="cellIs" dxfId="3548" priority="1618" operator="equal">
      <formula>"ERROR"</formula>
    </cfRule>
  </conditionalFormatting>
  <conditionalFormatting sqref="AA24">
    <cfRule type="cellIs" dxfId="3547" priority="1615" operator="equal">
      <formula>"OK"</formula>
    </cfRule>
    <cfRule type="cellIs" dxfId="3546" priority="1616" operator="equal">
      <formula>"ERROR"</formula>
    </cfRule>
  </conditionalFormatting>
  <conditionalFormatting sqref="AA23">
    <cfRule type="cellIs" dxfId="3545" priority="1613" operator="equal">
      <formula>"OK"</formula>
    </cfRule>
    <cfRule type="cellIs" dxfId="3544" priority="1614" operator="equal">
      <formula>"ERROR"</formula>
    </cfRule>
  </conditionalFormatting>
  <conditionalFormatting sqref="AA25">
    <cfRule type="cellIs" dxfId="3543" priority="1611" operator="equal">
      <formula>"OK"</formula>
    </cfRule>
    <cfRule type="cellIs" dxfId="3542" priority="1612" operator="equal">
      <formula>"ERROR"</formula>
    </cfRule>
  </conditionalFormatting>
  <conditionalFormatting sqref="AD22">
    <cfRule type="cellIs" dxfId="3541" priority="1609" operator="equal">
      <formula>"OK"</formula>
    </cfRule>
    <cfRule type="cellIs" dxfId="3540" priority="1610" operator="equal">
      <formula>"ERROR"</formula>
    </cfRule>
  </conditionalFormatting>
  <conditionalFormatting sqref="AD26">
    <cfRule type="cellIs" dxfId="3539" priority="1607" operator="equal">
      <formula>"OK"</formula>
    </cfRule>
    <cfRule type="cellIs" dxfId="3538" priority="1608" operator="equal">
      <formula>"ERROR"</formula>
    </cfRule>
  </conditionalFormatting>
  <conditionalFormatting sqref="AD24">
    <cfRule type="cellIs" dxfId="3537" priority="1605" operator="equal">
      <formula>"OK"</formula>
    </cfRule>
    <cfRule type="cellIs" dxfId="3536" priority="1606" operator="equal">
      <formula>"ERROR"</formula>
    </cfRule>
  </conditionalFormatting>
  <conditionalFormatting sqref="AD23">
    <cfRule type="cellIs" dxfId="3535" priority="1603" operator="equal">
      <formula>"OK"</formula>
    </cfRule>
    <cfRule type="cellIs" dxfId="3534" priority="1604" operator="equal">
      <formula>"ERROR"</formula>
    </cfRule>
  </conditionalFormatting>
  <conditionalFormatting sqref="AD25">
    <cfRule type="cellIs" dxfId="3533" priority="1601" operator="equal">
      <formula>"OK"</formula>
    </cfRule>
    <cfRule type="cellIs" dxfId="3532" priority="1602" operator="equal">
      <formula>"ERROR"</formula>
    </cfRule>
  </conditionalFormatting>
  <conditionalFormatting sqref="AG22">
    <cfRule type="cellIs" dxfId="3531" priority="1599" operator="equal">
      <formula>"OK"</formula>
    </cfRule>
    <cfRule type="cellIs" dxfId="3530" priority="1600" operator="equal">
      <formula>"ERROR"</formula>
    </cfRule>
  </conditionalFormatting>
  <conditionalFormatting sqref="AG26">
    <cfRule type="cellIs" dxfId="3529" priority="1597" operator="equal">
      <formula>"OK"</formula>
    </cfRule>
    <cfRule type="cellIs" dxfId="3528" priority="1598" operator="equal">
      <formula>"ERROR"</formula>
    </cfRule>
  </conditionalFormatting>
  <conditionalFormatting sqref="AG24">
    <cfRule type="cellIs" dxfId="3527" priority="1595" operator="equal">
      <formula>"OK"</formula>
    </cfRule>
    <cfRule type="cellIs" dxfId="3526" priority="1596" operator="equal">
      <formula>"ERROR"</formula>
    </cfRule>
  </conditionalFormatting>
  <conditionalFormatting sqref="AG23">
    <cfRule type="cellIs" dxfId="3525" priority="1593" operator="equal">
      <formula>"OK"</formula>
    </cfRule>
    <cfRule type="cellIs" dxfId="3524" priority="1594" operator="equal">
      <formula>"ERROR"</formula>
    </cfRule>
  </conditionalFormatting>
  <conditionalFormatting sqref="AG25">
    <cfRule type="cellIs" dxfId="3523" priority="1591" operator="equal">
      <formula>"OK"</formula>
    </cfRule>
    <cfRule type="cellIs" dxfId="3522" priority="1592" operator="equal">
      <formula>"ERROR"</formula>
    </cfRule>
  </conditionalFormatting>
  <conditionalFormatting sqref="AJ22">
    <cfRule type="cellIs" dxfId="3521" priority="1589" operator="equal">
      <formula>"OK"</formula>
    </cfRule>
    <cfRule type="cellIs" dxfId="3520" priority="1590" operator="equal">
      <formula>"ERROR"</formula>
    </cfRule>
  </conditionalFormatting>
  <conditionalFormatting sqref="AJ26">
    <cfRule type="cellIs" dxfId="3519" priority="1587" operator="equal">
      <formula>"OK"</formula>
    </cfRule>
    <cfRule type="cellIs" dxfId="3518" priority="1588" operator="equal">
      <formula>"ERROR"</formula>
    </cfRule>
  </conditionalFormatting>
  <conditionalFormatting sqref="AJ24">
    <cfRule type="cellIs" dxfId="3517" priority="1585" operator="equal">
      <formula>"OK"</formula>
    </cfRule>
    <cfRule type="cellIs" dxfId="3516" priority="1586" operator="equal">
      <formula>"ERROR"</formula>
    </cfRule>
  </conditionalFormatting>
  <conditionalFormatting sqref="AJ23">
    <cfRule type="cellIs" dxfId="3515" priority="1583" operator="equal">
      <formula>"OK"</formula>
    </cfRule>
    <cfRule type="cellIs" dxfId="3514" priority="1584" operator="equal">
      <formula>"ERROR"</formula>
    </cfRule>
  </conditionalFormatting>
  <conditionalFormatting sqref="AJ25">
    <cfRule type="cellIs" dxfId="3513" priority="1581" operator="equal">
      <formula>"OK"</formula>
    </cfRule>
    <cfRule type="cellIs" dxfId="3512" priority="1582" operator="equal">
      <formula>"ERROR"</formula>
    </cfRule>
  </conditionalFormatting>
  <conditionalFormatting sqref="AM22">
    <cfRule type="cellIs" dxfId="3511" priority="1579" operator="equal">
      <formula>"OK"</formula>
    </cfRule>
    <cfRule type="cellIs" dxfId="3510" priority="1580" operator="equal">
      <formula>"ERROR"</formula>
    </cfRule>
  </conditionalFormatting>
  <conditionalFormatting sqref="AM26">
    <cfRule type="cellIs" dxfId="3509" priority="1577" operator="equal">
      <formula>"OK"</formula>
    </cfRule>
    <cfRule type="cellIs" dxfId="3508" priority="1578" operator="equal">
      <formula>"ERROR"</formula>
    </cfRule>
  </conditionalFormatting>
  <conditionalFormatting sqref="AM24">
    <cfRule type="cellIs" dxfId="3507" priority="1575" operator="equal">
      <formula>"OK"</formula>
    </cfRule>
    <cfRule type="cellIs" dxfId="3506" priority="1576" operator="equal">
      <formula>"ERROR"</formula>
    </cfRule>
  </conditionalFormatting>
  <conditionalFormatting sqref="AM23">
    <cfRule type="cellIs" dxfId="3505" priority="1573" operator="equal">
      <formula>"OK"</formula>
    </cfRule>
    <cfRule type="cellIs" dxfId="3504" priority="1574" operator="equal">
      <formula>"ERROR"</formula>
    </cfRule>
  </conditionalFormatting>
  <conditionalFormatting sqref="AM25">
    <cfRule type="cellIs" dxfId="3503" priority="1571" operator="equal">
      <formula>"OK"</formula>
    </cfRule>
    <cfRule type="cellIs" dxfId="3502" priority="1572" operator="equal">
      <formula>"ERROR"</formula>
    </cfRule>
  </conditionalFormatting>
  <conditionalFormatting sqref="AP22">
    <cfRule type="cellIs" dxfId="3501" priority="1569" operator="equal">
      <formula>"OK"</formula>
    </cfRule>
    <cfRule type="cellIs" dxfId="3500" priority="1570" operator="equal">
      <formula>"ERROR"</formula>
    </cfRule>
  </conditionalFormatting>
  <conditionalFormatting sqref="AP26">
    <cfRule type="cellIs" dxfId="3499" priority="1567" operator="equal">
      <formula>"OK"</formula>
    </cfRule>
    <cfRule type="cellIs" dxfId="3498" priority="1568" operator="equal">
      <formula>"ERROR"</formula>
    </cfRule>
  </conditionalFormatting>
  <conditionalFormatting sqref="AP24">
    <cfRule type="cellIs" dxfId="3497" priority="1565" operator="equal">
      <formula>"OK"</formula>
    </cfRule>
    <cfRule type="cellIs" dxfId="3496" priority="1566" operator="equal">
      <formula>"ERROR"</formula>
    </cfRule>
  </conditionalFormatting>
  <conditionalFormatting sqref="AP23">
    <cfRule type="cellIs" dxfId="3495" priority="1563" operator="equal">
      <formula>"OK"</formula>
    </cfRule>
    <cfRule type="cellIs" dxfId="3494" priority="1564" operator="equal">
      <formula>"ERROR"</formula>
    </cfRule>
  </conditionalFormatting>
  <conditionalFormatting sqref="AP25">
    <cfRule type="cellIs" dxfId="3493" priority="1561" operator="equal">
      <formula>"OK"</formula>
    </cfRule>
    <cfRule type="cellIs" dxfId="3492" priority="1562" operator="equal">
      <formula>"ERROR"</formula>
    </cfRule>
  </conditionalFormatting>
  <conditionalFormatting sqref="AS22">
    <cfRule type="cellIs" dxfId="3491" priority="1559" operator="equal">
      <formula>"OK"</formula>
    </cfRule>
    <cfRule type="cellIs" dxfId="3490" priority="1560" operator="equal">
      <formula>"ERROR"</formula>
    </cfRule>
  </conditionalFormatting>
  <conditionalFormatting sqref="AS26">
    <cfRule type="cellIs" dxfId="3489" priority="1557" operator="equal">
      <formula>"OK"</formula>
    </cfRule>
    <cfRule type="cellIs" dxfId="3488" priority="1558" operator="equal">
      <formula>"ERROR"</formula>
    </cfRule>
  </conditionalFormatting>
  <conditionalFormatting sqref="AS24">
    <cfRule type="cellIs" dxfId="3487" priority="1555" operator="equal">
      <formula>"OK"</formula>
    </cfRule>
    <cfRule type="cellIs" dxfId="3486" priority="1556" operator="equal">
      <formula>"ERROR"</formula>
    </cfRule>
  </conditionalFormatting>
  <conditionalFormatting sqref="AS23">
    <cfRule type="cellIs" dxfId="3485" priority="1553" operator="equal">
      <formula>"OK"</formula>
    </cfRule>
    <cfRule type="cellIs" dxfId="3484" priority="1554" operator="equal">
      <formula>"ERROR"</formula>
    </cfRule>
  </conditionalFormatting>
  <conditionalFormatting sqref="AS25">
    <cfRule type="cellIs" dxfId="3483" priority="1551" operator="equal">
      <formula>"OK"</formula>
    </cfRule>
    <cfRule type="cellIs" dxfId="3482" priority="1552" operator="equal">
      <formula>"ERROR"</formula>
    </cfRule>
  </conditionalFormatting>
  <conditionalFormatting sqref="AV22">
    <cfRule type="cellIs" dxfId="3481" priority="1549" operator="equal">
      <formula>"OK"</formula>
    </cfRule>
    <cfRule type="cellIs" dxfId="3480" priority="1550" operator="equal">
      <formula>"ERROR"</formula>
    </cfRule>
  </conditionalFormatting>
  <conditionalFormatting sqref="AV26">
    <cfRule type="cellIs" dxfId="3479" priority="1547" operator="equal">
      <formula>"OK"</formula>
    </cfRule>
    <cfRule type="cellIs" dxfId="3478" priority="1548" operator="equal">
      <formula>"ERROR"</formula>
    </cfRule>
  </conditionalFormatting>
  <conditionalFormatting sqref="AV24">
    <cfRule type="cellIs" dxfId="3477" priority="1545" operator="equal">
      <formula>"OK"</formula>
    </cfRule>
    <cfRule type="cellIs" dxfId="3476" priority="1546" operator="equal">
      <formula>"ERROR"</formula>
    </cfRule>
  </conditionalFormatting>
  <conditionalFormatting sqref="AV23">
    <cfRule type="cellIs" dxfId="3475" priority="1543" operator="equal">
      <formula>"OK"</formula>
    </cfRule>
    <cfRule type="cellIs" dxfId="3474" priority="1544" operator="equal">
      <formula>"ERROR"</formula>
    </cfRule>
  </conditionalFormatting>
  <conditionalFormatting sqref="AV25">
    <cfRule type="cellIs" dxfId="3473" priority="1541" operator="equal">
      <formula>"OK"</formula>
    </cfRule>
    <cfRule type="cellIs" dxfId="3472" priority="1542" operator="equal">
      <formula>"ERROR"</formula>
    </cfRule>
  </conditionalFormatting>
  <conditionalFormatting sqref="I21">
    <cfRule type="cellIs" dxfId="3471" priority="1539" operator="equal">
      <formula>"OK"</formula>
    </cfRule>
    <cfRule type="cellIs" dxfId="3470" priority="1540" operator="equal">
      <formula>"ERROR"</formula>
    </cfRule>
  </conditionalFormatting>
  <conditionalFormatting sqref="I7">
    <cfRule type="cellIs" dxfId="3469" priority="1537" operator="equal">
      <formula>"OK"</formula>
    </cfRule>
    <cfRule type="cellIs" dxfId="3468" priority="1538" operator="equal">
      <formula>"ERROR"</formula>
    </cfRule>
  </conditionalFormatting>
  <conditionalFormatting sqref="I20">
    <cfRule type="cellIs" dxfId="3467" priority="1535" operator="equal">
      <formula>"OK"</formula>
    </cfRule>
    <cfRule type="cellIs" dxfId="3466" priority="1536" operator="equal">
      <formula>"ERROR"</formula>
    </cfRule>
  </conditionalFormatting>
  <conditionalFormatting sqref="I18">
    <cfRule type="cellIs" dxfId="3465" priority="1533" operator="equal">
      <formula>"OK"</formula>
    </cfRule>
    <cfRule type="cellIs" dxfId="3464" priority="1534" operator="equal">
      <formula>"ERROR"</formula>
    </cfRule>
  </conditionalFormatting>
  <conditionalFormatting sqref="I17">
    <cfRule type="cellIs" dxfId="3463" priority="1531" operator="equal">
      <formula>"OK"</formula>
    </cfRule>
    <cfRule type="cellIs" dxfId="3462" priority="1532" operator="equal">
      <formula>"ERROR"</formula>
    </cfRule>
  </conditionalFormatting>
  <conditionalFormatting sqref="I19">
    <cfRule type="cellIs" dxfId="3461" priority="1529" operator="equal">
      <formula>"OK"</formula>
    </cfRule>
    <cfRule type="cellIs" dxfId="3460" priority="1530" operator="equal">
      <formula>"ERROR"</formula>
    </cfRule>
  </conditionalFormatting>
  <conditionalFormatting sqref="L21">
    <cfRule type="cellIs" dxfId="3459" priority="1527" operator="equal">
      <formula>"OK"</formula>
    </cfRule>
    <cfRule type="cellIs" dxfId="3458" priority="1528" operator="equal">
      <formula>"ERROR"</formula>
    </cfRule>
  </conditionalFormatting>
  <conditionalFormatting sqref="L7">
    <cfRule type="cellIs" dxfId="3457" priority="1525" operator="equal">
      <formula>"OK"</formula>
    </cfRule>
    <cfRule type="cellIs" dxfId="3456" priority="1526" operator="equal">
      <formula>"ERROR"</formula>
    </cfRule>
  </conditionalFormatting>
  <conditionalFormatting sqref="L20">
    <cfRule type="cellIs" dxfId="3455" priority="1523" operator="equal">
      <formula>"OK"</formula>
    </cfRule>
    <cfRule type="cellIs" dxfId="3454" priority="1524" operator="equal">
      <formula>"ERROR"</formula>
    </cfRule>
  </conditionalFormatting>
  <conditionalFormatting sqref="L18">
    <cfRule type="cellIs" dxfId="3453" priority="1521" operator="equal">
      <formula>"OK"</formula>
    </cfRule>
    <cfRule type="cellIs" dxfId="3452" priority="1522" operator="equal">
      <formula>"ERROR"</formula>
    </cfRule>
  </conditionalFormatting>
  <conditionalFormatting sqref="L17">
    <cfRule type="cellIs" dxfId="3451" priority="1519" operator="equal">
      <formula>"OK"</formula>
    </cfRule>
    <cfRule type="cellIs" dxfId="3450" priority="1520" operator="equal">
      <formula>"ERROR"</formula>
    </cfRule>
  </conditionalFormatting>
  <conditionalFormatting sqref="L19">
    <cfRule type="cellIs" dxfId="3449" priority="1517" operator="equal">
      <formula>"OK"</formula>
    </cfRule>
    <cfRule type="cellIs" dxfId="3448" priority="1518" operator="equal">
      <formula>"ERROR"</formula>
    </cfRule>
  </conditionalFormatting>
  <conditionalFormatting sqref="O21">
    <cfRule type="cellIs" dxfId="3447" priority="1515" operator="equal">
      <formula>"OK"</formula>
    </cfRule>
    <cfRule type="cellIs" dxfId="3446" priority="1516" operator="equal">
      <formula>"ERROR"</formula>
    </cfRule>
  </conditionalFormatting>
  <conditionalFormatting sqref="O7">
    <cfRule type="cellIs" dxfId="3445" priority="1513" operator="equal">
      <formula>"OK"</formula>
    </cfRule>
    <cfRule type="cellIs" dxfId="3444" priority="1514" operator="equal">
      <formula>"ERROR"</formula>
    </cfRule>
  </conditionalFormatting>
  <conditionalFormatting sqref="O20">
    <cfRule type="cellIs" dxfId="3443" priority="1511" operator="equal">
      <formula>"OK"</formula>
    </cfRule>
    <cfRule type="cellIs" dxfId="3442" priority="1512" operator="equal">
      <formula>"ERROR"</formula>
    </cfRule>
  </conditionalFormatting>
  <conditionalFormatting sqref="O18">
    <cfRule type="cellIs" dxfId="3441" priority="1509" operator="equal">
      <formula>"OK"</formula>
    </cfRule>
    <cfRule type="cellIs" dxfId="3440" priority="1510" operator="equal">
      <formula>"ERROR"</formula>
    </cfRule>
  </conditionalFormatting>
  <conditionalFormatting sqref="O17">
    <cfRule type="cellIs" dxfId="3439" priority="1507" operator="equal">
      <formula>"OK"</formula>
    </cfRule>
    <cfRule type="cellIs" dxfId="3438" priority="1508" operator="equal">
      <formula>"ERROR"</formula>
    </cfRule>
  </conditionalFormatting>
  <conditionalFormatting sqref="O19">
    <cfRule type="cellIs" dxfId="3437" priority="1505" operator="equal">
      <formula>"OK"</formula>
    </cfRule>
    <cfRule type="cellIs" dxfId="3436" priority="1506" operator="equal">
      <formula>"ERROR"</formula>
    </cfRule>
  </conditionalFormatting>
  <conditionalFormatting sqref="R21">
    <cfRule type="cellIs" dxfId="3435" priority="1503" operator="equal">
      <formula>"OK"</formula>
    </cfRule>
    <cfRule type="cellIs" dxfId="3434" priority="1504" operator="equal">
      <formula>"ERROR"</formula>
    </cfRule>
  </conditionalFormatting>
  <conditionalFormatting sqref="R7">
    <cfRule type="cellIs" dxfId="3433" priority="1501" operator="equal">
      <formula>"OK"</formula>
    </cfRule>
    <cfRule type="cellIs" dxfId="3432" priority="1502" operator="equal">
      <formula>"ERROR"</formula>
    </cfRule>
  </conditionalFormatting>
  <conditionalFormatting sqref="R20">
    <cfRule type="cellIs" dxfId="3431" priority="1499" operator="equal">
      <formula>"OK"</formula>
    </cfRule>
    <cfRule type="cellIs" dxfId="3430" priority="1500" operator="equal">
      <formula>"ERROR"</formula>
    </cfRule>
  </conditionalFormatting>
  <conditionalFormatting sqref="R18">
    <cfRule type="cellIs" dxfId="3429" priority="1497" operator="equal">
      <formula>"OK"</formula>
    </cfRule>
    <cfRule type="cellIs" dxfId="3428" priority="1498" operator="equal">
      <formula>"ERROR"</formula>
    </cfRule>
  </conditionalFormatting>
  <conditionalFormatting sqref="R17">
    <cfRule type="cellIs" dxfId="3427" priority="1495" operator="equal">
      <formula>"OK"</formula>
    </cfRule>
    <cfRule type="cellIs" dxfId="3426" priority="1496" operator="equal">
      <formula>"ERROR"</formula>
    </cfRule>
  </conditionalFormatting>
  <conditionalFormatting sqref="R19">
    <cfRule type="cellIs" dxfId="3425" priority="1493" operator="equal">
      <formula>"OK"</formula>
    </cfRule>
    <cfRule type="cellIs" dxfId="3424" priority="1494" operator="equal">
      <formula>"ERROR"</formula>
    </cfRule>
  </conditionalFormatting>
  <conditionalFormatting sqref="U21">
    <cfRule type="cellIs" dxfId="3423" priority="1491" operator="equal">
      <formula>"OK"</formula>
    </cfRule>
    <cfRule type="cellIs" dxfId="3422" priority="1492" operator="equal">
      <formula>"ERROR"</formula>
    </cfRule>
  </conditionalFormatting>
  <conditionalFormatting sqref="U7">
    <cfRule type="cellIs" dxfId="3421" priority="1489" operator="equal">
      <formula>"OK"</formula>
    </cfRule>
    <cfRule type="cellIs" dxfId="3420" priority="1490" operator="equal">
      <formula>"ERROR"</formula>
    </cfRule>
  </conditionalFormatting>
  <conditionalFormatting sqref="U20">
    <cfRule type="cellIs" dxfId="3419" priority="1487" operator="equal">
      <formula>"OK"</formula>
    </cfRule>
    <cfRule type="cellIs" dxfId="3418" priority="1488" operator="equal">
      <formula>"ERROR"</formula>
    </cfRule>
  </conditionalFormatting>
  <conditionalFormatting sqref="U18">
    <cfRule type="cellIs" dxfId="3417" priority="1485" operator="equal">
      <formula>"OK"</formula>
    </cfRule>
    <cfRule type="cellIs" dxfId="3416" priority="1486" operator="equal">
      <formula>"ERROR"</formula>
    </cfRule>
  </conditionalFormatting>
  <conditionalFormatting sqref="U17">
    <cfRule type="cellIs" dxfId="3415" priority="1483" operator="equal">
      <formula>"OK"</formula>
    </cfRule>
    <cfRule type="cellIs" dxfId="3414" priority="1484" operator="equal">
      <formula>"ERROR"</formula>
    </cfRule>
  </conditionalFormatting>
  <conditionalFormatting sqref="U19">
    <cfRule type="cellIs" dxfId="3413" priority="1481" operator="equal">
      <formula>"OK"</formula>
    </cfRule>
    <cfRule type="cellIs" dxfId="3412" priority="1482" operator="equal">
      <formula>"ERROR"</formula>
    </cfRule>
  </conditionalFormatting>
  <conditionalFormatting sqref="X21">
    <cfRule type="cellIs" dxfId="3411" priority="1479" operator="equal">
      <formula>"OK"</formula>
    </cfRule>
    <cfRule type="cellIs" dxfId="3410" priority="1480" operator="equal">
      <formula>"ERROR"</formula>
    </cfRule>
  </conditionalFormatting>
  <conditionalFormatting sqref="X7">
    <cfRule type="cellIs" dxfId="3409" priority="1477" operator="equal">
      <formula>"OK"</formula>
    </cfRule>
    <cfRule type="cellIs" dxfId="3408" priority="1478" operator="equal">
      <formula>"ERROR"</formula>
    </cfRule>
  </conditionalFormatting>
  <conditionalFormatting sqref="X20">
    <cfRule type="cellIs" dxfId="3407" priority="1475" operator="equal">
      <formula>"OK"</formula>
    </cfRule>
    <cfRule type="cellIs" dxfId="3406" priority="1476" operator="equal">
      <formula>"ERROR"</formula>
    </cfRule>
  </conditionalFormatting>
  <conditionalFormatting sqref="X18">
    <cfRule type="cellIs" dxfId="3405" priority="1473" operator="equal">
      <formula>"OK"</formula>
    </cfRule>
    <cfRule type="cellIs" dxfId="3404" priority="1474" operator="equal">
      <formula>"ERROR"</formula>
    </cfRule>
  </conditionalFormatting>
  <conditionalFormatting sqref="X17">
    <cfRule type="cellIs" dxfId="3403" priority="1471" operator="equal">
      <formula>"OK"</formula>
    </cfRule>
    <cfRule type="cellIs" dxfId="3402" priority="1472" operator="equal">
      <formula>"ERROR"</formula>
    </cfRule>
  </conditionalFormatting>
  <conditionalFormatting sqref="X19">
    <cfRule type="cellIs" dxfId="3401" priority="1469" operator="equal">
      <formula>"OK"</formula>
    </cfRule>
    <cfRule type="cellIs" dxfId="3400" priority="1470" operator="equal">
      <formula>"ERROR"</formula>
    </cfRule>
  </conditionalFormatting>
  <conditionalFormatting sqref="AA21">
    <cfRule type="cellIs" dxfId="3399" priority="1467" operator="equal">
      <formula>"OK"</formula>
    </cfRule>
    <cfRule type="cellIs" dxfId="3398" priority="1468" operator="equal">
      <formula>"ERROR"</formula>
    </cfRule>
  </conditionalFormatting>
  <conditionalFormatting sqref="AA7">
    <cfRule type="cellIs" dxfId="3397" priority="1465" operator="equal">
      <formula>"OK"</formula>
    </cfRule>
    <cfRule type="cellIs" dxfId="3396" priority="1466" operator="equal">
      <formula>"ERROR"</formula>
    </cfRule>
  </conditionalFormatting>
  <conditionalFormatting sqref="AA20">
    <cfRule type="cellIs" dxfId="3395" priority="1463" operator="equal">
      <formula>"OK"</formula>
    </cfRule>
    <cfRule type="cellIs" dxfId="3394" priority="1464" operator="equal">
      <formula>"ERROR"</formula>
    </cfRule>
  </conditionalFormatting>
  <conditionalFormatting sqref="AA18">
    <cfRule type="cellIs" dxfId="3393" priority="1461" operator="equal">
      <formula>"OK"</formula>
    </cfRule>
    <cfRule type="cellIs" dxfId="3392" priority="1462" operator="equal">
      <formula>"ERROR"</formula>
    </cfRule>
  </conditionalFormatting>
  <conditionalFormatting sqref="AA17">
    <cfRule type="cellIs" dxfId="3391" priority="1459" operator="equal">
      <formula>"OK"</formula>
    </cfRule>
    <cfRule type="cellIs" dxfId="3390" priority="1460" operator="equal">
      <formula>"ERROR"</formula>
    </cfRule>
  </conditionalFormatting>
  <conditionalFormatting sqref="AA19">
    <cfRule type="cellIs" dxfId="3389" priority="1457" operator="equal">
      <formula>"OK"</formula>
    </cfRule>
    <cfRule type="cellIs" dxfId="3388" priority="1458" operator="equal">
      <formula>"ERROR"</formula>
    </cfRule>
  </conditionalFormatting>
  <conditionalFormatting sqref="AD21">
    <cfRule type="cellIs" dxfId="3387" priority="1455" operator="equal">
      <formula>"OK"</formula>
    </cfRule>
    <cfRule type="cellIs" dxfId="3386" priority="1456" operator="equal">
      <formula>"ERROR"</formula>
    </cfRule>
  </conditionalFormatting>
  <conditionalFormatting sqref="AD7">
    <cfRule type="cellIs" dxfId="3385" priority="1453" operator="equal">
      <formula>"OK"</formula>
    </cfRule>
    <cfRule type="cellIs" dxfId="3384" priority="1454" operator="equal">
      <formula>"ERROR"</formula>
    </cfRule>
  </conditionalFormatting>
  <conditionalFormatting sqref="AD20">
    <cfRule type="cellIs" dxfId="3383" priority="1451" operator="equal">
      <formula>"OK"</formula>
    </cfRule>
    <cfRule type="cellIs" dxfId="3382" priority="1452" operator="equal">
      <formula>"ERROR"</formula>
    </cfRule>
  </conditionalFormatting>
  <conditionalFormatting sqref="AD18">
    <cfRule type="cellIs" dxfId="3381" priority="1449" operator="equal">
      <formula>"OK"</formula>
    </cfRule>
    <cfRule type="cellIs" dxfId="3380" priority="1450" operator="equal">
      <formula>"ERROR"</formula>
    </cfRule>
  </conditionalFormatting>
  <conditionalFormatting sqref="AD17">
    <cfRule type="cellIs" dxfId="3379" priority="1447" operator="equal">
      <formula>"OK"</formula>
    </cfRule>
    <cfRule type="cellIs" dxfId="3378" priority="1448" operator="equal">
      <formula>"ERROR"</formula>
    </cfRule>
  </conditionalFormatting>
  <conditionalFormatting sqref="AD19">
    <cfRule type="cellIs" dxfId="3377" priority="1445" operator="equal">
      <formula>"OK"</formula>
    </cfRule>
    <cfRule type="cellIs" dxfId="3376" priority="1446" operator="equal">
      <formula>"ERROR"</formula>
    </cfRule>
  </conditionalFormatting>
  <conditionalFormatting sqref="AG21">
    <cfRule type="cellIs" dxfId="3375" priority="1443" operator="equal">
      <formula>"OK"</formula>
    </cfRule>
    <cfRule type="cellIs" dxfId="3374" priority="1444" operator="equal">
      <formula>"ERROR"</formula>
    </cfRule>
  </conditionalFormatting>
  <conditionalFormatting sqref="AG7">
    <cfRule type="cellIs" dxfId="3373" priority="1441" operator="equal">
      <formula>"OK"</formula>
    </cfRule>
    <cfRule type="cellIs" dxfId="3372" priority="1442" operator="equal">
      <formula>"ERROR"</formula>
    </cfRule>
  </conditionalFormatting>
  <conditionalFormatting sqref="AG20">
    <cfRule type="cellIs" dxfId="3371" priority="1439" operator="equal">
      <formula>"OK"</formula>
    </cfRule>
    <cfRule type="cellIs" dxfId="3370" priority="1440" operator="equal">
      <formula>"ERROR"</formula>
    </cfRule>
  </conditionalFormatting>
  <conditionalFormatting sqref="AG18">
    <cfRule type="cellIs" dxfId="3369" priority="1437" operator="equal">
      <formula>"OK"</formula>
    </cfRule>
    <cfRule type="cellIs" dxfId="3368" priority="1438" operator="equal">
      <formula>"ERROR"</formula>
    </cfRule>
  </conditionalFormatting>
  <conditionalFormatting sqref="AG17">
    <cfRule type="cellIs" dxfId="3367" priority="1435" operator="equal">
      <formula>"OK"</formula>
    </cfRule>
    <cfRule type="cellIs" dxfId="3366" priority="1436" operator="equal">
      <formula>"ERROR"</formula>
    </cfRule>
  </conditionalFormatting>
  <conditionalFormatting sqref="AG19">
    <cfRule type="cellIs" dxfId="3365" priority="1433" operator="equal">
      <formula>"OK"</formula>
    </cfRule>
    <cfRule type="cellIs" dxfId="3364" priority="1434" operator="equal">
      <formula>"ERROR"</formula>
    </cfRule>
  </conditionalFormatting>
  <conditionalFormatting sqref="AJ21">
    <cfRule type="cellIs" dxfId="3363" priority="1431" operator="equal">
      <formula>"OK"</formula>
    </cfRule>
    <cfRule type="cellIs" dxfId="3362" priority="1432" operator="equal">
      <formula>"ERROR"</formula>
    </cfRule>
  </conditionalFormatting>
  <conditionalFormatting sqref="AJ7">
    <cfRule type="cellIs" dxfId="3361" priority="1429" operator="equal">
      <formula>"OK"</formula>
    </cfRule>
    <cfRule type="cellIs" dxfId="3360" priority="1430" operator="equal">
      <formula>"ERROR"</formula>
    </cfRule>
  </conditionalFormatting>
  <conditionalFormatting sqref="AJ20">
    <cfRule type="cellIs" dxfId="3359" priority="1427" operator="equal">
      <formula>"OK"</formula>
    </cfRule>
    <cfRule type="cellIs" dxfId="3358" priority="1428" operator="equal">
      <formula>"ERROR"</formula>
    </cfRule>
  </conditionalFormatting>
  <conditionalFormatting sqref="AJ18">
    <cfRule type="cellIs" dxfId="3357" priority="1425" operator="equal">
      <formula>"OK"</formula>
    </cfRule>
    <cfRule type="cellIs" dxfId="3356" priority="1426" operator="equal">
      <formula>"ERROR"</formula>
    </cfRule>
  </conditionalFormatting>
  <conditionalFormatting sqref="AJ17">
    <cfRule type="cellIs" dxfId="3355" priority="1423" operator="equal">
      <formula>"OK"</formula>
    </cfRule>
    <cfRule type="cellIs" dxfId="3354" priority="1424" operator="equal">
      <formula>"ERROR"</formula>
    </cfRule>
  </conditionalFormatting>
  <conditionalFormatting sqref="AJ19">
    <cfRule type="cellIs" dxfId="3353" priority="1421" operator="equal">
      <formula>"OK"</formula>
    </cfRule>
    <cfRule type="cellIs" dxfId="3352" priority="1422" operator="equal">
      <formula>"ERROR"</formula>
    </cfRule>
  </conditionalFormatting>
  <conditionalFormatting sqref="AM21">
    <cfRule type="cellIs" dxfId="3351" priority="1419" operator="equal">
      <formula>"OK"</formula>
    </cfRule>
    <cfRule type="cellIs" dxfId="3350" priority="1420" operator="equal">
      <formula>"ERROR"</formula>
    </cfRule>
  </conditionalFormatting>
  <conditionalFormatting sqref="AM7">
    <cfRule type="cellIs" dxfId="3349" priority="1417" operator="equal">
      <formula>"OK"</formula>
    </cfRule>
    <cfRule type="cellIs" dxfId="3348" priority="1418" operator="equal">
      <formula>"ERROR"</formula>
    </cfRule>
  </conditionalFormatting>
  <conditionalFormatting sqref="AM20">
    <cfRule type="cellIs" dxfId="3347" priority="1415" operator="equal">
      <formula>"OK"</formula>
    </cfRule>
    <cfRule type="cellIs" dxfId="3346" priority="1416" operator="equal">
      <formula>"ERROR"</formula>
    </cfRule>
  </conditionalFormatting>
  <conditionalFormatting sqref="AM18">
    <cfRule type="cellIs" dxfId="3345" priority="1413" operator="equal">
      <formula>"OK"</formula>
    </cfRule>
    <cfRule type="cellIs" dxfId="3344" priority="1414" operator="equal">
      <formula>"ERROR"</formula>
    </cfRule>
  </conditionalFormatting>
  <conditionalFormatting sqref="AM17">
    <cfRule type="cellIs" dxfId="3343" priority="1411" operator="equal">
      <formula>"OK"</formula>
    </cfRule>
    <cfRule type="cellIs" dxfId="3342" priority="1412" operator="equal">
      <formula>"ERROR"</formula>
    </cfRule>
  </conditionalFormatting>
  <conditionalFormatting sqref="AM19">
    <cfRule type="cellIs" dxfId="3341" priority="1409" operator="equal">
      <formula>"OK"</formula>
    </cfRule>
    <cfRule type="cellIs" dxfId="3340" priority="1410" operator="equal">
      <formula>"ERROR"</formula>
    </cfRule>
  </conditionalFormatting>
  <conditionalFormatting sqref="AP21">
    <cfRule type="cellIs" dxfId="3339" priority="1407" operator="equal">
      <formula>"OK"</formula>
    </cfRule>
    <cfRule type="cellIs" dxfId="3338" priority="1408" operator="equal">
      <formula>"ERROR"</formula>
    </cfRule>
  </conditionalFormatting>
  <conditionalFormatting sqref="AP7">
    <cfRule type="cellIs" dxfId="3337" priority="1405" operator="equal">
      <formula>"OK"</formula>
    </cfRule>
    <cfRule type="cellIs" dxfId="3336" priority="1406" operator="equal">
      <formula>"ERROR"</formula>
    </cfRule>
  </conditionalFormatting>
  <conditionalFormatting sqref="AP20">
    <cfRule type="cellIs" dxfId="3335" priority="1403" operator="equal">
      <formula>"OK"</formula>
    </cfRule>
    <cfRule type="cellIs" dxfId="3334" priority="1404" operator="equal">
      <formula>"ERROR"</formula>
    </cfRule>
  </conditionalFormatting>
  <conditionalFormatting sqref="AP18">
    <cfRule type="cellIs" dxfId="3333" priority="1401" operator="equal">
      <formula>"OK"</formula>
    </cfRule>
    <cfRule type="cellIs" dxfId="3332" priority="1402" operator="equal">
      <formula>"ERROR"</formula>
    </cfRule>
  </conditionalFormatting>
  <conditionalFormatting sqref="AP17">
    <cfRule type="cellIs" dxfId="3331" priority="1399" operator="equal">
      <formula>"OK"</formula>
    </cfRule>
    <cfRule type="cellIs" dxfId="3330" priority="1400" operator="equal">
      <formula>"ERROR"</formula>
    </cfRule>
  </conditionalFormatting>
  <conditionalFormatting sqref="AP19">
    <cfRule type="cellIs" dxfId="3329" priority="1397" operator="equal">
      <formula>"OK"</formula>
    </cfRule>
    <cfRule type="cellIs" dxfId="3328" priority="1398" operator="equal">
      <formula>"ERROR"</formula>
    </cfRule>
  </conditionalFormatting>
  <conditionalFormatting sqref="AS21">
    <cfRule type="cellIs" dxfId="3327" priority="1395" operator="equal">
      <formula>"OK"</formula>
    </cfRule>
    <cfRule type="cellIs" dxfId="3326" priority="1396" operator="equal">
      <formula>"ERROR"</formula>
    </cfRule>
  </conditionalFormatting>
  <conditionalFormatting sqref="AS7">
    <cfRule type="cellIs" dxfId="3325" priority="1393" operator="equal">
      <formula>"OK"</formula>
    </cfRule>
    <cfRule type="cellIs" dxfId="3324" priority="1394" operator="equal">
      <formula>"ERROR"</formula>
    </cfRule>
  </conditionalFormatting>
  <conditionalFormatting sqref="AS20">
    <cfRule type="cellIs" dxfId="3323" priority="1391" operator="equal">
      <formula>"OK"</formula>
    </cfRule>
    <cfRule type="cellIs" dxfId="3322" priority="1392" operator="equal">
      <formula>"ERROR"</formula>
    </cfRule>
  </conditionalFormatting>
  <conditionalFormatting sqref="AS18">
    <cfRule type="cellIs" dxfId="3321" priority="1389" operator="equal">
      <formula>"OK"</formula>
    </cfRule>
    <cfRule type="cellIs" dxfId="3320" priority="1390" operator="equal">
      <formula>"ERROR"</formula>
    </cfRule>
  </conditionalFormatting>
  <conditionalFormatting sqref="AS17">
    <cfRule type="cellIs" dxfId="3319" priority="1387" operator="equal">
      <formula>"OK"</formula>
    </cfRule>
    <cfRule type="cellIs" dxfId="3318" priority="1388" operator="equal">
      <formula>"ERROR"</formula>
    </cfRule>
  </conditionalFormatting>
  <conditionalFormatting sqref="AS19">
    <cfRule type="cellIs" dxfId="3317" priority="1385" operator="equal">
      <formula>"OK"</formula>
    </cfRule>
    <cfRule type="cellIs" dxfId="3316" priority="1386" operator="equal">
      <formula>"ERROR"</formula>
    </cfRule>
  </conditionalFormatting>
  <conditionalFormatting sqref="AV21">
    <cfRule type="cellIs" dxfId="3315" priority="1383" operator="equal">
      <formula>"OK"</formula>
    </cfRule>
    <cfRule type="cellIs" dxfId="3314" priority="1384" operator="equal">
      <formula>"ERROR"</formula>
    </cfRule>
  </conditionalFormatting>
  <conditionalFormatting sqref="AV7">
    <cfRule type="cellIs" dxfId="3313" priority="1381" operator="equal">
      <formula>"OK"</formula>
    </cfRule>
    <cfRule type="cellIs" dxfId="3312" priority="1382" operator="equal">
      <formula>"ERROR"</formula>
    </cfRule>
  </conditionalFormatting>
  <conditionalFormatting sqref="AV20">
    <cfRule type="cellIs" dxfId="3311" priority="1379" operator="equal">
      <formula>"OK"</formula>
    </cfRule>
    <cfRule type="cellIs" dxfId="3310" priority="1380" operator="equal">
      <formula>"ERROR"</formula>
    </cfRule>
  </conditionalFormatting>
  <conditionalFormatting sqref="AV18">
    <cfRule type="cellIs" dxfId="3309" priority="1377" operator="equal">
      <formula>"OK"</formula>
    </cfRule>
    <cfRule type="cellIs" dxfId="3308" priority="1378" operator="equal">
      <formula>"ERROR"</formula>
    </cfRule>
  </conditionalFormatting>
  <conditionalFormatting sqref="AV17">
    <cfRule type="cellIs" dxfId="3307" priority="1375" operator="equal">
      <formula>"OK"</formula>
    </cfRule>
    <cfRule type="cellIs" dxfId="3306" priority="1376" operator="equal">
      <formula>"ERROR"</formula>
    </cfRule>
  </conditionalFormatting>
  <conditionalFormatting sqref="AV19">
    <cfRule type="cellIs" dxfId="3305" priority="1373" operator="equal">
      <formula>"OK"</formula>
    </cfRule>
    <cfRule type="cellIs" dxfId="3304" priority="1374" operator="equal">
      <formula>"ERROR"</formula>
    </cfRule>
  </conditionalFormatting>
  <conditionalFormatting sqref="I13">
    <cfRule type="cellIs" dxfId="3303" priority="1371" operator="equal">
      <formula>"OK"</formula>
    </cfRule>
    <cfRule type="cellIs" dxfId="3302" priority="1372" operator="equal">
      <formula>"ERROR"</formula>
    </cfRule>
  </conditionalFormatting>
  <conditionalFormatting sqref="I15">
    <cfRule type="cellIs" dxfId="3301" priority="1369" operator="equal">
      <formula>"OK"</formula>
    </cfRule>
    <cfRule type="cellIs" dxfId="3300" priority="1370" operator="equal">
      <formula>"ERROR"</formula>
    </cfRule>
  </conditionalFormatting>
  <conditionalFormatting sqref="I14">
    <cfRule type="cellIs" dxfId="3299" priority="1367" operator="equal">
      <formula>"OK"</formula>
    </cfRule>
    <cfRule type="cellIs" dxfId="3298" priority="1368" operator="equal">
      <formula>"ERROR"</formula>
    </cfRule>
  </conditionalFormatting>
  <conditionalFormatting sqref="I16">
    <cfRule type="cellIs" dxfId="3297" priority="1365" operator="equal">
      <formula>"OK"</formula>
    </cfRule>
    <cfRule type="cellIs" dxfId="3296" priority="1366" operator="equal">
      <formula>"ERROR"</formula>
    </cfRule>
  </conditionalFormatting>
  <conditionalFormatting sqref="L13">
    <cfRule type="cellIs" dxfId="3295" priority="1363" operator="equal">
      <formula>"OK"</formula>
    </cfRule>
    <cfRule type="cellIs" dxfId="3294" priority="1364" operator="equal">
      <formula>"ERROR"</formula>
    </cfRule>
  </conditionalFormatting>
  <conditionalFormatting sqref="L15">
    <cfRule type="cellIs" dxfId="3293" priority="1361" operator="equal">
      <formula>"OK"</formula>
    </cfRule>
    <cfRule type="cellIs" dxfId="3292" priority="1362" operator="equal">
      <formula>"ERROR"</formula>
    </cfRule>
  </conditionalFormatting>
  <conditionalFormatting sqref="L14">
    <cfRule type="cellIs" dxfId="3291" priority="1359" operator="equal">
      <formula>"OK"</formula>
    </cfRule>
    <cfRule type="cellIs" dxfId="3290" priority="1360" operator="equal">
      <formula>"ERROR"</formula>
    </cfRule>
  </conditionalFormatting>
  <conditionalFormatting sqref="L16">
    <cfRule type="cellIs" dxfId="3289" priority="1357" operator="equal">
      <formula>"OK"</formula>
    </cfRule>
    <cfRule type="cellIs" dxfId="3288" priority="1358" operator="equal">
      <formula>"ERROR"</formula>
    </cfRule>
  </conditionalFormatting>
  <conditionalFormatting sqref="O13">
    <cfRule type="cellIs" dxfId="3287" priority="1355" operator="equal">
      <formula>"OK"</formula>
    </cfRule>
    <cfRule type="cellIs" dxfId="3286" priority="1356" operator="equal">
      <formula>"ERROR"</formula>
    </cfRule>
  </conditionalFormatting>
  <conditionalFormatting sqref="O15">
    <cfRule type="cellIs" dxfId="3285" priority="1353" operator="equal">
      <formula>"OK"</formula>
    </cfRule>
    <cfRule type="cellIs" dxfId="3284" priority="1354" operator="equal">
      <formula>"ERROR"</formula>
    </cfRule>
  </conditionalFormatting>
  <conditionalFormatting sqref="O14">
    <cfRule type="cellIs" dxfId="3283" priority="1351" operator="equal">
      <formula>"OK"</formula>
    </cfRule>
    <cfRule type="cellIs" dxfId="3282" priority="1352" operator="equal">
      <formula>"ERROR"</formula>
    </cfRule>
  </conditionalFormatting>
  <conditionalFormatting sqref="O16">
    <cfRule type="cellIs" dxfId="3281" priority="1349" operator="equal">
      <formula>"OK"</formula>
    </cfRule>
    <cfRule type="cellIs" dxfId="3280" priority="1350" operator="equal">
      <formula>"ERROR"</formula>
    </cfRule>
  </conditionalFormatting>
  <conditionalFormatting sqref="R13">
    <cfRule type="cellIs" dxfId="3279" priority="1347" operator="equal">
      <formula>"OK"</formula>
    </cfRule>
    <cfRule type="cellIs" dxfId="3278" priority="1348" operator="equal">
      <formula>"ERROR"</formula>
    </cfRule>
  </conditionalFormatting>
  <conditionalFormatting sqref="R15">
    <cfRule type="cellIs" dxfId="3277" priority="1345" operator="equal">
      <formula>"OK"</formula>
    </cfRule>
    <cfRule type="cellIs" dxfId="3276" priority="1346" operator="equal">
      <formula>"ERROR"</formula>
    </cfRule>
  </conditionalFormatting>
  <conditionalFormatting sqref="R14">
    <cfRule type="cellIs" dxfId="3275" priority="1343" operator="equal">
      <formula>"OK"</formula>
    </cfRule>
    <cfRule type="cellIs" dxfId="3274" priority="1344" operator="equal">
      <formula>"ERROR"</formula>
    </cfRule>
  </conditionalFormatting>
  <conditionalFormatting sqref="R16">
    <cfRule type="cellIs" dxfId="3273" priority="1341" operator="equal">
      <formula>"OK"</formula>
    </cfRule>
    <cfRule type="cellIs" dxfId="3272" priority="1342" operator="equal">
      <formula>"ERROR"</formula>
    </cfRule>
  </conditionalFormatting>
  <conditionalFormatting sqref="U13">
    <cfRule type="cellIs" dxfId="3271" priority="1339" operator="equal">
      <formula>"OK"</formula>
    </cfRule>
    <cfRule type="cellIs" dxfId="3270" priority="1340" operator="equal">
      <formula>"ERROR"</formula>
    </cfRule>
  </conditionalFormatting>
  <conditionalFormatting sqref="U15">
    <cfRule type="cellIs" dxfId="3269" priority="1337" operator="equal">
      <formula>"OK"</formula>
    </cfRule>
    <cfRule type="cellIs" dxfId="3268" priority="1338" operator="equal">
      <formula>"ERROR"</formula>
    </cfRule>
  </conditionalFormatting>
  <conditionalFormatting sqref="U14">
    <cfRule type="cellIs" dxfId="3267" priority="1335" operator="equal">
      <formula>"OK"</formula>
    </cfRule>
    <cfRule type="cellIs" dxfId="3266" priority="1336" operator="equal">
      <formula>"ERROR"</formula>
    </cfRule>
  </conditionalFormatting>
  <conditionalFormatting sqref="U16">
    <cfRule type="cellIs" dxfId="3265" priority="1333" operator="equal">
      <formula>"OK"</formula>
    </cfRule>
    <cfRule type="cellIs" dxfId="3264" priority="1334" operator="equal">
      <formula>"ERROR"</formula>
    </cfRule>
  </conditionalFormatting>
  <conditionalFormatting sqref="X13">
    <cfRule type="cellIs" dxfId="3263" priority="1331" operator="equal">
      <formula>"OK"</formula>
    </cfRule>
    <cfRule type="cellIs" dxfId="3262" priority="1332" operator="equal">
      <formula>"ERROR"</formula>
    </cfRule>
  </conditionalFormatting>
  <conditionalFormatting sqref="X15">
    <cfRule type="cellIs" dxfId="3261" priority="1329" operator="equal">
      <formula>"OK"</formula>
    </cfRule>
    <cfRule type="cellIs" dxfId="3260" priority="1330" operator="equal">
      <formula>"ERROR"</formula>
    </cfRule>
  </conditionalFormatting>
  <conditionalFormatting sqref="X14">
    <cfRule type="cellIs" dxfId="3259" priority="1327" operator="equal">
      <formula>"OK"</formula>
    </cfRule>
    <cfRule type="cellIs" dxfId="3258" priority="1328" operator="equal">
      <formula>"ERROR"</formula>
    </cfRule>
  </conditionalFormatting>
  <conditionalFormatting sqref="X16">
    <cfRule type="cellIs" dxfId="3257" priority="1325" operator="equal">
      <formula>"OK"</formula>
    </cfRule>
    <cfRule type="cellIs" dxfId="3256" priority="1326" operator="equal">
      <formula>"ERROR"</formula>
    </cfRule>
  </conditionalFormatting>
  <conditionalFormatting sqref="AA13">
    <cfRule type="cellIs" dxfId="3255" priority="1323" operator="equal">
      <formula>"OK"</formula>
    </cfRule>
    <cfRule type="cellIs" dxfId="3254" priority="1324" operator="equal">
      <formula>"ERROR"</formula>
    </cfRule>
  </conditionalFormatting>
  <conditionalFormatting sqref="AA15">
    <cfRule type="cellIs" dxfId="3253" priority="1321" operator="equal">
      <formula>"OK"</formula>
    </cfRule>
    <cfRule type="cellIs" dxfId="3252" priority="1322" operator="equal">
      <formula>"ERROR"</formula>
    </cfRule>
  </conditionalFormatting>
  <conditionalFormatting sqref="AA14">
    <cfRule type="cellIs" dxfId="3251" priority="1319" operator="equal">
      <formula>"OK"</formula>
    </cfRule>
    <cfRule type="cellIs" dxfId="3250" priority="1320" operator="equal">
      <formula>"ERROR"</formula>
    </cfRule>
  </conditionalFormatting>
  <conditionalFormatting sqref="AA16">
    <cfRule type="cellIs" dxfId="3249" priority="1317" operator="equal">
      <formula>"OK"</formula>
    </cfRule>
    <cfRule type="cellIs" dxfId="3248" priority="1318" operator="equal">
      <formula>"ERROR"</formula>
    </cfRule>
  </conditionalFormatting>
  <conditionalFormatting sqref="AD13">
    <cfRule type="cellIs" dxfId="3247" priority="1315" operator="equal">
      <formula>"OK"</formula>
    </cfRule>
    <cfRule type="cellIs" dxfId="3246" priority="1316" operator="equal">
      <formula>"ERROR"</formula>
    </cfRule>
  </conditionalFormatting>
  <conditionalFormatting sqref="AD15">
    <cfRule type="cellIs" dxfId="3245" priority="1313" operator="equal">
      <formula>"OK"</formula>
    </cfRule>
    <cfRule type="cellIs" dxfId="3244" priority="1314" operator="equal">
      <formula>"ERROR"</formula>
    </cfRule>
  </conditionalFormatting>
  <conditionalFormatting sqref="AD14">
    <cfRule type="cellIs" dxfId="3243" priority="1311" operator="equal">
      <formula>"OK"</formula>
    </cfRule>
    <cfRule type="cellIs" dxfId="3242" priority="1312" operator="equal">
      <formula>"ERROR"</formula>
    </cfRule>
  </conditionalFormatting>
  <conditionalFormatting sqref="AD16">
    <cfRule type="cellIs" dxfId="3241" priority="1309" operator="equal">
      <formula>"OK"</formula>
    </cfRule>
    <cfRule type="cellIs" dxfId="3240" priority="1310" operator="equal">
      <formula>"ERROR"</formula>
    </cfRule>
  </conditionalFormatting>
  <conditionalFormatting sqref="AG13">
    <cfRule type="cellIs" dxfId="3239" priority="1307" operator="equal">
      <formula>"OK"</formula>
    </cfRule>
    <cfRule type="cellIs" dxfId="3238" priority="1308" operator="equal">
      <formula>"ERROR"</formula>
    </cfRule>
  </conditionalFormatting>
  <conditionalFormatting sqref="AG15">
    <cfRule type="cellIs" dxfId="3237" priority="1305" operator="equal">
      <formula>"OK"</formula>
    </cfRule>
    <cfRule type="cellIs" dxfId="3236" priority="1306" operator="equal">
      <formula>"ERROR"</formula>
    </cfRule>
  </conditionalFormatting>
  <conditionalFormatting sqref="AG14">
    <cfRule type="cellIs" dxfId="3235" priority="1303" operator="equal">
      <formula>"OK"</formula>
    </cfRule>
    <cfRule type="cellIs" dxfId="3234" priority="1304" operator="equal">
      <formula>"ERROR"</formula>
    </cfRule>
  </conditionalFormatting>
  <conditionalFormatting sqref="AG16">
    <cfRule type="cellIs" dxfId="3233" priority="1301" operator="equal">
      <formula>"OK"</formula>
    </cfRule>
    <cfRule type="cellIs" dxfId="3232" priority="1302" operator="equal">
      <formula>"ERROR"</formula>
    </cfRule>
  </conditionalFormatting>
  <conditionalFormatting sqref="AJ13">
    <cfRule type="cellIs" dxfId="3231" priority="1299" operator="equal">
      <formula>"OK"</formula>
    </cfRule>
    <cfRule type="cellIs" dxfId="3230" priority="1300" operator="equal">
      <formula>"ERROR"</formula>
    </cfRule>
  </conditionalFormatting>
  <conditionalFormatting sqref="AJ15">
    <cfRule type="cellIs" dxfId="3229" priority="1297" operator="equal">
      <formula>"OK"</formula>
    </cfRule>
    <cfRule type="cellIs" dxfId="3228" priority="1298" operator="equal">
      <formula>"ERROR"</formula>
    </cfRule>
  </conditionalFormatting>
  <conditionalFormatting sqref="AJ14">
    <cfRule type="cellIs" dxfId="3227" priority="1295" operator="equal">
      <formula>"OK"</formula>
    </cfRule>
    <cfRule type="cellIs" dxfId="3226" priority="1296" operator="equal">
      <formula>"ERROR"</formula>
    </cfRule>
  </conditionalFormatting>
  <conditionalFormatting sqref="AJ16">
    <cfRule type="cellIs" dxfId="3225" priority="1293" operator="equal">
      <formula>"OK"</formula>
    </cfRule>
    <cfRule type="cellIs" dxfId="3224" priority="1294" operator="equal">
      <formula>"ERROR"</formula>
    </cfRule>
  </conditionalFormatting>
  <conditionalFormatting sqref="AM13">
    <cfRule type="cellIs" dxfId="3223" priority="1291" operator="equal">
      <formula>"OK"</formula>
    </cfRule>
    <cfRule type="cellIs" dxfId="3222" priority="1292" operator="equal">
      <formula>"ERROR"</formula>
    </cfRule>
  </conditionalFormatting>
  <conditionalFormatting sqref="AM15">
    <cfRule type="cellIs" dxfId="3221" priority="1289" operator="equal">
      <formula>"OK"</formula>
    </cfRule>
    <cfRule type="cellIs" dxfId="3220" priority="1290" operator="equal">
      <formula>"ERROR"</formula>
    </cfRule>
  </conditionalFormatting>
  <conditionalFormatting sqref="AM14">
    <cfRule type="cellIs" dxfId="3219" priority="1287" operator="equal">
      <formula>"OK"</formula>
    </cfRule>
    <cfRule type="cellIs" dxfId="3218" priority="1288" operator="equal">
      <formula>"ERROR"</formula>
    </cfRule>
  </conditionalFormatting>
  <conditionalFormatting sqref="AM16">
    <cfRule type="cellIs" dxfId="3217" priority="1285" operator="equal">
      <formula>"OK"</formula>
    </cfRule>
    <cfRule type="cellIs" dxfId="3216" priority="1286" operator="equal">
      <formula>"ERROR"</formula>
    </cfRule>
  </conditionalFormatting>
  <conditionalFormatting sqref="AP13">
    <cfRule type="cellIs" dxfId="3215" priority="1283" operator="equal">
      <formula>"OK"</formula>
    </cfRule>
    <cfRule type="cellIs" dxfId="3214" priority="1284" operator="equal">
      <formula>"ERROR"</formula>
    </cfRule>
  </conditionalFormatting>
  <conditionalFormatting sqref="AP15">
    <cfRule type="cellIs" dxfId="3213" priority="1281" operator="equal">
      <formula>"OK"</formula>
    </cfRule>
    <cfRule type="cellIs" dxfId="3212" priority="1282" operator="equal">
      <formula>"ERROR"</formula>
    </cfRule>
  </conditionalFormatting>
  <conditionalFormatting sqref="AP14">
    <cfRule type="cellIs" dxfId="3211" priority="1279" operator="equal">
      <formula>"OK"</formula>
    </cfRule>
    <cfRule type="cellIs" dxfId="3210" priority="1280" operator="equal">
      <formula>"ERROR"</formula>
    </cfRule>
  </conditionalFormatting>
  <conditionalFormatting sqref="AP16">
    <cfRule type="cellIs" dxfId="3209" priority="1277" operator="equal">
      <formula>"OK"</formula>
    </cfRule>
    <cfRule type="cellIs" dxfId="3208" priority="1278" operator="equal">
      <formula>"ERROR"</formula>
    </cfRule>
  </conditionalFormatting>
  <conditionalFormatting sqref="AS13">
    <cfRule type="cellIs" dxfId="3207" priority="1275" operator="equal">
      <formula>"OK"</formula>
    </cfRule>
    <cfRule type="cellIs" dxfId="3206" priority="1276" operator="equal">
      <formula>"ERROR"</formula>
    </cfRule>
  </conditionalFormatting>
  <conditionalFormatting sqref="AS15">
    <cfRule type="cellIs" dxfId="3205" priority="1273" operator="equal">
      <formula>"OK"</formula>
    </cfRule>
    <cfRule type="cellIs" dxfId="3204" priority="1274" operator="equal">
      <formula>"ERROR"</formula>
    </cfRule>
  </conditionalFormatting>
  <conditionalFormatting sqref="AS14">
    <cfRule type="cellIs" dxfId="3203" priority="1271" operator="equal">
      <formula>"OK"</formula>
    </cfRule>
    <cfRule type="cellIs" dxfId="3202" priority="1272" operator="equal">
      <formula>"ERROR"</formula>
    </cfRule>
  </conditionalFormatting>
  <conditionalFormatting sqref="AS16">
    <cfRule type="cellIs" dxfId="3201" priority="1269" operator="equal">
      <formula>"OK"</formula>
    </cfRule>
    <cfRule type="cellIs" dxfId="3200" priority="1270" operator="equal">
      <formula>"ERROR"</formula>
    </cfRule>
  </conditionalFormatting>
  <conditionalFormatting sqref="AV13">
    <cfRule type="cellIs" dxfId="3199" priority="1267" operator="equal">
      <formula>"OK"</formula>
    </cfRule>
    <cfRule type="cellIs" dxfId="3198" priority="1268" operator="equal">
      <formula>"ERROR"</formula>
    </cfRule>
  </conditionalFormatting>
  <conditionalFormatting sqref="AV15">
    <cfRule type="cellIs" dxfId="3197" priority="1265" operator="equal">
      <formula>"OK"</formula>
    </cfRule>
    <cfRule type="cellIs" dxfId="3196" priority="1266" operator="equal">
      <formula>"ERROR"</formula>
    </cfRule>
  </conditionalFormatting>
  <conditionalFormatting sqref="AV14">
    <cfRule type="cellIs" dxfId="3195" priority="1263" operator="equal">
      <formula>"OK"</formula>
    </cfRule>
    <cfRule type="cellIs" dxfId="3194" priority="1264" operator="equal">
      <formula>"ERROR"</formula>
    </cfRule>
  </conditionalFormatting>
  <conditionalFormatting sqref="AV16">
    <cfRule type="cellIs" dxfId="3193" priority="1261" operator="equal">
      <formula>"OK"</formula>
    </cfRule>
    <cfRule type="cellIs" dxfId="3192" priority="1262" operator="equal">
      <formula>"ERROR"</formula>
    </cfRule>
  </conditionalFormatting>
  <conditionalFormatting sqref="I12">
    <cfRule type="cellIs" dxfId="3191" priority="1259" operator="equal">
      <formula>"OK"</formula>
    </cfRule>
    <cfRule type="cellIs" dxfId="3190" priority="1260" operator="equal">
      <formula>"ERROR"</formula>
    </cfRule>
  </conditionalFormatting>
  <conditionalFormatting sqref="I11">
    <cfRule type="cellIs" dxfId="3189" priority="1257" operator="equal">
      <formula>"OK"</formula>
    </cfRule>
    <cfRule type="cellIs" dxfId="3188" priority="1258" operator="equal">
      <formula>"ERROR"</formula>
    </cfRule>
  </conditionalFormatting>
  <conditionalFormatting sqref="I9">
    <cfRule type="cellIs" dxfId="3187" priority="1255" operator="equal">
      <formula>"OK"</formula>
    </cfRule>
    <cfRule type="cellIs" dxfId="3186" priority="1256" operator="equal">
      <formula>"ERROR"</formula>
    </cfRule>
  </conditionalFormatting>
  <conditionalFormatting sqref="I8">
    <cfRule type="cellIs" dxfId="3185" priority="1253" operator="equal">
      <formula>"OK"</formula>
    </cfRule>
    <cfRule type="cellIs" dxfId="3184" priority="1254" operator="equal">
      <formula>"ERROR"</formula>
    </cfRule>
  </conditionalFormatting>
  <conditionalFormatting sqref="I10">
    <cfRule type="cellIs" dxfId="3183" priority="1251" operator="equal">
      <formula>"OK"</formula>
    </cfRule>
    <cfRule type="cellIs" dxfId="3182" priority="1252" operator="equal">
      <formula>"ERROR"</formula>
    </cfRule>
  </conditionalFormatting>
  <conditionalFormatting sqref="L12">
    <cfRule type="cellIs" dxfId="3181" priority="1249" operator="equal">
      <formula>"OK"</formula>
    </cfRule>
    <cfRule type="cellIs" dxfId="3180" priority="1250" operator="equal">
      <formula>"ERROR"</formula>
    </cfRule>
  </conditionalFormatting>
  <conditionalFormatting sqref="L11">
    <cfRule type="cellIs" dxfId="3179" priority="1247" operator="equal">
      <formula>"OK"</formula>
    </cfRule>
    <cfRule type="cellIs" dxfId="3178" priority="1248" operator="equal">
      <formula>"ERROR"</formula>
    </cfRule>
  </conditionalFormatting>
  <conditionalFormatting sqref="L9">
    <cfRule type="cellIs" dxfId="3177" priority="1245" operator="equal">
      <formula>"OK"</formula>
    </cfRule>
    <cfRule type="cellIs" dxfId="3176" priority="1246" operator="equal">
      <formula>"ERROR"</formula>
    </cfRule>
  </conditionalFormatting>
  <conditionalFormatting sqref="L8">
    <cfRule type="cellIs" dxfId="3175" priority="1243" operator="equal">
      <formula>"OK"</formula>
    </cfRule>
    <cfRule type="cellIs" dxfId="3174" priority="1244" operator="equal">
      <formula>"ERROR"</formula>
    </cfRule>
  </conditionalFormatting>
  <conditionalFormatting sqref="L10">
    <cfRule type="cellIs" dxfId="3173" priority="1241" operator="equal">
      <formula>"OK"</formula>
    </cfRule>
    <cfRule type="cellIs" dxfId="3172" priority="1242" operator="equal">
      <formula>"ERROR"</formula>
    </cfRule>
  </conditionalFormatting>
  <conditionalFormatting sqref="O12">
    <cfRule type="cellIs" dxfId="3171" priority="1239" operator="equal">
      <formula>"OK"</formula>
    </cfRule>
    <cfRule type="cellIs" dxfId="3170" priority="1240" operator="equal">
      <formula>"ERROR"</formula>
    </cfRule>
  </conditionalFormatting>
  <conditionalFormatting sqref="O11">
    <cfRule type="cellIs" dxfId="3169" priority="1237" operator="equal">
      <formula>"OK"</formula>
    </cfRule>
    <cfRule type="cellIs" dxfId="3168" priority="1238" operator="equal">
      <formula>"ERROR"</formula>
    </cfRule>
  </conditionalFormatting>
  <conditionalFormatting sqref="O9">
    <cfRule type="cellIs" dxfId="3167" priority="1235" operator="equal">
      <formula>"OK"</formula>
    </cfRule>
    <cfRule type="cellIs" dxfId="3166" priority="1236" operator="equal">
      <formula>"ERROR"</formula>
    </cfRule>
  </conditionalFormatting>
  <conditionalFormatting sqref="O8">
    <cfRule type="cellIs" dxfId="3165" priority="1233" operator="equal">
      <formula>"OK"</formula>
    </cfRule>
    <cfRule type="cellIs" dxfId="3164" priority="1234" operator="equal">
      <formula>"ERROR"</formula>
    </cfRule>
  </conditionalFormatting>
  <conditionalFormatting sqref="O10">
    <cfRule type="cellIs" dxfId="3163" priority="1231" operator="equal">
      <formula>"OK"</formula>
    </cfRule>
    <cfRule type="cellIs" dxfId="3162" priority="1232" operator="equal">
      <formula>"ERROR"</formula>
    </cfRule>
  </conditionalFormatting>
  <conditionalFormatting sqref="R12">
    <cfRule type="cellIs" dxfId="3161" priority="1229" operator="equal">
      <formula>"OK"</formula>
    </cfRule>
    <cfRule type="cellIs" dxfId="3160" priority="1230" operator="equal">
      <formula>"ERROR"</formula>
    </cfRule>
  </conditionalFormatting>
  <conditionalFormatting sqref="R11">
    <cfRule type="cellIs" dxfId="3159" priority="1227" operator="equal">
      <formula>"OK"</formula>
    </cfRule>
    <cfRule type="cellIs" dxfId="3158" priority="1228" operator="equal">
      <formula>"ERROR"</formula>
    </cfRule>
  </conditionalFormatting>
  <conditionalFormatting sqref="R9">
    <cfRule type="cellIs" dxfId="3157" priority="1225" operator="equal">
      <formula>"OK"</formula>
    </cfRule>
    <cfRule type="cellIs" dxfId="3156" priority="1226" operator="equal">
      <formula>"ERROR"</formula>
    </cfRule>
  </conditionalFormatting>
  <conditionalFormatting sqref="R8">
    <cfRule type="cellIs" dxfId="3155" priority="1223" operator="equal">
      <formula>"OK"</formula>
    </cfRule>
    <cfRule type="cellIs" dxfId="3154" priority="1224" operator="equal">
      <formula>"ERROR"</formula>
    </cfRule>
  </conditionalFormatting>
  <conditionalFormatting sqref="R10">
    <cfRule type="cellIs" dxfId="3153" priority="1221" operator="equal">
      <formula>"OK"</formula>
    </cfRule>
    <cfRule type="cellIs" dxfId="3152" priority="1222" operator="equal">
      <formula>"ERROR"</formula>
    </cfRule>
  </conditionalFormatting>
  <conditionalFormatting sqref="U12">
    <cfRule type="cellIs" dxfId="3151" priority="1219" operator="equal">
      <formula>"OK"</formula>
    </cfRule>
    <cfRule type="cellIs" dxfId="3150" priority="1220" operator="equal">
      <formula>"ERROR"</formula>
    </cfRule>
  </conditionalFormatting>
  <conditionalFormatting sqref="U11">
    <cfRule type="cellIs" dxfId="3149" priority="1217" operator="equal">
      <formula>"OK"</formula>
    </cfRule>
    <cfRule type="cellIs" dxfId="3148" priority="1218" operator="equal">
      <formula>"ERROR"</formula>
    </cfRule>
  </conditionalFormatting>
  <conditionalFormatting sqref="U9">
    <cfRule type="cellIs" dxfId="3147" priority="1215" operator="equal">
      <formula>"OK"</formula>
    </cfRule>
    <cfRule type="cellIs" dxfId="3146" priority="1216" operator="equal">
      <formula>"ERROR"</formula>
    </cfRule>
  </conditionalFormatting>
  <conditionalFormatting sqref="U8">
    <cfRule type="cellIs" dxfId="3145" priority="1213" operator="equal">
      <formula>"OK"</formula>
    </cfRule>
    <cfRule type="cellIs" dxfId="3144" priority="1214" operator="equal">
      <formula>"ERROR"</formula>
    </cfRule>
  </conditionalFormatting>
  <conditionalFormatting sqref="U10">
    <cfRule type="cellIs" dxfId="3143" priority="1211" operator="equal">
      <formula>"OK"</formula>
    </cfRule>
    <cfRule type="cellIs" dxfId="3142" priority="1212" operator="equal">
      <formula>"ERROR"</formula>
    </cfRule>
  </conditionalFormatting>
  <conditionalFormatting sqref="X12">
    <cfRule type="cellIs" dxfId="3141" priority="1209" operator="equal">
      <formula>"OK"</formula>
    </cfRule>
    <cfRule type="cellIs" dxfId="3140" priority="1210" operator="equal">
      <formula>"ERROR"</formula>
    </cfRule>
  </conditionalFormatting>
  <conditionalFormatting sqref="X11">
    <cfRule type="cellIs" dxfId="3139" priority="1207" operator="equal">
      <formula>"OK"</formula>
    </cfRule>
    <cfRule type="cellIs" dxfId="3138" priority="1208" operator="equal">
      <formula>"ERROR"</formula>
    </cfRule>
  </conditionalFormatting>
  <conditionalFormatting sqref="X9">
    <cfRule type="cellIs" dxfId="3137" priority="1205" operator="equal">
      <formula>"OK"</formula>
    </cfRule>
    <cfRule type="cellIs" dxfId="3136" priority="1206" operator="equal">
      <formula>"ERROR"</formula>
    </cfRule>
  </conditionalFormatting>
  <conditionalFormatting sqref="X8">
    <cfRule type="cellIs" dxfId="3135" priority="1203" operator="equal">
      <formula>"OK"</formula>
    </cfRule>
    <cfRule type="cellIs" dxfId="3134" priority="1204" operator="equal">
      <formula>"ERROR"</formula>
    </cfRule>
  </conditionalFormatting>
  <conditionalFormatting sqref="X10">
    <cfRule type="cellIs" dxfId="3133" priority="1201" operator="equal">
      <formula>"OK"</formula>
    </cfRule>
    <cfRule type="cellIs" dxfId="3132" priority="1202" operator="equal">
      <formula>"ERROR"</formula>
    </cfRule>
  </conditionalFormatting>
  <conditionalFormatting sqref="AA12">
    <cfRule type="cellIs" dxfId="3131" priority="1199" operator="equal">
      <formula>"OK"</formula>
    </cfRule>
    <cfRule type="cellIs" dxfId="3130" priority="1200" operator="equal">
      <formula>"ERROR"</formula>
    </cfRule>
  </conditionalFormatting>
  <conditionalFormatting sqref="AA11">
    <cfRule type="cellIs" dxfId="3129" priority="1197" operator="equal">
      <formula>"OK"</formula>
    </cfRule>
    <cfRule type="cellIs" dxfId="3128" priority="1198" operator="equal">
      <formula>"ERROR"</formula>
    </cfRule>
  </conditionalFormatting>
  <conditionalFormatting sqref="AA9">
    <cfRule type="cellIs" dxfId="3127" priority="1195" operator="equal">
      <formula>"OK"</formula>
    </cfRule>
    <cfRule type="cellIs" dxfId="3126" priority="1196" operator="equal">
      <formula>"ERROR"</formula>
    </cfRule>
  </conditionalFormatting>
  <conditionalFormatting sqref="AA8">
    <cfRule type="cellIs" dxfId="3125" priority="1193" operator="equal">
      <formula>"OK"</formula>
    </cfRule>
    <cfRule type="cellIs" dxfId="3124" priority="1194" operator="equal">
      <formula>"ERROR"</formula>
    </cfRule>
  </conditionalFormatting>
  <conditionalFormatting sqref="AA10">
    <cfRule type="cellIs" dxfId="3123" priority="1191" operator="equal">
      <formula>"OK"</formula>
    </cfRule>
    <cfRule type="cellIs" dxfId="3122" priority="1192" operator="equal">
      <formula>"ERROR"</formula>
    </cfRule>
  </conditionalFormatting>
  <conditionalFormatting sqref="AD12">
    <cfRule type="cellIs" dxfId="3121" priority="1189" operator="equal">
      <formula>"OK"</formula>
    </cfRule>
    <cfRule type="cellIs" dxfId="3120" priority="1190" operator="equal">
      <formula>"ERROR"</formula>
    </cfRule>
  </conditionalFormatting>
  <conditionalFormatting sqref="AD11">
    <cfRule type="cellIs" dxfId="3119" priority="1187" operator="equal">
      <formula>"OK"</formula>
    </cfRule>
    <cfRule type="cellIs" dxfId="3118" priority="1188" operator="equal">
      <formula>"ERROR"</formula>
    </cfRule>
  </conditionalFormatting>
  <conditionalFormatting sqref="AD9">
    <cfRule type="cellIs" dxfId="3117" priority="1185" operator="equal">
      <formula>"OK"</formula>
    </cfRule>
    <cfRule type="cellIs" dxfId="3116" priority="1186" operator="equal">
      <formula>"ERROR"</formula>
    </cfRule>
  </conditionalFormatting>
  <conditionalFormatting sqref="AD8">
    <cfRule type="cellIs" dxfId="3115" priority="1183" operator="equal">
      <formula>"OK"</formula>
    </cfRule>
    <cfRule type="cellIs" dxfId="3114" priority="1184" operator="equal">
      <formula>"ERROR"</formula>
    </cfRule>
  </conditionalFormatting>
  <conditionalFormatting sqref="AD10">
    <cfRule type="cellIs" dxfId="3113" priority="1181" operator="equal">
      <formula>"OK"</formula>
    </cfRule>
    <cfRule type="cellIs" dxfId="3112" priority="1182" operator="equal">
      <formula>"ERROR"</formula>
    </cfRule>
  </conditionalFormatting>
  <conditionalFormatting sqref="AG12">
    <cfRule type="cellIs" dxfId="3111" priority="1179" operator="equal">
      <formula>"OK"</formula>
    </cfRule>
    <cfRule type="cellIs" dxfId="3110" priority="1180" operator="equal">
      <formula>"ERROR"</formula>
    </cfRule>
  </conditionalFormatting>
  <conditionalFormatting sqref="AG11">
    <cfRule type="cellIs" dxfId="3109" priority="1177" operator="equal">
      <formula>"OK"</formula>
    </cfRule>
    <cfRule type="cellIs" dxfId="3108" priority="1178" operator="equal">
      <formula>"ERROR"</formula>
    </cfRule>
  </conditionalFormatting>
  <conditionalFormatting sqref="AG9">
    <cfRule type="cellIs" dxfId="3107" priority="1175" operator="equal">
      <formula>"OK"</formula>
    </cfRule>
    <cfRule type="cellIs" dxfId="3106" priority="1176" operator="equal">
      <formula>"ERROR"</formula>
    </cfRule>
  </conditionalFormatting>
  <conditionalFormatting sqref="AG8">
    <cfRule type="cellIs" dxfId="3105" priority="1173" operator="equal">
      <formula>"OK"</formula>
    </cfRule>
    <cfRule type="cellIs" dxfId="3104" priority="1174" operator="equal">
      <formula>"ERROR"</formula>
    </cfRule>
  </conditionalFormatting>
  <conditionalFormatting sqref="AG10">
    <cfRule type="cellIs" dxfId="3103" priority="1171" operator="equal">
      <formula>"OK"</formula>
    </cfRule>
    <cfRule type="cellIs" dxfId="3102" priority="1172" operator="equal">
      <formula>"ERROR"</formula>
    </cfRule>
  </conditionalFormatting>
  <conditionalFormatting sqref="AJ12">
    <cfRule type="cellIs" dxfId="3101" priority="1169" operator="equal">
      <formula>"OK"</formula>
    </cfRule>
    <cfRule type="cellIs" dxfId="3100" priority="1170" operator="equal">
      <formula>"ERROR"</formula>
    </cfRule>
  </conditionalFormatting>
  <conditionalFormatting sqref="AJ11">
    <cfRule type="cellIs" dxfId="3099" priority="1167" operator="equal">
      <formula>"OK"</formula>
    </cfRule>
    <cfRule type="cellIs" dxfId="3098" priority="1168" operator="equal">
      <formula>"ERROR"</formula>
    </cfRule>
  </conditionalFormatting>
  <conditionalFormatting sqref="AJ9">
    <cfRule type="cellIs" dxfId="3097" priority="1165" operator="equal">
      <formula>"OK"</formula>
    </cfRule>
    <cfRule type="cellIs" dxfId="3096" priority="1166" operator="equal">
      <formula>"ERROR"</formula>
    </cfRule>
  </conditionalFormatting>
  <conditionalFormatting sqref="AJ8">
    <cfRule type="cellIs" dxfId="3095" priority="1163" operator="equal">
      <formula>"OK"</formula>
    </cfRule>
    <cfRule type="cellIs" dxfId="3094" priority="1164" operator="equal">
      <formula>"ERROR"</formula>
    </cfRule>
  </conditionalFormatting>
  <conditionalFormatting sqref="AJ10">
    <cfRule type="cellIs" dxfId="3093" priority="1161" operator="equal">
      <formula>"OK"</formula>
    </cfRule>
    <cfRule type="cellIs" dxfId="3092" priority="1162" operator="equal">
      <formula>"ERROR"</formula>
    </cfRule>
  </conditionalFormatting>
  <conditionalFormatting sqref="AM12">
    <cfRule type="cellIs" dxfId="3091" priority="1159" operator="equal">
      <formula>"OK"</formula>
    </cfRule>
    <cfRule type="cellIs" dxfId="3090" priority="1160" operator="equal">
      <formula>"ERROR"</formula>
    </cfRule>
  </conditionalFormatting>
  <conditionalFormatting sqref="AM11">
    <cfRule type="cellIs" dxfId="3089" priority="1157" operator="equal">
      <formula>"OK"</formula>
    </cfRule>
    <cfRule type="cellIs" dxfId="3088" priority="1158" operator="equal">
      <formula>"ERROR"</formula>
    </cfRule>
  </conditionalFormatting>
  <conditionalFormatting sqref="AM9">
    <cfRule type="cellIs" dxfId="3087" priority="1155" operator="equal">
      <formula>"OK"</formula>
    </cfRule>
    <cfRule type="cellIs" dxfId="3086" priority="1156" operator="equal">
      <formula>"ERROR"</formula>
    </cfRule>
  </conditionalFormatting>
  <conditionalFormatting sqref="AM8">
    <cfRule type="cellIs" dxfId="3085" priority="1153" operator="equal">
      <formula>"OK"</formula>
    </cfRule>
    <cfRule type="cellIs" dxfId="3084" priority="1154" operator="equal">
      <formula>"ERROR"</formula>
    </cfRule>
  </conditionalFormatting>
  <conditionalFormatting sqref="AM10">
    <cfRule type="cellIs" dxfId="3083" priority="1151" operator="equal">
      <formula>"OK"</formula>
    </cfRule>
    <cfRule type="cellIs" dxfId="3082" priority="1152" operator="equal">
      <formula>"ERROR"</formula>
    </cfRule>
  </conditionalFormatting>
  <conditionalFormatting sqref="AP12">
    <cfRule type="cellIs" dxfId="3081" priority="1149" operator="equal">
      <formula>"OK"</formula>
    </cfRule>
    <cfRule type="cellIs" dxfId="3080" priority="1150" operator="equal">
      <formula>"ERROR"</formula>
    </cfRule>
  </conditionalFormatting>
  <conditionalFormatting sqref="AP11">
    <cfRule type="cellIs" dxfId="3079" priority="1147" operator="equal">
      <formula>"OK"</formula>
    </cfRule>
    <cfRule type="cellIs" dxfId="3078" priority="1148" operator="equal">
      <formula>"ERROR"</formula>
    </cfRule>
  </conditionalFormatting>
  <conditionalFormatting sqref="AP9">
    <cfRule type="cellIs" dxfId="3077" priority="1145" operator="equal">
      <formula>"OK"</formula>
    </cfRule>
    <cfRule type="cellIs" dxfId="3076" priority="1146" operator="equal">
      <formula>"ERROR"</formula>
    </cfRule>
  </conditionalFormatting>
  <conditionalFormatting sqref="AP8">
    <cfRule type="cellIs" dxfId="3075" priority="1143" operator="equal">
      <formula>"OK"</formula>
    </cfRule>
    <cfRule type="cellIs" dxfId="3074" priority="1144" operator="equal">
      <formula>"ERROR"</formula>
    </cfRule>
  </conditionalFormatting>
  <conditionalFormatting sqref="AP10">
    <cfRule type="cellIs" dxfId="3073" priority="1141" operator="equal">
      <formula>"OK"</formula>
    </cfRule>
    <cfRule type="cellIs" dxfId="3072" priority="1142" operator="equal">
      <formula>"ERROR"</formula>
    </cfRule>
  </conditionalFormatting>
  <conditionalFormatting sqref="AS12">
    <cfRule type="cellIs" dxfId="3071" priority="1139" operator="equal">
      <formula>"OK"</formula>
    </cfRule>
    <cfRule type="cellIs" dxfId="3070" priority="1140" operator="equal">
      <formula>"ERROR"</formula>
    </cfRule>
  </conditionalFormatting>
  <conditionalFormatting sqref="AS11">
    <cfRule type="cellIs" dxfId="3069" priority="1137" operator="equal">
      <formula>"OK"</formula>
    </cfRule>
    <cfRule type="cellIs" dxfId="3068" priority="1138" operator="equal">
      <formula>"ERROR"</formula>
    </cfRule>
  </conditionalFormatting>
  <conditionalFormatting sqref="AS9">
    <cfRule type="cellIs" dxfId="3067" priority="1135" operator="equal">
      <formula>"OK"</formula>
    </cfRule>
    <cfRule type="cellIs" dxfId="3066" priority="1136" operator="equal">
      <formula>"ERROR"</formula>
    </cfRule>
  </conditionalFormatting>
  <conditionalFormatting sqref="AS8">
    <cfRule type="cellIs" dxfId="3065" priority="1133" operator="equal">
      <formula>"OK"</formula>
    </cfRule>
    <cfRule type="cellIs" dxfId="3064" priority="1134" operator="equal">
      <formula>"ERROR"</formula>
    </cfRule>
  </conditionalFormatting>
  <conditionalFormatting sqref="AS10">
    <cfRule type="cellIs" dxfId="3063" priority="1131" operator="equal">
      <formula>"OK"</formula>
    </cfRule>
    <cfRule type="cellIs" dxfId="3062" priority="1132" operator="equal">
      <formula>"ERROR"</formula>
    </cfRule>
  </conditionalFormatting>
  <conditionalFormatting sqref="AV12">
    <cfRule type="cellIs" dxfId="3061" priority="1129" operator="equal">
      <formula>"OK"</formula>
    </cfRule>
    <cfRule type="cellIs" dxfId="3060" priority="1130" operator="equal">
      <formula>"ERROR"</formula>
    </cfRule>
  </conditionalFormatting>
  <conditionalFormatting sqref="AV11">
    <cfRule type="cellIs" dxfId="3059" priority="1127" operator="equal">
      <formula>"OK"</formula>
    </cfRule>
    <cfRule type="cellIs" dxfId="3058" priority="1128" operator="equal">
      <formula>"ERROR"</formula>
    </cfRule>
  </conditionalFormatting>
  <conditionalFormatting sqref="AV9">
    <cfRule type="cellIs" dxfId="3057" priority="1125" operator="equal">
      <formula>"OK"</formula>
    </cfRule>
    <cfRule type="cellIs" dxfId="3056" priority="1126" operator="equal">
      <formula>"ERROR"</formula>
    </cfRule>
  </conditionalFormatting>
  <conditionalFormatting sqref="AV8">
    <cfRule type="cellIs" dxfId="3055" priority="1123" operator="equal">
      <formula>"OK"</formula>
    </cfRule>
    <cfRule type="cellIs" dxfId="3054" priority="1124" operator="equal">
      <formula>"ERROR"</formula>
    </cfRule>
  </conditionalFormatting>
  <conditionalFormatting sqref="AV10">
    <cfRule type="cellIs" dxfId="3053" priority="1121" operator="equal">
      <formula>"OK"</formula>
    </cfRule>
    <cfRule type="cellIs" dxfId="3052" priority="1122" operator="equal">
      <formula>"ERROR"</formula>
    </cfRule>
  </conditionalFormatting>
  <conditionalFormatting sqref="I42">
    <cfRule type="cellIs" dxfId="3051" priority="1119" operator="equal">
      <formula>"OK"</formula>
    </cfRule>
    <cfRule type="cellIs" dxfId="3050" priority="1120" operator="equal">
      <formula>"ERROR"</formula>
    </cfRule>
  </conditionalFormatting>
  <conditionalFormatting sqref="I80">
    <cfRule type="cellIs" dxfId="3049" priority="1117" operator="equal">
      <formula>"OK"</formula>
    </cfRule>
    <cfRule type="cellIs" dxfId="3048" priority="1118" operator="equal">
      <formula>"ERROR"</formula>
    </cfRule>
  </conditionalFormatting>
  <conditionalFormatting sqref="I41">
    <cfRule type="cellIs" dxfId="3047" priority="1115" operator="equal">
      <formula>"OK"</formula>
    </cfRule>
    <cfRule type="cellIs" dxfId="3046" priority="1116" operator="equal">
      <formula>"ERROR"</formula>
    </cfRule>
  </conditionalFormatting>
  <conditionalFormatting sqref="I43">
    <cfRule type="cellIs" dxfId="3045" priority="1113" operator="equal">
      <formula>"OK"</formula>
    </cfRule>
    <cfRule type="cellIs" dxfId="3044" priority="1114" operator="equal">
      <formula>"ERROR"</formula>
    </cfRule>
  </conditionalFormatting>
  <conditionalFormatting sqref="L42">
    <cfRule type="cellIs" dxfId="3043" priority="1111" operator="equal">
      <formula>"OK"</formula>
    </cfRule>
    <cfRule type="cellIs" dxfId="3042" priority="1112" operator="equal">
      <formula>"ERROR"</formula>
    </cfRule>
  </conditionalFormatting>
  <conditionalFormatting sqref="L80">
    <cfRule type="cellIs" dxfId="3041" priority="1109" operator="equal">
      <formula>"OK"</formula>
    </cfRule>
    <cfRule type="cellIs" dxfId="3040" priority="1110" operator="equal">
      <formula>"ERROR"</formula>
    </cfRule>
  </conditionalFormatting>
  <conditionalFormatting sqref="L41">
    <cfRule type="cellIs" dxfId="3039" priority="1107" operator="equal">
      <formula>"OK"</formula>
    </cfRule>
    <cfRule type="cellIs" dxfId="3038" priority="1108" operator="equal">
      <formula>"ERROR"</formula>
    </cfRule>
  </conditionalFormatting>
  <conditionalFormatting sqref="L43">
    <cfRule type="cellIs" dxfId="3037" priority="1105" operator="equal">
      <formula>"OK"</formula>
    </cfRule>
    <cfRule type="cellIs" dxfId="3036" priority="1106" operator="equal">
      <formula>"ERROR"</formula>
    </cfRule>
  </conditionalFormatting>
  <conditionalFormatting sqref="O42">
    <cfRule type="cellIs" dxfId="3035" priority="1103" operator="equal">
      <formula>"OK"</formula>
    </cfRule>
    <cfRule type="cellIs" dxfId="3034" priority="1104" operator="equal">
      <formula>"ERROR"</formula>
    </cfRule>
  </conditionalFormatting>
  <conditionalFormatting sqref="O80">
    <cfRule type="cellIs" dxfId="3033" priority="1101" operator="equal">
      <formula>"OK"</formula>
    </cfRule>
    <cfRule type="cellIs" dxfId="3032" priority="1102" operator="equal">
      <formula>"ERROR"</formula>
    </cfRule>
  </conditionalFormatting>
  <conditionalFormatting sqref="O41">
    <cfRule type="cellIs" dxfId="3031" priority="1099" operator="equal">
      <formula>"OK"</formula>
    </cfRule>
    <cfRule type="cellIs" dxfId="3030" priority="1100" operator="equal">
      <formula>"ERROR"</formula>
    </cfRule>
  </conditionalFormatting>
  <conditionalFormatting sqref="O43">
    <cfRule type="cellIs" dxfId="3029" priority="1097" operator="equal">
      <formula>"OK"</formula>
    </cfRule>
    <cfRule type="cellIs" dxfId="3028" priority="1098" operator="equal">
      <formula>"ERROR"</formula>
    </cfRule>
  </conditionalFormatting>
  <conditionalFormatting sqref="R42">
    <cfRule type="cellIs" dxfId="3027" priority="1095" operator="equal">
      <formula>"OK"</formula>
    </cfRule>
    <cfRule type="cellIs" dxfId="3026" priority="1096" operator="equal">
      <formula>"ERROR"</formula>
    </cfRule>
  </conditionalFormatting>
  <conditionalFormatting sqref="R80">
    <cfRule type="cellIs" dxfId="3025" priority="1093" operator="equal">
      <formula>"OK"</formula>
    </cfRule>
    <cfRule type="cellIs" dxfId="3024" priority="1094" operator="equal">
      <formula>"ERROR"</formula>
    </cfRule>
  </conditionalFormatting>
  <conditionalFormatting sqref="R41">
    <cfRule type="cellIs" dxfId="3023" priority="1091" operator="equal">
      <formula>"OK"</formula>
    </cfRule>
    <cfRule type="cellIs" dxfId="3022" priority="1092" operator="equal">
      <formula>"ERROR"</formula>
    </cfRule>
  </conditionalFormatting>
  <conditionalFormatting sqref="R43">
    <cfRule type="cellIs" dxfId="3021" priority="1089" operator="equal">
      <formula>"OK"</formula>
    </cfRule>
    <cfRule type="cellIs" dxfId="3020" priority="1090" operator="equal">
      <formula>"ERROR"</formula>
    </cfRule>
  </conditionalFormatting>
  <conditionalFormatting sqref="U42">
    <cfRule type="cellIs" dxfId="3019" priority="1087" operator="equal">
      <formula>"OK"</formula>
    </cfRule>
    <cfRule type="cellIs" dxfId="3018" priority="1088" operator="equal">
      <formula>"ERROR"</formula>
    </cfRule>
  </conditionalFormatting>
  <conditionalFormatting sqref="U80">
    <cfRule type="cellIs" dxfId="3017" priority="1085" operator="equal">
      <formula>"OK"</formula>
    </cfRule>
    <cfRule type="cellIs" dxfId="3016" priority="1086" operator="equal">
      <formula>"ERROR"</formula>
    </cfRule>
  </conditionalFormatting>
  <conditionalFormatting sqref="U41">
    <cfRule type="cellIs" dxfId="3015" priority="1083" operator="equal">
      <formula>"OK"</formula>
    </cfRule>
    <cfRule type="cellIs" dxfId="3014" priority="1084" operator="equal">
      <formula>"ERROR"</formula>
    </cfRule>
  </conditionalFormatting>
  <conditionalFormatting sqref="U43">
    <cfRule type="cellIs" dxfId="3013" priority="1081" operator="equal">
      <formula>"OK"</formula>
    </cfRule>
    <cfRule type="cellIs" dxfId="3012" priority="1082" operator="equal">
      <formula>"ERROR"</formula>
    </cfRule>
  </conditionalFormatting>
  <conditionalFormatting sqref="X42">
    <cfRule type="cellIs" dxfId="3011" priority="1079" operator="equal">
      <formula>"OK"</formula>
    </cfRule>
    <cfRule type="cellIs" dxfId="3010" priority="1080" operator="equal">
      <formula>"ERROR"</formula>
    </cfRule>
  </conditionalFormatting>
  <conditionalFormatting sqref="X80">
    <cfRule type="cellIs" dxfId="3009" priority="1077" operator="equal">
      <formula>"OK"</formula>
    </cfRule>
    <cfRule type="cellIs" dxfId="3008" priority="1078" operator="equal">
      <formula>"ERROR"</formula>
    </cfRule>
  </conditionalFormatting>
  <conditionalFormatting sqref="X41">
    <cfRule type="cellIs" dxfId="3007" priority="1075" operator="equal">
      <formula>"OK"</formula>
    </cfRule>
    <cfRule type="cellIs" dxfId="3006" priority="1076" operator="equal">
      <formula>"ERROR"</formula>
    </cfRule>
  </conditionalFormatting>
  <conditionalFormatting sqref="X43">
    <cfRule type="cellIs" dxfId="3005" priority="1073" operator="equal">
      <formula>"OK"</formula>
    </cfRule>
    <cfRule type="cellIs" dxfId="3004" priority="1074" operator="equal">
      <formula>"ERROR"</formula>
    </cfRule>
  </conditionalFormatting>
  <conditionalFormatting sqref="AA42">
    <cfRule type="cellIs" dxfId="3003" priority="1071" operator="equal">
      <formula>"OK"</formula>
    </cfRule>
    <cfRule type="cellIs" dxfId="3002" priority="1072" operator="equal">
      <formula>"ERROR"</formula>
    </cfRule>
  </conditionalFormatting>
  <conditionalFormatting sqref="AA80">
    <cfRule type="cellIs" dxfId="3001" priority="1069" operator="equal">
      <formula>"OK"</formula>
    </cfRule>
    <cfRule type="cellIs" dxfId="3000" priority="1070" operator="equal">
      <formula>"ERROR"</formula>
    </cfRule>
  </conditionalFormatting>
  <conditionalFormatting sqref="AA41">
    <cfRule type="cellIs" dxfId="2999" priority="1067" operator="equal">
      <formula>"OK"</formula>
    </cfRule>
    <cfRule type="cellIs" dxfId="2998" priority="1068" operator="equal">
      <formula>"ERROR"</formula>
    </cfRule>
  </conditionalFormatting>
  <conditionalFormatting sqref="AA43">
    <cfRule type="cellIs" dxfId="2997" priority="1065" operator="equal">
      <formula>"OK"</formula>
    </cfRule>
    <cfRule type="cellIs" dxfId="2996" priority="1066" operator="equal">
      <formula>"ERROR"</formula>
    </cfRule>
  </conditionalFormatting>
  <conditionalFormatting sqref="AD42">
    <cfRule type="cellIs" dxfId="2995" priority="1063" operator="equal">
      <formula>"OK"</formula>
    </cfRule>
    <cfRule type="cellIs" dxfId="2994" priority="1064" operator="equal">
      <formula>"ERROR"</formula>
    </cfRule>
  </conditionalFormatting>
  <conditionalFormatting sqref="AD80">
    <cfRule type="cellIs" dxfId="2993" priority="1061" operator="equal">
      <formula>"OK"</formula>
    </cfRule>
    <cfRule type="cellIs" dxfId="2992" priority="1062" operator="equal">
      <formula>"ERROR"</formula>
    </cfRule>
  </conditionalFormatting>
  <conditionalFormatting sqref="AD41">
    <cfRule type="cellIs" dxfId="2991" priority="1059" operator="equal">
      <formula>"OK"</formula>
    </cfRule>
    <cfRule type="cellIs" dxfId="2990" priority="1060" operator="equal">
      <formula>"ERROR"</formula>
    </cfRule>
  </conditionalFormatting>
  <conditionalFormatting sqref="AD43">
    <cfRule type="cellIs" dxfId="2989" priority="1057" operator="equal">
      <formula>"OK"</formula>
    </cfRule>
    <cfRule type="cellIs" dxfId="2988" priority="1058" operator="equal">
      <formula>"ERROR"</formula>
    </cfRule>
  </conditionalFormatting>
  <conditionalFormatting sqref="AG42">
    <cfRule type="cellIs" dxfId="2987" priority="1055" operator="equal">
      <formula>"OK"</formula>
    </cfRule>
    <cfRule type="cellIs" dxfId="2986" priority="1056" operator="equal">
      <formula>"ERROR"</formula>
    </cfRule>
  </conditionalFormatting>
  <conditionalFormatting sqref="AG80">
    <cfRule type="cellIs" dxfId="2985" priority="1053" operator="equal">
      <formula>"OK"</formula>
    </cfRule>
    <cfRule type="cellIs" dxfId="2984" priority="1054" operator="equal">
      <formula>"ERROR"</formula>
    </cfRule>
  </conditionalFormatting>
  <conditionalFormatting sqref="AG41">
    <cfRule type="cellIs" dxfId="2983" priority="1051" operator="equal">
      <formula>"OK"</formula>
    </cfRule>
    <cfRule type="cellIs" dxfId="2982" priority="1052" operator="equal">
      <formula>"ERROR"</formula>
    </cfRule>
  </conditionalFormatting>
  <conditionalFormatting sqref="AG43">
    <cfRule type="cellIs" dxfId="2981" priority="1049" operator="equal">
      <formula>"OK"</formula>
    </cfRule>
    <cfRule type="cellIs" dxfId="2980" priority="1050" operator="equal">
      <formula>"ERROR"</formula>
    </cfRule>
  </conditionalFormatting>
  <conditionalFormatting sqref="AJ42">
    <cfRule type="cellIs" dxfId="2979" priority="1047" operator="equal">
      <formula>"OK"</formula>
    </cfRule>
    <cfRule type="cellIs" dxfId="2978" priority="1048" operator="equal">
      <formula>"ERROR"</formula>
    </cfRule>
  </conditionalFormatting>
  <conditionalFormatting sqref="AJ80">
    <cfRule type="cellIs" dxfId="2977" priority="1045" operator="equal">
      <formula>"OK"</formula>
    </cfRule>
    <cfRule type="cellIs" dxfId="2976" priority="1046" operator="equal">
      <formula>"ERROR"</formula>
    </cfRule>
  </conditionalFormatting>
  <conditionalFormatting sqref="AJ41">
    <cfRule type="cellIs" dxfId="2975" priority="1043" operator="equal">
      <formula>"OK"</formula>
    </cfRule>
    <cfRule type="cellIs" dxfId="2974" priority="1044" operator="equal">
      <formula>"ERROR"</formula>
    </cfRule>
  </conditionalFormatting>
  <conditionalFormatting sqref="AJ43">
    <cfRule type="cellIs" dxfId="2973" priority="1041" operator="equal">
      <formula>"OK"</formula>
    </cfRule>
    <cfRule type="cellIs" dxfId="2972" priority="1042" operator="equal">
      <formula>"ERROR"</formula>
    </cfRule>
  </conditionalFormatting>
  <conditionalFormatting sqref="AM42">
    <cfRule type="cellIs" dxfId="2971" priority="1039" operator="equal">
      <formula>"OK"</formula>
    </cfRule>
    <cfRule type="cellIs" dxfId="2970" priority="1040" operator="equal">
      <formula>"ERROR"</formula>
    </cfRule>
  </conditionalFormatting>
  <conditionalFormatting sqref="AM80">
    <cfRule type="cellIs" dxfId="2969" priority="1037" operator="equal">
      <formula>"OK"</formula>
    </cfRule>
    <cfRule type="cellIs" dxfId="2968" priority="1038" operator="equal">
      <formula>"ERROR"</formula>
    </cfRule>
  </conditionalFormatting>
  <conditionalFormatting sqref="AM41">
    <cfRule type="cellIs" dxfId="2967" priority="1035" operator="equal">
      <formula>"OK"</formula>
    </cfRule>
    <cfRule type="cellIs" dxfId="2966" priority="1036" operator="equal">
      <formula>"ERROR"</formula>
    </cfRule>
  </conditionalFormatting>
  <conditionalFormatting sqref="AM43">
    <cfRule type="cellIs" dxfId="2965" priority="1033" operator="equal">
      <formula>"OK"</formula>
    </cfRule>
    <cfRule type="cellIs" dxfId="2964" priority="1034" operator="equal">
      <formula>"ERROR"</formula>
    </cfRule>
  </conditionalFormatting>
  <conditionalFormatting sqref="AP42">
    <cfRule type="cellIs" dxfId="2963" priority="1031" operator="equal">
      <formula>"OK"</formula>
    </cfRule>
    <cfRule type="cellIs" dxfId="2962" priority="1032" operator="equal">
      <formula>"ERROR"</formula>
    </cfRule>
  </conditionalFormatting>
  <conditionalFormatting sqref="AP80">
    <cfRule type="cellIs" dxfId="2961" priority="1029" operator="equal">
      <formula>"OK"</formula>
    </cfRule>
    <cfRule type="cellIs" dxfId="2960" priority="1030" operator="equal">
      <formula>"ERROR"</formula>
    </cfRule>
  </conditionalFormatting>
  <conditionalFormatting sqref="AP41">
    <cfRule type="cellIs" dxfId="2959" priority="1027" operator="equal">
      <formula>"OK"</formula>
    </cfRule>
    <cfRule type="cellIs" dxfId="2958" priority="1028" operator="equal">
      <formula>"ERROR"</formula>
    </cfRule>
  </conditionalFormatting>
  <conditionalFormatting sqref="AP43">
    <cfRule type="cellIs" dxfId="2957" priority="1025" operator="equal">
      <formula>"OK"</formula>
    </cfRule>
    <cfRule type="cellIs" dxfId="2956" priority="1026" operator="equal">
      <formula>"ERROR"</formula>
    </cfRule>
  </conditionalFormatting>
  <conditionalFormatting sqref="AS42">
    <cfRule type="cellIs" dxfId="2955" priority="1023" operator="equal">
      <formula>"OK"</formula>
    </cfRule>
    <cfRule type="cellIs" dxfId="2954" priority="1024" operator="equal">
      <formula>"ERROR"</formula>
    </cfRule>
  </conditionalFormatting>
  <conditionalFormatting sqref="AS80">
    <cfRule type="cellIs" dxfId="2953" priority="1021" operator="equal">
      <formula>"OK"</formula>
    </cfRule>
    <cfRule type="cellIs" dxfId="2952" priority="1022" operator="equal">
      <formula>"ERROR"</formula>
    </cfRule>
  </conditionalFormatting>
  <conditionalFormatting sqref="AS41">
    <cfRule type="cellIs" dxfId="2951" priority="1019" operator="equal">
      <formula>"OK"</formula>
    </cfRule>
    <cfRule type="cellIs" dxfId="2950" priority="1020" operator="equal">
      <formula>"ERROR"</formula>
    </cfRule>
  </conditionalFormatting>
  <conditionalFormatting sqref="AS43">
    <cfRule type="cellIs" dxfId="2949" priority="1017" operator="equal">
      <formula>"OK"</formula>
    </cfRule>
    <cfRule type="cellIs" dxfId="2948" priority="1018" operator="equal">
      <formula>"ERROR"</formula>
    </cfRule>
  </conditionalFormatting>
  <conditionalFormatting sqref="AV42">
    <cfRule type="cellIs" dxfId="2947" priority="1015" operator="equal">
      <formula>"OK"</formula>
    </cfRule>
    <cfRule type="cellIs" dxfId="2946" priority="1016" operator="equal">
      <formula>"ERROR"</formula>
    </cfRule>
  </conditionalFormatting>
  <conditionalFormatting sqref="AV80">
    <cfRule type="cellIs" dxfId="2945" priority="1013" operator="equal">
      <formula>"OK"</formula>
    </cfRule>
    <cfRule type="cellIs" dxfId="2944" priority="1014" operator="equal">
      <formula>"ERROR"</formula>
    </cfRule>
  </conditionalFormatting>
  <conditionalFormatting sqref="AV41">
    <cfRule type="cellIs" dxfId="2943" priority="1011" operator="equal">
      <formula>"OK"</formula>
    </cfRule>
    <cfRule type="cellIs" dxfId="2942" priority="1012" operator="equal">
      <formula>"ERROR"</formula>
    </cfRule>
  </conditionalFormatting>
  <conditionalFormatting sqref="AV43">
    <cfRule type="cellIs" dxfId="2941" priority="1009" operator="equal">
      <formula>"OK"</formula>
    </cfRule>
    <cfRule type="cellIs" dxfId="2940" priority="1010" operator="equal">
      <formula>"ERROR"</formula>
    </cfRule>
  </conditionalFormatting>
  <conditionalFormatting sqref="I76">
    <cfRule type="cellIs" dxfId="2939" priority="1007" operator="equal">
      <formula>"OK"</formula>
    </cfRule>
    <cfRule type="cellIs" dxfId="2938" priority="1008" operator="equal">
      <formula>"ERROR"</formula>
    </cfRule>
  </conditionalFormatting>
  <conditionalFormatting sqref="I78">
    <cfRule type="cellIs" dxfId="2937" priority="1005" operator="equal">
      <formula>"OK"</formula>
    </cfRule>
    <cfRule type="cellIs" dxfId="2936" priority="1006" operator="equal">
      <formula>"ERROR"</formula>
    </cfRule>
  </conditionalFormatting>
  <conditionalFormatting sqref="I77">
    <cfRule type="cellIs" dxfId="2935" priority="1003" operator="equal">
      <formula>"OK"</formula>
    </cfRule>
    <cfRule type="cellIs" dxfId="2934" priority="1004" operator="equal">
      <formula>"ERROR"</formula>
    </cfRule>
  </conditionalFormatting>
  <conditionalFormatting sqref="I79">
    <cfRule type="cellIs" dxfId="2933" priority="1001" operator="equal">
      <formula>"OK"</formula>
    </cfRule>
    <cfRule type="cellIs" dxfId="2932" priority="1002" operator="equal">
      <formula>"ERROR"</formula>
    </cfRule>
  </conditionalFormatting>
  <conditionalFormatting sqref="L76">
    <cfRule type="cellIs" dxfId="2931" priority="999" operator="equal">
      <formula>"OK"</formula>
    </cfRule>
    <cfRule type="cellIs" dxfId="2930" priority="1000" operator="equal">
      <formula>"ERROR"</formula>
    </cfRule>
  </conditionalFormatting>
  <conditionalFormatting sqref="L78">
    <cfRule type="cellIs" dxfId="2929" priority="997" operator="equal">
      <formula>"OK"</formula>
    </cfRule>
    <cfRule type="cellIs" dxfId="2928" priority="998" operator="equal">
      <formula>"ERROR"</formula>
    </cfRule>
  </conditionalFormatting>
  <conditionalFormatting sqref="L77">
    <cfRule type="cellIs" dxfId="2927" priority="995" operator="equal">
      <formula>"OK"</formula>
    </cfRule>
    <cfRule type="cellIs" dxfId="2926" priority="996" operator="equal">
      <formula>"ERROR"</formula>
    </cfRule>
  </conditionalFormatting>
  <conditionalFormatting sqref="L79">
    <cfRule type="cellIs" dxfId="2925" priority="993" operator="equal">
      <formula>"OK"</formula>
    </cfRule>
    <cfRule type="cellIs" dxfId="2924" priority="994" operator="equal">
      <formula>"ERROR"</formula>
    </cfRule>
  </conditionalFormatting>
  <conditionalFormatting sqref="O76">
    <cfRule type="cellIs" dxfId="2923" priority="991" operator="equal">
      <formula>"OK"</formula>
    </cfRule>
    <cfRule type="cellIs" dxfId="2922" priority="992" operator="equal">
      <formula>"ERROR"</formula>
    </cfRule>
  </conditionalFormatting>
  <conditionalFormatting sqref="O78">
    <cfRule type="cellIs" dxfId="2921" priority="989" operator="equal">
      <formula>"OK"</formula>
    </cfRule>
    <cfRule type="cellIs" dxfId="2920" priority="990" operator="equal">
      <formula>"ERROR"</formula>
    </cfRule>
  </conditionalFormatting>
  <conditionalFormatting sqref="O77">
    <cfRule type="cellIs" dxfId="2919" priority="987" operator="equal">
      <formula>"OK"</formula>
    </cfRule>
    <cfRule type="cellIs" dxfId="2918" priority="988" operator="equal">
      <formula>"ERROR"</formula>
    </cfRule>
  </conditionalFormatting>
  <conditionalFormatting sqref="O79">
    <cfRule type="cellIs" dxfId="2917" priority="985" operator="equal">
      <formula>"OK"</formula>
    </cfRule>
    <cfRule type="cellIs" dxfId="2916" priority="986" operator="equal">
      <formula>"ERROR"</formula>
    </cfRule>
  </conditionalFormatting>
  <conditionalFormatting sqref="R76">
    <cfRule type="cellIs" dxfId="2915" priority="983" operator="equal">
      <formula>"OK"</formula>
    </cfRule>
    <cfRule type="cellIs" dxfId="2914" priority="984" operator="equal">
      <formula>"ERROR"</formula>
    </cfRule>
  </conditionalFormatting>
  <conditionalFormatting sqref="R78">
    <cfRule type="cellIs" dxfId="2913" priority="981" operator="equal">
      <formula>"OK"</formula>
    </cfRule>
    <cfRule type="cellIs" dxfId="2912" priority="982" operator="equal">
      <formula>"ERROR"</formula>
    </cfRule>
  </conditionalFormatting>
  <conditionalFormatting sqref="R77">
    <cfRule type="cellIs" dxfId="2911" priority="979" operator="equal">
      <formula>"OK"</formula>
    </cfRule>
    <cfRule type="cellIs" dxfId="2910" priority="980" operator="equal">
      <formula>"ERROR"</formula>
    </cfRule>
  </conditionalFormatting>
  <conditionalFormatting sqref="R79">
    <cfRule type="cellIs" dxfId="2909" priority="977" operator="equal">
      <formula>"OK"</formula>
    </cfRule>
    <cfRule type="cellIs" dxfId="2908" priority="978" operator="equal">
      <formula>"ERROR"</formula>
    </cfRule>
  </conditionalFormatting>
  <conditionalFormatting sqref="U76">
    <cfRule type="cellIs" dxfId="2907" priority="975" operator="equal">
      <formula>"OK"</formula>
    </cfRule>
    <cfRule type="cellIs" dxfId="2906" priority="976" operator="equal">
      <formula>"ERROR"</formula>
    </cfRule>
  </conditionalFormatting>
  <conditionalFormatting sqref="U78">
    <cfRule type="cellIs" dxfId="2905" priority="973" operator="equal">
      <formula>"OK"</formula>
    </cfRule>
    <cfRule type="cellIs" dxfId="2904" priority="974" operator="equal">
      <formula>"ERROR"</formula>
    </cfRule>
  </conditionalFormatting>
  <conditionalFormatting sqref="U77">
    <cfRule type="cellIs" dxfId="2903" priority="971" operator="equal">
      <formula>"OK"</formula>
    </cfRule>
    <cfRule type="cellIs" dxfId="2902" priority="972" operator="equal">
      <formula>"ERROR"</formula>
    </cfRule>
  </conditionalFormatting>
  <conditionalFormatting sqref="U79">
    <cfRule type="cellIs" dxfId="2901" priority="969" operator="equal">
      <formula>"OK"</formula>
    </cfRule>
    <cfRule type="cellIs" dxfId="2900" priority="970" operator="equal">
      <formula>"ERROR"</formula>
    </cfRule>
  </conditionalFormatting>
  <conditionalFormatting sqref="X76">
    <cfRule type="cellIs" dxfId="2899" priority="967" operator="equal">
      <formula>"OK"</formula>
    </cfRule>
    <cfRule type="cellIs" dxfId="2898" priority="968" operator="equal">
      <formula>"ERROR"</formula>
    </cfRule>
  </conditionalFormatting>
  <conditionalFormatting sqref="X78">
    <cfRule type="cellIs" dxfId="2897" priority="965" operator="equal">
      <formula>"OK"</formula>
    </cfRule>
    <cfRule type="cellIs" dxfId="2896" priority="966" operator="equal">
      <formula>"ERROR"</formula>
    </cfRule>
  </conditionalFormatting>
  <conditionalFormatting sqref="X77">
    <cfRule type="cellIs" dxfId="2895" priority="963" operator="equal">
      <formula>"OK"</formula>
    </cfRule>
    <cfRule type="cellIs" dxfId="2894" priority="964" operator="equal">
      <formula>"ERROR"</formula>
    </cfRule>
  </conditionalFormatting>
  <conditionalFormatting sqref="X79">
    <cfRule type="cellIs" dxfId="2893" priority="961" operator="equal">
      <formula>"OK"</formula>
    </cfRule>
    <cfRule type="cellIs" dxfId="2892" priority="962" operator="equal">
      <formula>"ERROR"</formula>
    </cfRule>
  </conditionalFormatting>
  <conditionalFormatting sqref="AA76">
    <cfRule type="cellIs" dxfId="2891" priority="959" operator="equal">
      <formula>"OK"</formula>
    </cfRule>
    <cfRule type="cellIs" dxfId="2890" priority="960" operator="equal">
      <formula>"ERROR"</formula>
    </cfRule>
  </conditionalFormatting>
  <conditionalFormatting sqref="AA78">
    <cfRule type="cellIs" dxfId="2889" priority="957" operator="equal">
      <formula>"OK"</formula>
    </cfRule>
    <cfRule type="cellIs" dxfId="2888" priority="958" operator="equal">
      <formula>"ERROR"</formula>
    </cfRule>
  </conditionalFormatting>
  <conditionalFormatting sqref="AA77">
    <cfRule type="cellIs" dxfId="2887" priority="955" operator="equal">
      <formula>"OK"</formula>
    </cfRule>
    <cfRule type="cellIs" dxfId="2886" priority="956" operator="equal">
      <formula>"ERROR"</formula>
    </cfRule>
  </conditionalFormatting>
  <conditionalFormatting sqref="AA79">
    <cfRule type="cellIs" dxfId="2885" priority="953" operator="equal">
      <formula>"OK"</formula>
    </cfRule>
    <cfRule type="cellIs" dxfId="2884" priority="954" operator="equal">
      <formula>"ERROR"</formula>
    </cfRule>
  </conditionalFormatting>
  <conditionalFormatting sqref="AD76">
    <cfRule type="cellIs" dxfId="2883" priority="951" operator="equal">
      <formula>"OK"</formula>
    </cfRule>
    <cfRule type="cellIs" dxfId="2882" priority="952" operator="equal">
      <formula>"ERROR"</formula>
    </cfRule>
  </conditionalFormatting>
  <conditionalFormatting sqref="AD78">
    <cfRule type="cellIs" dxfId="2881" priority="949" operator="equal">
      <formula>"OK"</formula>
    </cfRule>
    <cfRule type="cellIs" dxfId="2880" priority="950" operator="equal">
      <formula>"ERROR"</formula>
    </cfRule>
  </conditionalFormatting>
  <conditionalFormatting sqref="AD77">
    <cfRule type="cellIs" dxfId="2879" priority="947" operator="equal">
      <formula>"OK"</formula>
    </cfRule>
    <cfRule type="cellIs" dxfId="2878" priority="948" operator="equal">
      <formula>"ERROR"</formula>
    </cfRule>
  </conditionalFormatting>
  <conditionalFormatting sqref="AD79">
    <cfRule type="cellIs" dxfId="2877" priority="945" operator="equal">
      <formula>"OK"</formula>
    </cfRule>
    <cfRule type="cellIs" dxfId="2876" priority="946" operator="equal">
      <formula>"ERROR"</formula>
    </cfRule>
  </conditionalFormatting>
  <conditionalFormatting sqref="AG76">
    <cfRule type="cellIs" dxfId="2875" priority="943" operator="equal">
      <formula>"OK"</formula>
    </cfRule>
    <cfRule type="cellIs" dxfId="2874" priority="944" operator="equal">
      <formula>"ERROR"</formula>
    </cfRule>
  </conditionalFormatting>
  <conditionalFormatting sqref="AG78">
    <cfRule type="cellIs" dxfId="2873" priority="941" operator="equal">
      <formula>"OK"</formula>
    </cfRule>
    <cfRule type="cellIs" dxfId="2872" priority="942" operator="equal">
      <formula>"ERROR"</formula>
    </cfRule>
  </conditionalFormatting>
  <conditionalFormatting sqref="AG77">
    <cfRule type="cellIs" dxfId="2871" priority="939" operator="equal">
      <formula>"OK"</formula>
    </cfRule>
    <cfRule type="cellIs" dxfId="2870" priority="940" operator="equal">
      <formula>"ERROR"</formula>
    </cfRule>
  </conditionalFormatting>
  <conditionalFormatting sqref="AG79">
    <cfRule type="cellIs" dxfId="2869" priority="937" operator="equal">
      <formula>"OK"</formula>
    </cfRule>
    <cfRule type="cellIs" dxfId="2868" priority="938" operator="equal">
      <formula>"ERROR"</formula>
    </cfRule>
  </conditionalFormatting>
  <conditionalFormatting sqref="AJ76">
    <cfRule type="cellIs" dxfId="2867" priority="935" operator="equal">
      <formula>"OK"</formula>
    </cfRule>
    <cfRule type="cellIs" dxfId="2866" priority="936" operator="equal">
      <formula>"ERROR"</formula>
    </cfRule>
  </conditionalFormatting>
  <conditionalFormatting sqref="AJ78">
    <cfRule type="cellIs" dxfId="2865" priority="933" operator="equal">
      <formula>"OK"</formula>
    </cfRule>
    <cfRule type="cellIs" dxfId="2864" priority="934" operator="equal">
      <formula>"ERROR"</formula>
    </cfRule>
  </conditionalFormatting>
  <conditionalFormatting sqref="AJ77">
    <cfRule type="cellIs" dxfId="2863" priority="931" operator="equal">
      <formula>"OK"</formula>
    </cfRule>
    <cfRule type="cellIs" dxfId="2862" priority="932" operator="equal">
      <formula>"ERROR"</formula>
    </cfRule>
  </conditionalFormatting>
  <conditionalFormatting sqref="AJ79">
    <cfRule type="cellIs" dxfId="2861" priority="929" operator="equal">
      <formula>"OK"</formula>
    </cfRule>
    <cfRule type="cellIs" dxfId="2860" priority="930" operator="equal">
      <formula>"ERROR"</formula>
    </cfRule>
  </conditionalFormatting>
  <conditionalFormatting sqref="AM76">
    <cfRule type="cellIs" dxfId="2859" priority="927" operator="equal">
      <formula>"OK"</formula>
    </cfRule>
    <cfRule type="cellIs" dxfId="2858" priority="928" operator="equal">
      <formula>"ERROR"</formula>
    </cfRule>
  </conditionalFormatting>
  <conditionalFormatting sqref="AM78">
    <cfRule type="cellIs" dxfId="2857" priority="925" operator="equal">
      <formula>"OK"</formula>
    </cfRule>
    <cfRule type="cellIs" dxfId="2856" priority="926" operator="equal">
      <formula>"ERROR"</formula>
    </cfRule>
  </conditionalFormatting>
  <conditionalFormatting sqref="AM77">
    <cfRule type="cellIs" dxfId="2855" priority="923" operator="equal">
      <formula>"OK"</formula>
    </cfRule>
    <cfRule type="cellIs" dxfId="2854" priority="924" operator="equal">
      <formula>"ERROR"</formula>
    </cfRule>
  </conditionalFormatting>
  <conditionalFormatting sqref="AM79">
    <cfRule type="cellIs" dxfId="2853" priority="921" operator="equal">
      <formula>"OK"</formula>
    </cfRule>
    <cfRule type="cellIs" dxfId="2852" priority="922" operator="equal">
      <formula>"ERROR"</formula>
    </cfRule>
  </conditionalFormatting>
  <conditionalFormatting sqref="AP76">
    <cfRule type="cellIs" dxfId="2851" priority="919" operator="equal">
      <formula>"OK"</formula>
    </cfRule>
    <cfRule type="cellIs" dxfId="2850" priority="920" operator="equal">
      <formula>"ERROR"</formula>
    </cfRule>
  </conditionalFormatting>
  <conditionalFormatting sqref="AP78">
    <cfRule type="cellIs" dxfId="2849" priority="917" operator="equal">
      <formula>"OK"</formula>
    </cfRule>
    <cfRule type="cellIs" dxfId="2848" priority="918" operator="equal">
      <formula>"ERROR"</formula>
    </cfRule>
  </conditionalFormatting>
  <conditionalFormatting sqref="AP77">
    <cfRule type="cellIs" dxfId="2847" priority="915" operator="equal">
      <formula>"OK"</formula>
    </cfRule>
    <cfRule type="cellIs" dxfId="2846" priority="916" operator="equal">
      <formula>"ERROR"</formula>
    </cfRule>
  </conditionalFormatting>
  <conditionalFormatting sqref="AP79">
    <cfRule type="cellIs" dxfId="2845" priority="913" operator="equal">
      <formula>"OK"</formula>
    </cfRule>
    <cfRule type="cellIs" dxfId="2844" priority="914" operator="equal">
      <formula>"ERROR"</formula>
    </cfRule>
  </conditionalFormatting>
  <conditionalFormatting sqref="AS76">
    <cfRule type="cellIs" dxfId="2843" priority="911" operator="equal">
      <formula>"OK"</formula>
    </cfRule>
    <cfRule type="cellIs" dxfId="2842" priority="912" operator="equal">
      <formula>"ERROR"</formula>
    </cfRule>
  </conditionalFormatting>
  <conditionalFormatting sqref="AS78">
    <cfRule type="cellIs" dxfId="2841" priority="909" operator="equal">
      <formula>"OK"</formula>
    </cfRule>
    <cfRule type="cellIs" dxfId="2840" priority="910" operator="equal">
      <formula>"ERROR"</formula>
    </cfRule>
  </conditionalFormatting>
  <conditionalFormatting sqref="AS77">
    <cfRule type="cellIs" dxfId="2839" priority="907" operator="equal">
      <formula>"OK"</formula>
    </cfRule>
    <cfRule type="cellIs" dxfId="2838" priority="908" operator="equal">
      <formula>"ERROR"</formula>
    </cfRule>
  </conditionalFormatting>
  <conditionalFormatting sqref="AS79">
    <cfRule type="cellIs" dxfId="2837" priority="905" operator="equal">
      <formula>"OK"</formula>
    </cfRule>
    <cfRule type="cellIs" dxfId="2836" priority="906" operator="equal">
      <formula>"ERROR"</formula>
    </cfRule>
  </conditionalFormatting>
  <conditionalFormatting sqref="AV76">
    <cfRule type="cellIs" dxfId="2835" priority="903" operator="equal">
      <formula>"OK"</formula>
    </cfRule>
    <cfRule type="cellIs" dxfId="2834" priority="904" operator="equal">
      <formula>"ERROR"</formula>
    </cfRule>
  </conditionalFormatting>
  <conditionalFormatting sqref="AV78">
    <cfRule type="cellIs" dxfId="2833" priority="901" operator="equal">
      <formula>"OK"</formula>
    </cfRule>
    <cfRule type="cellIs" dxfId="2832" priority="902" operator="equal">
      <formula>"ERROR"</formula>
    </cfRule>
  </conditionalFormatting>
  <conditionalFormatting sqref="AV77">
    <cfRule type="cellIs" dxfId="2831" priority="899" operator="equal">
      <formula>"OK"</formula>
    </cfRule>
    <cfRule type="cellIs" dxfId="2830" priority="900" operator="equal">
      <formula>"ERROR"</formula>
    </cfRule>
  </conditionalFormatting>
  <conditionalFormatting sqref="AV79">
    <cfRule type="cellIs" dxfId="2829" priority="897" operator="equal">
      <formula>"OK"</formula>
    </cfRule>
    <cfRule type="cellIs" dxfId="2828" priority="898" operator="equal">
      <formula>"ERROR"</formula>
    </cfRule>
  </conditionalFormatting>
  <conditionalFormatting sqref="I75">
    <cfRule type="cellIs" dxfId="2827" priority="895" operator="equal">
      <formula>"OK"</formula>
    </cfRule>
    <cfRule type="cellIs" dxfId="2826" priority="896" operator="equal">
      <formula>"ERROR"</formula>
    </cfRule>
  </conditionalFormatting>
  <conditionalFormatting sqref="I44">
    <cfRule type="cellIs" dxfId="2825" priority="893" operator="equal">
      <formula>"OK"</formula>
    </cfRule>
    <cfRule type="cellIs" dxfId="2824" priority="894" operator="equal">
      <formula>"ERROR"</formula>
    </cfRule>
  </conditionalFormatting>
  <conditionalFormatting sqref="I74">
    <cfRule type="cellIs" dxfId="2823" priority="891" operator="equal">
      <formula>"OK"</formula>
    </cfRule>
    <cfRule type="cellIs" dxfId="2822" priority="892" operator="equal">
      <formula>"ERROR"</formula>
    </cfRule>
  </conditionalFormatting>
  <conditionalFormatting sqref="I72">
    <cfRule type="cellIs" dxfId="2821" priority="889" operator="equal">
      <formula>"OK"</formula>
    </cfRule>
    <cfRule type="cellIs" dxfId="2820" priority="890" operator="equal">
      <formula>"ERROR"</formula>
    </cfRule>
  </conditionalFormatting>
  <conditionalFormatting sqref="I71">
    <cfRule type="cellIs" dxfId="2819" priority="887" operator="equal">
      <formula>"OK"</formula>
    </cfRule>
    <cfRule type="cellIs" dxfId="2818" priority="888" operator="equal">
      <formula>"ERROR"</formula>
    </cfRule>
  </conditionalFormatting>
  <conditionalFormatting sqref="I73">
    <cfRule type="cellIs" dxfId="2817" priority="885" operator="equal">
      <formula>"OK"</formula>
    </cfRule>
    <cfRule type="cellIs" dxfId="2816" priority="886" operator="equal">
      <formula>"ERROR"</formula>
    </cfRule>
  </conditionalFormatting>
  <conditionalFormatting sqref="L75">
    <cfRule type="cellIs" dxfId="2815" priority="883" operator="equal">
      <formula>"OK"</formula>
    </cfRule>
    <cfRule type="cellIs" dxfId="2814" priority="884" operator="equal">
      <formula>"ERROR"</formula>
    </cfRule>
  </conditionalFormatting>
  <conditionalFormatting sqref="L44">
    <cfRule type="cellIs" dxfId="2813" priority="881" operator="equal">
      <formula>"OK"</formula>
    </cfRule>
    <cfRule type="cellIs" dxfId="2812" priority="882" operator="equal">
      <formula>"ERROR"</formula>
    </cfRule>
  </conditionalFormatting>
  <conditionalFormatting sqref="L74">
    <cfRule type="cellIs" dxfId="2811" priority="879" operator="equal">
      <formula>"OK"</formula>
    </cfRule>
    <cfRule type="cellIs" dxfId="2810" priority="880" operator="equal">
      <formula>"ERROR"</formula>
    </cfRule>
  </conditionalFormatting>
  <conditionalFormatting sqref="L72">
    <cfRule type="cellIs" dxfId="2809" priority="877" operator="equal">
      <formula>"OK"</formula>
    </cfRule>
    <cfRule type="cellIs" dxfId="2808" priority="878" operator="equal">
      <formula>"ERROR"</formula>
    </cfRule>
  </conditionalFormatting>
  <conditionalFormatting sqref="L71">
    <cfRule type="cellIs" dxfId="2807" priority="875" operator="equal">
      <formula>"OK"</formula>
    </cfRule>
    <cfRule type="cellIs" dxfId="2806" priority="876" operator="equal">
      <formula>"ERROR"</formula>
    </cfRule>
  </conditionalFormatting>
  <conditionalFormatting sqref="L73">
    <cfRule type="cellIs" dxfId="2805" priority="873" operator="equal">
      <formula>"OK"</formula>
    </cfRule>
    <cfRule type="cellIs" dxfId="2804" priority="874" operator="equal">
      <formula>"ERROR"</formula>
    </cfRule>
  </conditionalFormatting>
  <conditionalFormatting sqref="O75">
    <cfRule type="cellIs" dxfId="2803" priority="871" operator="equal">
      <formula>"OK"</formula>
    </cfRule>
    <cfRule type="cellIs" dxfId="2802" priority="872" operator="equal">
      <formula>"ERROR"</formula>
    </cfRule>
  </conditionalFormatting>
  <conditionalFormatting sqref="O44">
    <cfRule type="cellIs" dxfId="2801" priority="869" operator="equal">
      <formula>"OK"</formula>
    </cfRule>
    <cfRule type="cellIs" dxfId="2800" priority="870" operator="equal">
      <formula>"ERROR"</formula>
    </cfRule>
  </conditionalFormatting>
  <conditionalFormatting sqref="O74">
    <cfRule type="cellIs" dxfId="2799" priority="867" operator="equal">
      <formula>"OK"</formula>
    </cfRule>
    <cfRule type="cellIs" dxfId="2798" priority="868" operator="equal">
      <formula>"ERROR"</formula>
    </cfRule>
  </conditionalFormatting>
  <conditionalFormatting sqref="O72">
    <cfRule type="cellIs" dxfId="2797" priority="865" operator="equal">
      <formula>"OK"</formula>
    </cfRule>
    <cfRule type="cellIs" dxfId="2796" priority="866" operator="equal">
      <formula>"ERROR"</formula>
    </cfRule>
  </conditionalFormatting>
  <conditionalFormatting sqref="O71">
    <cfRule type="cellIs" dxfId="2795" priority="863" operator="equal">
      <formula>"OK"</formula>
    </cfRule>
    <cfRule type="cellIs" dxfId="2794" priority="864" operator="equal">
      <formula>"ERROR"</formula>
    </cfRule>
  </conditionalFormatting>
  <conditionalFormatting sqref="O73">
    <cfRule type="cellIs" dxfId="2793" priority="861" operator="equal">
      <formula>"OK"</formula>
    </cfRule>
    <cfRule type="cellIs" dxfId="2792" priority="862" operator="equal">
      <formula>"ERROR"</formula>
    </cfRule>
  </conditionalFormatting>
  <conditionalFormatting sqref="R75">
    <cfRule type="cellIs" dxfId="2791" priority="859" operator="equal">
      <formula>"OK"</formula>
    </cfRule>
    <cfRule type="cellIs" dxfId="2790" priority="860" operator="equal">
      <formula>"ERROR"</formula>
    </cfRule>
  </conditionalFormatting>
  <conditionalFormatting sqref="R44">
    <cfRule type="cellIs" dxfId="2789" priority="857" operator="equal">
      <formula>"OK"</formula>
    </cfRule>
    <cfRule type="cellIs" dxfId="2788" priority="858" operator="equal">
      <formula>"ERROR"</formula>
    </cfRule>
  </conditionalFormatting>
  <conditionalFormatting sqref="R74">
    <cfRule type="cellIs" dxfId="2787" priority="855" operator="equal">
      <formula>"OK"</formula>
    </cfRule>
    <cfRule type="cellIs" dxfId="2786" priority="856" operator="equal">
      <formula>"ERROR"</formula>
    </cfRule>
  </conditionalFormatting>
  <conditionalFormatting sqref="R72">
    <cfRule type="cellIs" dxfId="2785" priority="853" operator="equal">
      <formula>"OK"</formula>
    </cfRule>
    <cfRule type="cellIs" dxfId="2784" priority="854" operator="equal">
      <formula>"ERROR"</formula>
    </cfRule>
  </conditionalFormatting>
  <conditionalFormatting sqref="R71">
    <cfRule type="cellIs" dxfId="2783" priority="851" operator="equal">
      <formula>"OK"</formula>
    </cfRule>
    <cfRule type="cellIs" dxfId="2782" priority="852" operator="equal">
      <formula>"ERROR"</formula>
    </cfRule>
  </conditionalFormatting>
  <conditionalFormatting sqref="R73">
    <cfRule type="cellIs" dxfId="2781" priority="849" operator="equal">
      <formula>"OK"</formula>
    </cfRule>
    <cfRule type="cellIs" dxfId="2780" priority="850" operator="equal">
      <formula>"ERROR"</formula>
    </cfRule>
  </conditionalFormatting>
  <conditionalFormatting sqref="U75">
    <cfRule type="cellIs" dxfId="2779" priority="847" operator="equal">
      <formula>"OK"</formula>
    </cfRule>
    <cfRule type="cellIs" dxfId="2778" priority="848" operator="equal">
      <formula>"ERROR"</formula>
    </cfRule>
  </conditionalFormatting>
  <conditionalFormatting sqref="U44">
    <cfRule type="cellIs" dxfId="2777" priority="845" operator="equal">
      <formula>"OK"</formula>
    </cfRule>
    <cfRule type="cellIs" dxfId="2776" priority="846" operator="equal">
      <formula>"ERROR"</formula>
    </cfRule>
  </conditionalFormatting>
  <conditionalFormatting sqref="U74">
    <cfRule type="cellIs" dxfId="2775" priority="843" operator="equal">
      <formula>"OK"</formula>
    </cfRule>
    <cfRule type="cellIs" dxfId="2774" priority="844" operator="equal">
      <formula>"ERROR"</formula>
    </cfRule>
  </conditionalFormatting>
  <conditionalFormatting sqref="U72">
    <cfRule type="cellIs" dxfId="2773" priority="841" operator="equal">
      <formula>"OK"</formula>
    </cfRule>
    <cfRule type="cellIs" dxfId="2772" priority="842" operator="equal">
      <formula>"ERROR"</formula>
    </cfRule>
  </conditionalFormatting>
  <conditionalFormatting sqref="U71">
    <cfRule type="cellIs" dxfId="2771" priority="839" operator="equal">
      <formula>"OK"</formula>
    </cfRule>
    <cfRule type="cellIs" dxfId="2770" priority="840" operator="equal">
      <formula>"ERROR"</formula>
    </cfRule>
  </conditionalFormatting>
  <conditionalFormatting sqref="U73">
    <cfRule type="cellIs" dxfId="2769" priority="837" operator="equal">
      <formula>"OK"</formula>
    </cfRule>
    <cfRule type="cellIs" dxfId="2768" priority="838" operator="equal">
      <formula>"ERROR"</formula>
    </cfRule>
  </conditionalFormatting>
  <conditionalFormatting sqref="X75">
    <cfRule type="cellIs" dxfId="2767" priority="835" operator="equal">
      <formula>"OK"</formula>
    </cfRule>
    <cfRule type="cellIs" dxfId="2766" priority="836" operator="equal">
      <formula>"ERROR"</formula>
    </cfRule>
  </conditionalFormatting>
  <conditionalFormatting sqref="X44">
    <cfRule type="cellIs" dxfId="2765" priority="833" operator="equal">
      <formula>"OK"</formula>
    </cfRule>
    <cfRule type="cellIs" dxfId="2764" priority="834" operator="equal">
      <formula>"ERROR"</formula>
    </cfRule>
  </conditionalFormatting>
  <conditionalFormatting sqref="X74">
    <cfRule type="cellIs" dxfId="2763" priority="831" operator="equal">
      <formula>"OK"</formula>
    </cfRule>
    <cfRule type="cellIs" dxfId="2762" priority="832" operator="equal">
      <formula>"ERROR"</formula>
    </cfRule>
  </conditionalFormatting>
  <conditionalFormatting sqref="X72">
    <cfRule type="cellIs" dxfId="2761" priority="829" operator="equal">
      <formula>"OK"</formula>
    </cfRule>
    <cfRule type="cellIs" dxfId="2760" priority="830" operator="equal">
      <formula>"ERROR"</formula>
    </cfRule>
  </conditionalFormatting>
  <conditionalFormatting sqref="X71">
    <cfRule type="cellIs" dxfId="2759" priority="827" operator="equal">
      <formula>"OK"</formula>
    </cfRule>
    <cfRule type="cellIs" dxfId="2758" priority="828" operator="equal">
      <formula>"ERROR"</formula>
    </cfRule>
  </conditionalFormatting>
  <conditionalFormatting sqref="X73">
    <cfRule type="cellIs" dxfId="2757" priority="825" operator="equal">
      <formula>"OK"</formula>
    </cfRule>
    <cfRule type="cellIs" dxfId="2756" priority="826" operator="equal">
      <formula>"ERROR"</formula>
    </cfRule>
  </conditionalFormatting>
  <conditionalFormatting sqref="AA75">
    <cfRule type="cellIs" dxfId="2755" priority="823" operator="equal">
      <formula>"OK"</formula>
    </cfRule>
    <cfRule type="cellIs" dxfId="2754" priority="824" operator="equal">
      <formula>"ERROR"</formula>
    </cfRule>
  </conditionalFormatting>
  <conditionalFormatting sqref="AA44">
    <cfRule type="cellIs" dxfId="2753" priority="821" operator="equal">
      <formula>"OK"</formula>
    </cfRule>
    <cfRule type="cellIs" dxfId="2752" priority="822" operator="equal">
      <formula>"ERROR"</formula>
    </cfRule>
  </conditionalFormatting>
  <conditionalFormatting sqref="AA74">
    <cfRule type="cellIs" dxfId="2751" priority="819" operator="equal">
      <formula>"OK"</formula>
    </cfRule>
    <cfRule type="cellIs" dxfId="2750" priority="820" operator="equal">
      <formula>"ERROR"</formula>
    </cfRule>
  </conditionalFormatting>
  <conditionalFormatting sqref="AA72">
    <cfRule type="cellIs" dxfId="2749" priority="817" operator="equal">
      <formula>"OK"</formula>
    </cfRule>
    <cfRule type="cellIs" dxfId="2748" priority="818" operator="equal">
      <formula>"ERROR"</formula>
    </cfRule>
  </conditionalFormatting>
  <conditionalFormatting sqref="AA71">
    <cfRule type="cellIs" dxfId="2747" priority="815" operator="equal">
      <formula>"OK"</formula>
    </cfRule>
    <cfRule type="cellIs" dxfId="2746" priority="816" operator="equal">
      <formula>"ERROR"</formula>
    </cfRule>
  </conditionalFormatting>
  <conditionalFormatting sqref="AA73">
    <cfRule type="cellIs" dxfId="2745" priority="813" operator="equal">
      <formula>"OK"</formula>
    </cfRule>
    <cfRule type="cellIs" dxfId="2744" priority="814" operator="equal">
      <formula>"ERROR"</formula>
    </cfRule>
  </conditionalFormatting>
  <conditionalFormatting sqref="AD75">
    <cfRule type="cellIs" dxfId="2743" priority="811" operator="equal">
      <formula>"OK"</formula>
    </cfRule>
    <cfRule type="cellIs" dxfId="2742" priority="812" operator="equal">
      <formula>"ERROR"</formula>
    </cfRule>
  </conditionalFormatting>
  <conditionalFormatting sqref="AD44">
    <cfRule type="cellIs" dxfId="2741" priority="809" operator="equal">
      <formula>"OK"</formula>
    </cfRule>
    <cfRule type="cellIs" dxfId="2740" priority="810" operator="equal">
      <formula>"ERROR"</formula>
    </cfRule>
  </conditionalFormatting>
  <conditionalFormatting sqref="AD74">
    <cfRule type="cellIs" dxfId="2739" priority="807" operator="equal">
      <formula>"OK"</formula>
    </cfRule>
    <cfRule type="cellIs" dxfId="2738" priority="808" operator="equal">
      <formula>"ERROR"</formula>
    </cfRule>
  </conditionalFormatting>
  <conditionalFormatting sqref="AD72">
    <cfRule type="cellIs" dxfId="2737" priority="805" operator="equal">
      <formula>"OK"</formula>
    </cfRule>
    <cfRule type="cellIs" dxfId="2736" priority="806" operator="equal">
      <formula>"ERROR"</formula>
    </cfRule>
  </conditionalFormatting>
  <conditionalFormatting sqref="AD71">
    <cfRule type="cellIs" dxfId="2735" priority="803" operator="equal">
      <formula>"OK"</formula>
    </cfRule>
    <cfRule type="cellIs" dxfId="2734" priority="804" operator="equal">
      <formula>"ERROR"</formula>
    </cfRule>
  </conditionalFormatting>
  <conditionalFormatting sqref="AD73">
    <cfRule type="cellIs" dxfId="2733" priority="801" operator="equal">
      <formula>"OK"</formula>
    </cfRule>
    <cfRule type="cellIs" dxfId="2732" priority="802" operator="equal">
      <formula>"ERROR"</formula>
    </cfRule>
  </conditionalFormatting>
  <conditionalFormatting sqref="AG75">
    <cfRule type="cellIs" dxfId="2731" priority="799" operator="equal">
      <formula>"OK"</formula>
    </cfRule>
    <cfRule type="cellIs" dxfId="2730" priority="800" operator="equal">
      <formula>"ERROR"</formula>
    </cfRule>
  </conditionalFormatting>
  <conditionalFormatting sqref="AG44">
    <cfRule type="cellIs" dxfId="2729" priority="797" operator="equal">
      <formula>"OK"</formula>
    </cfRule>
    <cfRule type="cellIs" dxfId="2728" priority="798" operator="equal">
      <formula>"ERROR"</formula>
    </cfRule>
  </conditionalFormatting>
  <conditionalFormatting sqref="AG74">
    <cfRule type="cellIs" dxfId="2727" priority="795" operator="equal">
      <formula>"OK"</formula>
    </cfRule>
    <cfRule type="cellIs" dxfId="2726" priority="796" operator="equal">
      <formula>"ERROR"</formula>
    </cfRule>
  </conditionalFormatting>
  <conditionalFormatting sqref="AG72">
    <cfRule type="cellIs" dxfId="2725" priority="793" operator="equal">
      <formula>"OK"</formula>
    </cfRule>
    <cfRule type="cellIs" dxfId="2724" priority="794" operator="equal">
      <formula>"ERROR"</formula>
    </cfRule>
  </conditionalFormatting>
  <conditionalFormatting sqref="AG71">
    <cfRule type="cellIs" dxfId="2723" priority="791" operator="equal">
      <formula>"OK"</formula>
    </cfRule>
    <cfRule type="cellIs" dxfId="2722" priority="792" operator="equal">
      <formula>"ERROR"</formula>
    </cfRule>
  </conditionalFormatting>
  <conditionalFormatting sqref="AG73">
    <cfRule type="cellIs" dxfId="2721" priority="789" operator="equal">
      <formula>"OK"</formula>
    </cfRule>
    <cfRule type="cellIs" dxfId="2720" priority="790" operator="equal">
      <formula>"ERROR"</formula>
    </cfRule>
  </conditionalFormatting>
  <conditionalFormatting sqref="AJ75">
    <cfRule type="cellIs" dxfId="2719" priority="787" operator="equal">
      <formula>"OK"</formula>
    </cfRule>
    <cfRule type="cellIs" dxfId="2718" priority="788" operator="equal">
      <formula>"ERROR"</formula>
    </cfRule>
  </conditionalFormatting>
  <conditionalFormatting sqref="AJ44">
    <cfRule type="cellIs" dxfId="2717" priority="785" operator="equal">
      <formula>"OK"</formula>
    </cfRule>
    <cfRule type="cellIs" dxfId="2716" priority="786" operator="equal">
      <formula>"ERROR"</formula>
    </cfRule>
  </conditionalFormatting>
  <conditionalFormatting sqref="AJ74">
    <cfRule type="cellIs" dxfId="2715" priority="783" operator="equal">
      <formula>"OK"</formula>
    </cfRule>
    <cfRule type="cellIs" dxfId="2714" priority="784" operator="equal">
      <formula>"ERROR"</formula>
    </cfRule>
  </conditionalFormatting>
  <conditionalFormatting sqref="AJ72">
    <cfRule type="cellIs" dxfId="2713" priority="781" operator="equal">
      <formula>"OK"</formula>
    </cfRule>
    <cfRule type="cellIs" dxfId="2712" priority="782" operator="equal">
      <formula>"ERROR"</formula>
    </cfRule>
  </conditionalFormatting>
  <conditionalFormatting sqref="AJ71">
    <cfRule type="cellIs" dxfId="2711" priority="779" operator="equal">
      <formula>"OK"</formula>
    </cfRule>
    <cfRule type="cellIs" dxfId="2710" priority="780" operator="equal">
      <formula>"ERROR"</formula>
    </cfRule>
  </conditionalFormatting>
  <conditionalFormatting sqref="AJ73">
    <cfRule type="cellIs" dxfId="2709" priority="777" operator="equal">
      <formula>"OK"</formula>
    </cfRule>
    <cfRule type="cellIs" dxfId="2708" priority="778" operator="equal">
      <formula>"ERROR"</formula>
    </cfRule>
  </conditionalFormatting>
  <conditionalFormatting sqref="AM75">
    <cfRule type="cellIs" dxfId="2707" priority="775" operator="equal">
      <formula>"OK"</formula>
    </cfRule>
    <cfRule type="cellIs" dxfId="2706" priority="776" operator="equal">
      <formula>"ERROR"</formula>
    </cfRule>
  </conditionalFormatting>
  <conditionalFormatting sqref="AM44">
    <cfRule type="cellIs" dxfId="2705" priority="773" operator="equal">
      <formula>"OK"</formula>
    </cfRule>
    <cfRule type="cellIs" dxfId="2704" priority="774" operator="equal">
      <formula>"ERROR"</formula>
    </cfRule>
  </conditionalFormatting>
  <conditionalFormatting sqref="AM74">
    <cfRule type="cellIs" dxfId="2703" priority="771" operator="equal">
      <formula>"OK"</formula>
    </cfRule>
    <cfRule type="cellIs" dxfId="2702" priority="772" operator="equal">
      <formula>"ERROR"</formula>
    </cfRule>
  </conditionalFormatting>
  <conditionalFormatting sqref="AM72">
    <cfRule type="cellIs" dxfId="2701" priority="769" operator="equal">
      <formula>"OK"</formula>
    </cfRule>
    <cfRule type="cellIs" dxfId="2700" priority="770" operator="equal">
      <formula>"ERROR"</formula>
    </cfRule>
  </conditionalFormatting>
  <conditionalFormatting sqref="AM71">
    <cfRule type="cellIs" dxfId="2699" priority="767" operator="equal">
      <formula>"OK"</formula>
    </cfRule>
    <cfRule type="cellIs" dxfId="2698" priority="768" operator="equal">
      <formula>"ERROR"</formula>
    </cfRule>
  </conditionalFormatting>
  <conditionalFormatting sqref="AM73">
    <cfRule type="cellIs" dxfId="2697" priority="765" operator="equal">
      <formula>"OK"</formula>
    </cfRule>
    <cfRule type="cellIs" dxfId="2696" priority="766" operator="equal">
      <formula>"ERROR"</formula>
    </cfRule>
  </conditionalFormatting>
  <conditionalFormatting sqref="AP75">
    <cfRule type="cellIs" dxfId="2695" priority="763" operator="equal">
      <formula>"OK"</formula>
    </cfRule>
    <cfRule type="cellIs" dxfId="2694" priority="764" operator="equal">
      <formula>"ERROR"</formula>
    </cfRule>
  </conditionalFormatting>
  <conditionalFormatting sqref="AP44">
    <cfRule type="cellIs" dxfId="2693" priority="761" operator="equal">
      <formula>"OK"</formula>
    </cfRule>
    <cfRule type="cellIs" dxfId="2692" priority="762" operator="equal">
      <formula>"ERROR"</formula>
    </cfRule>
  </conditionalFormatting>
  <conditionalFormatting sqref="AP74">
    <cfRule type="cellIs" dxfId="2691" priority="759" operator="equal">
      <formula>"OK"</formula>
    </cfRule>
    <cfRule type="cellIs" dxfId="2690" priority="760" operator="equal">
      <formula>"ERROR"</formula>
    </cfRule>
  </conditionalFormatting>
  <conditionalFormatting sqref="AP72">
    <cfRule type="cellIs" dxfId="2689" priority="757" operator="equal">
      <formula>"OK"</formula>
    </cfRule>
    <cfRule type="cellIs" dxfId="2688" priority="758" operator="equal">
      <formula>"ERROR"</formula>
    </cfRule>
  </conditionalFormatting>
  <conditionalFormatting sqref="AP71">
    <cfRule type="cellIs" dxfId="2687" priority="755" operator="equal">
      <formula>"OK"</formula>
    </cfRule>
    <cfRule type="cellIs" dxfId="2686" priority="756" operator="equal">
      <formula>"ERROR"</formula>
    </cfRule>
  </conditionalFormatting>
  <conditionalFormatting sqref="AP73">
    <cfRule type="cellIs" dxfId="2685" priority="753" operator="equal">
      <formula>"OK"</formula>
    </cfRule>
    <cfRule type="cellIs" dxfId="2684" priority="754" operator="equal">
      <formula>"ERROR"</formula>
    </cfRule>
  </conditionalFormatting>
  <conditionalFormatting sqref="AS75">
    <cfRule type="cellIs" dxfId="2683" priority="751" operator="equal">
      <formula>"OK"</formula>
    </cfRule>
    <cfRule type="cellIs" dxfId="2682" priority="752" operator="equal">
      <formula>"ERROR"</formula>
    </cfRule>
  </conditionalFormatting>
  <conditionalFormatting sqref="AS44">
    <cfRule type="cellIs" dxfId="2681" priority="749" operator="equal">
      <formula>"OK"</formula>
    </cfRule>
    <cfRule type="cellIs" dxfId="2680" priority="750" operator="equal">
      <formula>"ERROR"</formula>
    </cfRule>
  </conditionalFormatting>
  <conditionalFormatting sqref="AS74">
    <cfRule type="cellIs" dxfId="2679" priority="747" operator="equal">
      <formula>"OK"</formula>
    </cfRule>
    <cfRule type="cellIs" dxfId="2678" priority="748" operator="equal">
      <formula>"ERROR"</formula>
    </cfRule>
  </conditionalFormatting>
  <conditionalFormatting sqref="AS72">
    <cfRule type="cellIs" dxfId="2677" priority="745" operator="equal">
      <formula>"OK"</formula>
    </cfRule>
    <cfRule type="cellIs" dxfId="2676" priority="746" operator="equal">
      <formula>"ERROR"</formula>
    </cfRule>
  </conditionalFormatting>
  <conditionalFormatting sqref="AS71">
    <cfRule type="cellIs" dxfId="2675" priority="743" operator="equal">
      <formula>"OK"</formula>
    </cfRule>
    <cfRule type="cellIs" dxfId="2674" priority="744" operator="equal">
      <formula>"ERROR"</formula>
    </cfRule>
  </conditionalFormatting>
  <conditionalFormatting sqref="AS73">
    <cfRule type="cellIs" dxfId="2673" priority="741" operator="equal">
      <formula>"OK"</formula>
    </cfRule>
    <cfRule type="cellIs" dxfId="2672" priority="742" operator="equal">
      <formula>"ERROR"</formula>
    </cfRule>
  </conditionalFormatting>
  <conditionalFormatting sqref="AV75">
    <cfRule type="cellIs" dxfId="2671" priority="739" operator="equal">
      <formula>"OK"</formula>
    </cfRule>
    <cfRule type="cellIs" dxfId="2670" priority="740" operator="equal">
      <formula>"ERROR"</formula>
    </cfRule>
  </conditionalFormatting>
  <conditionalFormatting sqref="AV44">
    <cfRule type="cellIs" dxfId="2669" priority="737" operator="equal">
      <formula>"OK"</formula>
    </cfRule>
    <cfRule type="cellIs" dxfId="2668" priority="738" operator="equal">
      <formula>"ERROR"</formula>
    </cfRule>
  </conditionalFormatting>
  <conditionalFormatting sqref="AV74">
    <cfRule type="cellIs" dxfId="2667" priority="735" operator="equal">
      <formula>"OK"</formula>
    </cfRule>
    <cfRule type="cellIs" dxfId="2666" priority="736" operator="equal">
      <formula>"ERROR"</formula>
    </cfRule>
  </conditionalFormatting>
  <conditionalFormatting sqref="AV72">
    <cfRule type="cellIs" dxfId="2665" priority="733" operator="equal">
      <formula>"OK"</formula>
    </cfRule>
    <cfRule type="cellIs" dxfId="2664" priority="734" operator="equal">
      <formula>"ERROR"</formula>
    </cfRule>
  </conditionalFormatting>
  <conditionalFormatting sqref="AV71">
    <cfRule type="cellIs" dxfId="2663" priority="731" operator="equal">
      <formula>"OK"</formula>
    </cfRule>
    <cfRule type="cellIs" dxfId="2662" priority="732" operator="equal">
      <formula>"ERROR"</formula>
    </cfRule>
  </conditionalFormatting>
  <conditionalFormatting sqref="AV73">
    <cfRule type="cellIs" dxfId="2661" priority="729" operator="equal">
      <formula>"OK"</formula>
    </cfRule>
    <cfRule type="cellIs" dxfId="2660" priority="730" operator="equal">
      <formula>"ERROR"</formula>
    </cfRule>
  </conditionalFormatting>
  <conditionalFormatting sqref="I50">
    <cfRule type="cellIs" dxfId="2659" priority="727" operator="equal">
      <formula>"OK"</formula>
    </cfRule>
    <cfRule type="cellIs" dxfId="2658" priority="728" operator="equal">
      <formula>"ERROR"</formula>
    </cfRule>
  </conditionalFormatting>
  <conditionalFormatting sqref="I52">
    <cfRule type="cellIs" dxfId="2657" priority="725" operator="equal">
      <formula>"OK"</formula>
    </cfRule>
    <cfRule type="cellIs" dxfId="2656" priority="726" operator="equal">
      <formula>"ERROR"</formula>
    </cfRule>
  </conditionalFormatting>
  <conditionalFormatting sqref="I51">
    <cfRule type="cellIs" dxfId="2655" priority="723" operator="equal">
      <formula>"OK"</formula>
    </cfRule>
    <cfRule type="cellIs" dxfId="2654" priority="724" operator="equal">
      <formula>"ERROR"</formula>
    </cfRule>
  </conditionalFormatting>
  <conditionalFormatting sqref="I53">
    <cfRule type="cellIs" dxfId="2653" priority="721" operator="equal">
      <formula>"OK"</formula>
    </cfRule>
    <cfRule type="cellIs" dxfId="2652" priority="722" operator="equal">
      <formula>"ERROR"</formula>
    </cfRule>
  </conditionalFormatting>
  <conditionalFormatting sqref="L50">
    <cfRule type="cellIs" dxfId="2651" priority="719" operator="equal">
      <formula>"OK"</formula>
    </cfRule>
    <cfRule type="cellIs" dxfId="2650" priority="720" operator="equal">
      <formula>"ERROR"</formula>
    </cfRule>
  </conditionalFormatting>
  <conditionalFormatting sqref="L52">
    <cfRule type="cellIs" dxfId="2649" priority="717" operator="equal">
      <formula>"OK"</formula>
    </cfRule>
    <cfRule type="cellIs" dxfId="2648" priority="718" operator="equal">
      <formula>"ERROR"</formula>
    </cfRule>
  </conditionalFormatting>
  <conditionalFormatting sqref="L51">
    <cfRule type="cellIs" dxfId="2647" priority="715" operator="equal">
      <formula>"OK"</formula>
    </cfRule>
    <cfRule type="cellIs" dxfId="2646" priority="716" operator="equal">
      <formula>"ERROR"</formula>
    </cfRule>
  </conditionalFormatting>
  <conditionalFormatting sqref="L53">
    <cfRule type="cellIs" dxfId="2645" priority="713" operator="equal">
      <formula>"OK"</formula>
    </cfRule>
    <cfRule type="cellIs" dxfId="2644" priority="714" operator="equal">
      <formula>"ERROR"</formula>
    </cfRule>
  </conditionalFormatting>
  <conditionalFormatting sqref="O50">
    <cfRule type="cellIs" dxfId="2643" priority="711" operator="equal">
      <formula>"OK"</formula>
    </cfRule>
    <cfRule type="cellIs" dxfId="2642" priority="712" operator="equal">
      <formula>"ERROR"</formula>
    </cfRule>
  </conditionalFormatting>
  <conditionalFormatting sqref="O52">
    <cfRule type="cellIs" dxfId="2641" priority="709" operator="equal">
      <formula>"OK"</formula>
    </cfRule>
    <cfRule type="cellIs" dxfId="2640" priority="710" operator="equal">
      <formula>"ERROR"</formula>
    </cfRule>
  </conditionalFormatting>
  <conditionalFormatting sqref="O51">
    <cfRule type="cellIs" dxfId="2639" priority="707" operator="equal">
      <formula>"OK"</formula>
    </cfRule>
    <cfRule type="cellIs" dxfId="2638" priority="708" operator="equal">
      <formula>"ERROR"</formula>
    </cfRule>
  </conditionalFormatting>
  <conditionalFormatting sqref="O53">
    <cfRule type="cellIs" dxfId="2637" priority="705" operator="equal">
      <formula>"OK"</formula>
    </cfRule>
    <cfRule type="cellIs" dxfId="2636" priority="706" operator="equal">
      <formula>"ERROR"</formula>
    </cfRule>
  </conditionalFormatting>
  <conditionalFormatting sqref="R50">
    <cfRule type="cellIs" dxfId="2635" priority="703" operator="equal">
      <formula>"OK"</formula>
    </cfRule>
    <cfRule type="cellIs" dxfId="2634" priority="704" operator="equal">
      <formula>"ERROR"</formula>
    </cfRule>
  </conditionalFormatting>
  <conditionalFormatting sqref="R52">
    <cfRule type="cellIs" dxfId="2633" priority="701" operator="equal">
      <formula>"OK"</formula>
    </cfRule>
    <cfRule type="cellIs" dxfId="2632" priority="702" operator="equal">
      <formula>"ERROR"</formula>
    </cfRule>
  </conditionalFormatting>
  <conditionalFormatting sqref="R51">
    <cfRule type="cellIs" dxfId="2631" priority="699" operator="equal">
      <formula>"OK"</formula>
    </cfRule>
    <cfRule type="cellIs" dxfId="2630" priority="700" operator="equal">
      <formula>"ERROR"</formula>
    </cfRule>
  </conditionalFormatting>
  <conditionalFormatting sqref="R53">
    <cfRule type="cellIs" dxfId="2629" priority="697" operator="equal">
      <formula>"OK"</formula>
    </cfRule>
    <cfRule type="cellIs" dxfId="2628" priority="698" operator="equal">
      <formula>"ERROR"</formula>
    </cfRule>
  </conditionalFormatting>
  <conditionalFormatting sqref="U50">
    <cfRule type="cellIs" dxfId="2627" priority="695" operator="equal">
      <formula>"OK"</formula>
    </cfRule>
    <cfRule type="cellIs" dxfId="2626" priority="696" operator="equal">
      <formula>"ERROR"</formula>
    </cfRule>
  </conditionalFormatting>
  <conditionalFormatting sqref="U52">
    <cfRule type="cellIs" dxfId="2625" priority="693" operator="equal">
      <formula>"OK"</formula>
    </cfRule>
    <cfRule type="cellIs" dxfId="2624" priority="694" operator="equal">
      <formula>"ERROR"</formula>
    </cfRule>
  </conditionalFormatting>
  <conditionalFormatting sqref="U51">
    <cfRule type="cellIs" dxfId="2623" priority="691" operator="equal">
      <formula>"OK"</formula>
    </cfRule>
    <cfRule type="cellIs" dxfId="2622" priority="692" operator="equal">
      <formula>"ERROR"</formula>
    </cfRule>
  </conditionalFormatting>
  <conditionalFormatting sqref="U53">
    <cfRule type="cellIs" dxfId="2621" priority="689" operator="equal">
      <formula>"OK"</formula>
    </cfRule>
    <cfRule type="cellIs" dxfId="2620" priority="690" operator="equal">
      <formula>"ERROR"</formula>
    </cfRule>
  </conditionalFormatting>
  <conditionalFormatting sqref="X50">
    <cfRule type="cellIs" dxfId="2619" priority="687" operator="equal">
      <formula>"OK"</formula>
    </cfRule>
    <cfRule type="cellIs" dxfId="2618" priority="688" operator="equal">
      <formula>"ERROR"</formula>
    </cfRule>
  </conditionalFormatting>
  <conditionalFormatting sqref="X52">
    <cfRule type="cellIs" dxfId="2617" priority="685" operator="equal">
      <formula>"OK"</formula>
    </cfRule>
    <cfRule type="cellIs" dxfId="2616" priority="686" operator="equal">
      <formula>"ERROR"</formula>
    </cfRule>
  </conditionalFormatting>
  <conditionalFormatting sqref="X51">
    <cfRule type="cellIs" dxfId="2615" priority="683" operator="equal">
      <formula>"OK"</formula>
    </cfRule>
    <cfRule type="cellIs" dxfId="2614" priority="684" operator="equal">
      <formula>"ERROR"</formula>
    </cfRule>
  </conditionalFormatting>
  <conditionalFormatting sqref="X53">
    <cfRule type="cellIs" dxfId="2613" priority="681" operator="equal">
      <formula>"OK"</formula>
    </cfRule>
    <cfRule type="cellIs" dxfId="2612" priority="682" operator="equal">
      <formula>"ERROR"</formula>
    </cfRule>
  </conditionalFormatting>
  <conditionalFormatting sqref="AA50">
    <cfRule type="cellIs" dxfId="2611" priority="679" operator="equal">
      <formula>"OK"</formula>
    </cfRule>
    <cfRule type="cellIs" dxfId="2610" priority="680" operator="equal">
      <formula>"ERROR"</formula>
    </cfRule>
  </conditionalFormatting>
  <conditionalFormatting sqref="AA52">
    <cfRule type="cellIs" dxfId="2609" priority="677" operator="equal">
      <formula>"OK"</formula>
    </cfRule>
    <cfRule type="cellIs" dxfId="2608" priority="678" operator="equal">
      <formula>"ERROR"</formula>
    </cfRule>
  </conditionalFormatting>
  <conditionalFormatting sqref="AA51">
    <cfRule type="cellIs" dxfId="2607" priority="675" operator="equal">
      <formula>"OK"</formula>
    </cfRule>
    <cfRule type="cellIs" dxfId="2606" priority="676" operator="equal">
      <formula>"ERROR"</formula>
    </cfRule>
  </conditionalFormatting>
  <conditionalFormatting sqref="AA53">
    <cfRule type="cellIs" dxfId="2605" priority="673" operator="equal">
      <formula>"OK"</formula>
    </cfRule>
    <cfRule type="cellIs" dxfId="2604" priority="674" operator="equal">
      <formula>"ERROR"</formula>
    </cfRule>
  </conditionalFormatting>
  <conditionalFormatting sqref="AD50">
    <cfRule type="cellIs" dxfId="2603" priority="671" operator="equal">
      <formula>"OK"</formula>
    </cfRule>
    <cfRule type="cellIs" dxfId="2602" priority="672" operator="equal">
      <formula>"ERROR"</formula>
    </cfRule>
  </conditionalFormatting>
  <conditionalFormatting sqref="AD52">
    <cfRule type="cellIs" dxfId="2601" priority="669" operator="equal">
      <formula>"OK"</formula>
    </cfRule>
    <cfRule type="cellIs" dxfId="2600" priority="670" operator="equal">
      <formula>"ERROR"</formula>
    </cfRule>
  </conditionalFormatting>
  <conditionalFormatting sqref="AD51">
    <cfRule type="cellIs" dxfId="2599" priority="667" operator="equal">
      <formula>"OK"</formula>
    </cfRule>
    <cfRule type="cellIs" dxfId="2598" priority="668" operator="equal">
      <formula>"ERROR"</formula>
    </cfRule>
  </conditionalFormatting>
  <conditionalFormatting sqref="AD53">
    <cfRule type="cellIs" dxfId="2597" priority="665" operator="equal">
      <formula>"OK"</formula>
    </cfRule>
    <cfRule type="cellIs" dxfId="2596" priority="666" operator="equal">
      <formula>"ERROR"</formula>
    </cfRule>
  </conditionalFormatting>
  <conditionalFormatting sqref="AG50">
    <cfRule type="cellIs" dxfId="2595" priority="663" operator="equal">
      <formula>"OK"</formula>
    </cfRule>
    <cfRule type="cellIs" dxfId="2594" priority="664" operator="equal">
      <formula>"ERROR"</formula>
    </cfRule>
  </conditionalFormatting>
  <conditionalFormatting sqref="AG52">
    <cfRule type="cellIs" dxfId="2593" priority="661" operator="equal">
      <formula>"OK"</formula>
    </cfRule>
    <cfRule type="cellIs" dxfId="2592" priority="662" operator="equal">
      <formula>"ERROR"</formula>
    </cfRule>
  </conditionalFormatting>
  <conditionalFormatting sqref="AG51">
    <cfRule type="cellIs" dxfId="2591" priority="659" operator="equal">
      <formula>"OK"</formula>
    </cfRule>
    <cfRule type="cellIs" dxfId="2590" priority="660" operator="equal">
      <formula>"ERROR"</formula>
    </cfRule>
  </conditionalFormatting>
  <conditionalFormatting sqref="AG53">
    <cfRule type="cellIs" dxfId="2589" priority="657" operator="equal">
      <formula>"OK"</formula>
    </cfRule>
    <cfRule type="cellIs" dxfId="2588" priority="658" operator="equal">
      <formula>"ERROR"</formula>
    </cfRule>
  </conditionalFormatting>
  <conditionalFormatting sqref="AJ50">
    <cfRule type="cellIs" dxfId="2587" priority="655" operator="equal">
      <formula>"OK"</formula>
    </cfRule>
    <cfRule type="cellIs" dxfId="2586" priority="656" operator="equal">
      <formula>"ERROR"</formula>
    </cfRule>
  </conditionalFormatting>
  <conditionalFormatting sqref="AJ52">
    <cfRule type="cellIs" dxfId="2585" priority="653" operator="equal">
      <formula>"OK"</formula>
    </cfRule>
    <cfRule type="cellIs" dxfId="2584" priority="654" operator="equal">
      <formula>"ERROR"</formula>
    </cfRule>
  </conditionalFormatting>
  <conditionalFormatting sqref="AJ51">
    <cfRule type="cellIs" dxfId="2583" priority="651" operator="equal">
      <formula>"OK"</formula>
    </cfRule>
    <cfRule type="cellIs" dxfId="2582" priority="652" operator="equal">
      <formula>"ERROR"</formula>
    </cfRule>
  </conditionalFormatting>
  <conditionalFormatting sqref="AJ53">
    <cfRule type="cellIs" dxfId="2581" priority="649" operator="equal">
      <formula>"OK"</formula>
    </cfRule>
    <cfRule type="cellIs" dxfId="2580" priority="650" operator="equal">
      <formula>"ERROR"</formula>
    </cfRule>
  </conditionalFormatting>
  <conditionalFormatting sqref="AM50">
    <cfRule type="cellIs" dxfId="2579" priority="647" operator="equal">
      <formula>"OK"</formula>
    </cfRule>
    <cfRule type="cellIs" dxfId="2578" priority="648" operator="equal">
      <formula>"ERROR"</formula>
    </cfRule>
  </conditionalFormatting>
  <conditionalFormatting sqref="AM52">
    <cfRule type="cellIs" dxfId="2577" priority="645" operator="equal">
      <formula>"OK"</formula>
    </cfRule>
    <cfRule type="cellIs" dxfId="2576" priority="646" operator="equal">
      <formula>"ERROR"</formula>
    </cfRule>
  </conditionalFormatting>
  <conditionalFormatting sqref="AM51">
    <cfRule type="cellIs" dxfId="2575" priority="643" operator="equal">
      <formula>"OK"</formula>
    </cfRule>
    <cfRule type="cellIs" dxfId="2574" priority="644" operator="equal">
      <formula>"ERROR"</formula>
    </cfRule>
  </conditionalFormatting>
  <conditionalFormatting sqref="AM53">
    <cfRule type="cellIs" dxfId="2573" priority="641" operator="equal">
      <formula>"OK"</formula>
    </cfRule>
    <cfRule type="cellIs" dxfId="2572" priority="642" operator="equal">
      <formula>"ERROR"</formula>
    </cfRule>
  </conditionalFormatting>
  <conditionalFormatting sqref="AP50">
    <cfRule type="cellIs" dxfId="2571" priority="639" operator="equal">
      <formula>"OK"</formula>
    </cfRule>
    <cfRule type="cellIs" dxfId="2570" priority="640" operator="equal">
      <formula>"ERROR"</formula>
    </cfRule>
  </conditionalFormatting>
  <conditionalFormatting sqref="AP52">
    <cfRule type="cellIs" dxfId="2569" priority="637" operator="equal">
      <formula>"OK"</formula>
    </cfRule>
    <cfRule type="cellIs" dxfId="2568" priority="638" operator="equal">
      <formula>"ERROR"</formula>
    </cfRule>
  </conditionalFormatting>
  <conditionalFormatting sqref="AP51">
    <cfRule type="cellIs" dxfId="2567" priority="635" operator="equal">
      <formula>"OK"</formula>
    </cfRule>
    <cfRule type="cellIs" dxfId="2566" priority="636" operator="equal">
      <formula>"ERROR"</formula>
    </cfRule>
  </conditionalFormatting>
  <conditionalFormatting sqref="AP53">
    <cfRule type="cellIs" dxfId="2565" priority="633" operator="equal">
      <formula>"OK"</formula>
    </cfRule>
    <cfRule type="cellIs" dxfId="2564" priority="634" operator="equal">
      <formula>"ERROR"</formula>
    </cfRule>
  </conditionalFormatting>
  <conditionalFormatting sqref="AS50">
    <cfRule type="cellIs" dxfId="2563" priority="631" operator="equal">
      <formula>"OK"</formula>
    </cfRule>
    <cfRule type="cellIs" dxfId="2562" priority="632" operator="equal">
      <formula>"ERROR"</formula>
    </cfRule>
  </conditionalFormatting>
  <conditionalFormatting sqref="AS52">
    <cfRule type="cellIs" dxfId="2561" priority="629" operator="equal">
      <formula>"OK"</formula>
    </cfRule>
    <cfRule type="cellIs" dxfId="2560" priority="630" operator="equal">
      <formula>"ERROR"</formula>
    </cfRule>
  </conditionalFormatting>
  <conditionalFormatting sqref="AS51">
    <cfRule type="cellIs" dxfId="2559" priority="627" operator="equal">
      <formula>"OK"</formula>
    </cfRule>
    <cfRule type="cellIs" dxfId="2558" priority="628" operator="equal">
      <formula>"ERROR"</formula>
    </cfRule>
  </conditionalFormatting>
  <conditionalFormatting sqref="AS53">
    <cfRule type="cellIs" dxfId="2557" priority="625" operator="equal">
      <formula>"OK"</formula>
    </cfRule>
    <cfRule type="cellIs" dxfId="2556" priority="626" operator="equal">
      <formula>"ERROR"</formula>
    </cfRule>
  </conditionalFormatting>
  <conditionalFormatting sqref="AV50">
    <cfRule type="cellIs" dxfId="2555" priority="623" operator="equal">
      <formula>"OK"</formula>
    </cfRule>
    <cfRule type="cellIs" dxfId="2554" priority="624" operator="equal">
      <formula>"ERROR"</formula>
    </cfRule>
  </conditionalFormatting>
  <conditionalFormatting sqref="AV52">
    <cfRule type="cellIs" dxfId="2553" priority="621" operator="equal">
      <formula>"OK"</formula>
    </cfRule>
    <cfRule type="cellIs" dxfId="2552" priority="622" operator="equal">
      <formula>"ERROR"</formula>
    </cfRule>
  </conditionalFormatting>
  <conditionalFormatting sqref="AV51">
    <cfRule type="cellIs" dxfId="2551" priority="619" operator="equal">
      <formula>"OK"</formula>
    </cfRule>
    <cfRule type="cellIs" dxfId="2550" priority="620" operator="equal">
      <formula>"ERROR"</formula>
    </cfRule>
  </conditionalFormatting>
  <conditionalFormatting sqref="AV53">
    <cfRule type="cellIs" dxfId="2549" priority="617" operator="equal">
      <formula>"OK"</formula>
    </cfRule>
    <cfRule type="cellIs" dxfId="2548" priority="618" operator="equal">
      <formula>"ERROR"</formula>
    </cfRule>
  </conditionalFormatting>
  <conditionalFormatting sqref="I49">
    <cfRule type="cellIs" dxfId="2547" priority="615" operator="equal">
      <formula>"OK"</formula>
    </cfRule>
    <cfRule type="cellIs" dxfId="2546" priority="616" operator="equal">
      <formula>"ERROR"</formula>
    </cfRule>
  </conditionalFormatting>
  <conditionalFormatting sqref="I48">
    <cfRule type="cellIs" dxfId="2545" priority="613" operator="equal">
      <formula>"OK"</formula>
    </cfRule>
    <cfRule type="cellIs" dxfId="2544" priority="614" operator="equal">
      <formula>"ERROR"</formula>
    </cfRule>
  </conditionalFormatting>
  <conditionalFormatting sqref="I46">
    <cfRule type="cellIs" dxfId="2543" priority="611" operator="equal">
      <formula>"OK"</formula>
    </cfRule>
    <cfRule type="cellIs" dxfId="2542" priority="612" operator="equal">
      <formula>"ERROR"</formula>
    </cfRule>
  </conditionalFormatting>
  <conditionalFormatting sqref="I45">
    <cfRule type="cellIs" dxfId="2541" priority="609" operator="equal">
      <formula>"OK"</formula>
    </cfRule>
    <cfRule type="cellIs" dxfId="2540" priority="610" operator="equal">
      <formula>"ERROR"</formula>
    </cfRule>
  </conditionalFormatting>
  <conditionalFormatting sqref="I47">
    <cfRule type="cellIs" dxfId="2539" priority="607" operator="equal">
      <formula>"OK"</formula>
    </cfRule>
    <cfRule type="cellIs" dxfId="2538" priority="608" operator="equal">
      <formula>"ERROR"</formula>
    </cfRule>
  </conditionalFormatting>
  <conditionalFormatting sqref="L49">
    <cfRule type="cellIs" dxfId="2537" priority="605" operator="equal">
      <formula>"OK"</formula>
    </cfRule>
    <cfRule type="cellIs" dxfId="2536" priority="606" operator="equal">
      <formula>"ERROR"</formula>
    </cfRule>
  </conditionalFormatting>
  <conditionalFormatting sqref="L48">
    <cfRule type="cellIs" dxfId="2535" priority="603" operator="equal">
      <formula>"OK"</formula>
    </cfRule>
    <cfRule type="cellIs" dxfId="2534" priority="604" operator="equal">
      <formula>"ERROR"</formula>
    </cfRule>
  </conditionalFormatting>
  <conditionalFormatting sqref="L46">
    <cfRule type="cellIs" dxfId="2533" priority="601" operator="equal">
      <formula>"OK"</formula>
    </cfRule>
    <cfRule type="cellIs" dxfId="2532" priority="602" operator="equal">
      <formula>"ERROR"</formula>
    </cfRule>
  </conditionalFormatting>
  <conditionalFormatting sqref="L45">
    <cfRule type="cellIs" dxfId="2531" priority="599" operator="equal">
      <formula>"OK"</formula>
    </cfRule>
    <cfRule type="cellIs" dxfId="2530" priority="600" operator="equal">
      <formula>"ERROR"</formula>
    </cfRule>
  </conditionalFormatting>
  <conditionalFormatting sqref="L47">
    <cfRule type="cellIs" dxfId="2529" priority="597" operator="equal">
      <formula>"OK"</formula>
    </cfRule>
    <cfRule type="cellIs" dxfId="2528" priority="598" operator="equal">
      <formula>"ERROR"</formula>
    </cfRule>
  </conditionalFormatting>
  <conditionalFormatting sqref="O49">
    <cfRule type="cellIs" dxfId="2527" priority="595" operator="equal">
      <formula>"OK"</formula>
    </cfRule>
    <cfRule type="cellIs" dxfId="2526" priority="596" operator="equal">
      <formula>"ERROR"</formula>
    </cfRule>
  </conditionalFormatting>
  <conditionalFormatting sqref="O48">
    <cfRule type="cellIs" dxfId="2525" priority="593" operator="equal">
      <formula>"OK"</formula>
    </cfRule>
    <cfRule type="cellIs" dxfId="2524" priority="594" operator="equal">
      <formula>"ERROR"</formula>
    </cfRule>
  </conditionalFormatting>
  <conditionalFormatting sqref="O46">
    <cfRule type="cellIs" dxfId="2523" priority="591" operator="equal">
      <formula>"OK"</formula>
    </cfRule>
    <cfRule type="cellIs" dxfId="2522" priority="592" operator="equal">
      <formula>"ERROR"</formula>
    </cfRule>
  </conditionalFormatting>
  <conditionalFormatting sqref="O45">
    <cfRule type="cellIs" dxfId="2521" priority="589" operator="equal">
      <formula>"OK"</formula>
    </cfRule>
    <cfRule type="cellIs" dxfId="2520" priority="590" operator="equal">
      <formula>"ERROR"</formula>
    </cfRule>
  </conditionalFormatting>
  <conditionalFormatting sqref="O47">
    <cfRule type="cellIs" dxfId="2519" priority="587" operator="equal">
      <formula>"OK"</formula>
    </cfRule>
    <cfRule type="cellIs" dxfId="2518" priority="588" operator="equal">
      <formula>"ERROR"</formula>
    </cfRule>
  </conditionalFormatting>
  <conditionalFormatting sqref="R49">
    <cfRule type="cellIs" dxfId="2517" priority="585" operator="equal">
      <formula>"OK"</formula>
    </cfRule>
    <cfRule type="cellIs" dxfId="2516" priority="586" operator="equal">
      <formula>"ERROR"</formula>
    </cfRule>
  </conditionalFormatting>
  <conditionalFormatting sqref="R48">
    <cfRule type="cellIs" dxfId="2515" priority="583" operator="equal">
      <formula>"OK"</formula>
    </cfRule>
    <cfRule type="cellIs" dxfId="2514" priority="584" operator="equal">
      <formula>"ERROR"</formula>
    </cfRule>
  </conditionalFormatting>
  <conditionalFormatting sqref="R46">
    <cfRule type="cellIs" dxfId="2513" priority="581" operator="equal">
      <formula>"OK"</formula>
    </cfRule>
    <cfRule type="cellIs" dxfId="2512" priority="582" operator="equal">
      <formula>"ERROR"</formula>
    </cfRule>
  </conditionalFormatting>
  <conditionalFormatting sqref="R45">
    <cfRule type="cellIs" dxfId="2511" priority="579" operator="equal">
      <formula>"OK"</formula>
    </cfRule>
    <cfRule type="cellIs" dxfId="2510" priority="580" operator="equal">
      <formula>"ERROR"</formula>
    </cfRule>
  </conditionalFormatting>
  <conditionalFormatting sqref="R47">
    <cfRule type="cellIs" dxfId="2509" priority="577" operator="equal">
      <formula>"OK"</formula>
    </cfRule>
    <cfRule type="cellIs" dxfId="2508" priority="578" operator="equal">
      <formula>"ERROR"</formula>
    </cfRule>
  </conditionalFormatting>
  <conditionalFormatting sqref="U49">
    <cfRule type="cellIs" dxfId="2507" priority="575" operator="equal">
      <formula>"OK"</formula>
    </cfRule>
    <cfRule type="cellIs" dxfId="2506" priority="576" operator="equal">
      <formula>"ERROR"</formula>
    </cfRule>
  </conditionalFormatting>
  <conditionalFormatting sqref="U48">
    <cfRule type="cellIs" dxfId="2505" priority="573" operator="equal">
      <formula>"OK"</formula>
    </cfRule>
    <cfRule type="cellIs" dxfId="2504" priority="574" operator="equal">
      <formula>"ERROR"</formula>
    </cfRule>
  </conditionalFormatting>
  <conditionalFormatting sqref="U46">
    <cfRule type="cellIs" dxfId="2503" priority="571" operator="equal">
      <formula>"OK"</formula>
    </cfRule>
    <cfRule type="cellIs" dxfId="2502" priority="572" operator="equal">
      <formula>"ERROR"</formula>
    </cfRule>
  </conditionalFormatting>
  <conditionalFormatting sqref="U45">
    <cfRule type="cellIs" dxfId="2501" priority="569" operator="equal">
      <formula>"OK"</formula>
    </cfRule>
    <cfRule type="cellIs" dxfId="2500" priority="570" operator="equal">
      <formula>"ERROR"</formula>
    </cfRule>
  </conditionalFormatting>
  <conditionalFormatting sqref="U47">
    <cfRule type="cellIs" dxfId="2499" priority="567" operator="equal">
      <formula>"OK"</formula>
    </cfRule>
    <cfRule type="cellIs" dxfId="2498" priority="568" operator="equal">
      <formula>"ERROR"</formula>
    </cfRule>
  </conditionalFormatting>
  <conditionalFormatting sqref="X49">
    <cfRule type="cellIs" dxfId="2497" priority="565" operator="equal">
      <formula>"OK"</formula>
    </cfRule>
    <cfRule type="cellIs" dxfId="2496" priority="566" operator="equal">
      <formula>"ERROR"</formula>
    </cfRule>
  </conditionalFormatting>
  <conditionalFormatting sqref="X48">
    <cfRule type="cellIs" dxfId="2495" priority="563" operator="equal">
      <formula>"OK"</formula>
    </cfRule>
    <cfRule type="cellIs" dxfId="2494" priority="564" operator="equal">
      <formula>"ERROR"</formula>
    </cfRule>
  </conditionalFormatting>
  <conditionalFormatting sqref="X46">
    <cfRule type="cellIs" dxfId="2493" priority="561" operator="equal">
      <formula>"OK"</formula>
    </cfRule>
    <cfRule type="cellIs" dxfId="2492" priority="562" operator="equal">
      <formula>"ERROR"</formula>
    </cfRule>
  </conditionalFormatting>
  <conditionalFormatting sqref="X45">
    <cfRule type="cellIs" dxfId="2491" priority="559" operator="equal">
      <formula>"OK"</formula>
    </cfRule>
    <cfRule type="cellIs" dxfId="2490" priority="560" operator="equal">
      <formula>"ERROR"</formula>
    </cfRule>
  </conditionalFormatting>
  <conditionalFormatting sqref="X47">
    <cfRule type="cellIs" dxfId="2489" priority="557" operator="equal">
      <formula>"OK"</formula>
    </cfRule>
    <cfRule type="cellIs" dxfId="2488" priority="558" operator="equal">
      <formula>"ERROR"</formula>
    </cfRule>
  </conditionalFormatting>
  <conditionalFormatting sqref="AA49">
    <cfRule type="cellIs" dxfId="2487" priority="555" operator="equal">
      <formula>"OK"</formula>
    </cfRule>
    <cfRule type="cellIs" dxfId="2486" priority="556" operator="equal">
      <formula>"ERROR"</formula>
    </cfRule>
  </conditionalFormatting>
  <conditionalFormatting sqref="AA48">
    <cfRule type="cellIs" dxfId="2485" priority="553" operator="equal">
      <formula>"OK"</formula>
    </cfRule>
    <cfRule type="cellIs" dxfId="2484" priority="554" operator="equal">
      <formula>"ERROR"</formula>
    </cfRule>
  </conditionalFormatting>
  <conditionalFormatting sqref="AA46">
    <cfRule type="cellIs" dxfId="2483" priority="551" operator="equal">
      <formula>"OK"</formula>
    </cfRule>
    <cfRule type="cellIs" dxfId="2482" priority="552" operator="equal">
      <formula>"ERROR"</formula>
    </cfRule>
  </conditionalFormatting>
  <conditionalFormatting sqref="AA45">
    <cfRule type="cellIs" dxfId="2481" priority="549" operator="equal">
      <formula>"OK"</formula>
    </cfRule>
    <cfRule type="cellIs" dxfId="2480" priority="550" operator="equal">
      <formula>"ERROR"</formula>
    </cfRule>
  </conditionalFormatting>
  <conditionalFormatting sqref="AA47">
    <cfRule type="cellIs" dxfId="2479" priority="547" operator="equal">
      <formula>"OK"</formula>
    </cfRule>
    <cfRule type="cellIs" dxfId="2478" priority="548" operator="equal">
      <formula>"ERROR"</formula>
    </cfRule>
  </conditionalFormatting>
  <conditionalFormatting sqref="AD49">
    <cfRule type="cellIs" dxfId="2477" priority="545" operator="equal">
      <formula>"OK"</formula>
    </cfRule>
    <cfRule type="cellIs" dxfId="2476" priority="546" operator="equal">
      <formula>"ERROR"</formula>
    </cfRule>
  </conditionalFormatting>
  <conditionalFormatting sqref="AD48">
    <cfRule type="cellIs" dxfId="2475" priority="543" operator="equal">
      <formula>"OK"</formula>
    </cfRule>
    <cfRule type="cellIs" dxfId="2474" priority="544" operator="equal">
      <formula>"ERROR"</formula>
    </cfRule>
  </conditionalFormatting>
  <conditionalFormatting sqref="AD46">
    <cfRule type="cellIs" dxfId="2473" priority="541" operator="equal">
      <formula>"OK"</formula>
    </cfRule>
    <cfRule type="cellIs" dxfId="2472" priority="542" operator="equal">
      <formula>"ERROR"</formula>
    </cfRule>
  </conditionalFormatting>
  <conditionalFormatting sqref="AD45">
    <cfRule type="cellIs" dxfId="2471" priority="539" operator="equal">
      <formula>"OK"</formula>
    </cfRule>
    <cfRule type="cellIs" dxfId="2470" priority="540" operator="equal">
      <formula>"ERROR"</formula>
    </cfRule>
  </conditionalFormatting>
  <conditionalFormatting sqref="AD47">
    <cfRule type="cellIs" dxfId="2469" priority="537" operator="equal">
      <formula>"OK"</formula>
    </cfRule>
    <cfRule type="cellIs" dxfId="2468" priority="538" operator="equal">
      <formula>"ERROR"</formula>
    </cfRule>
  </conditionalFormatting>
  <conditionalFormatting sqref="AG49">
    <cfRule type="cellIs" dxfId="2467" priority="535" operator="equal">
      <formula>"OK"</formula>
    </cfRule>
    <cfRule type="cellIs" dxfId="2466" priority="536" operator="equal">
      <formula>"ERROR"</formula>
    </cfRule>
  </conditionalFormatting>
  <conditionalFormatting sqref="AG48">
    <cfRule type="cellIs" dxfId="2465" priority="533" operator="equal">
      <formula>"OK"</formula>
    </cfRule>
    <cfRule type="cellIs" dxfId="2464" priority="534" operator="equal">
      <formula>"ERROR"</formula>
    </cfRule>
  </conditionalFormatting>
  <conditionalFormatting sqref="AG46">
    <cfRule type="cellIs" dxfId="2463" priority="531" operator="equal">
      <formula>"OK"</formula>
    </cfRule>
    <cfRule type="cellIs" dxfId="2462" priority="532" operator="equal">
      <formula>"ERROR"</formula>
    </cfRule>
  </conditionalFormatting>
  <conditionalFormatting sqref="AG45">
    <cfRule type="cellIs" dxfId="2461" priority="529" operator="equal">
      <formula>"OK"</formula>
    </cfRule>
    <cfRule type="cellIs" dxfId="2460" priority="530" operator="equal">
      <formula>"ERROR"</formula>
    </cfRule>
  </conditionalFormatting>
  <conditionalFormatting sqref="AG47">
    <cfRule type="cellIs" dxfId="2459" priority="527" operator="equal">
      <formula>"OK"</formula>
    </cfRule>
    <cfRule type="cellIs" dxfId="2458" priority="528" operator="equal">
      <formula>"ERROR"</formula>
    </cfRule>
  </conditionalFormatting>
  <conditionalFormatting sqref="AJ49">
    <cfRule type="cellIs" dxfId="2457" priority="525" operator="equal">
      <formula>"OK"</formula>
    </cfRule>
    <cfRule type="cellIs" dxfId="2456" priority="526" operator="equal">
      <formula>"ERROR"</formula>
    </cfRule>
  </conditionalFormatting>
  <conditionalFormatting sqref="AJ48">
    <cfRule type="cellIs" dxfId="2455" priority="523" operator="equal">
      <formula>"OK"</formula>
    </cfRule>
    <cfRule type="cellIs" dxfId="2454" priority="524" operator="equal">
      <formula>"ERROR"</formula>
    </cfRule>
  </conditionalFormatting>
  <conditionalFormatting sqref="AJ46">
    <cfRule type="cellIs" dxfId="2453" priority="521" operator="equal">
      <formula>"OK"</formula>
    </cfRule>
    <cfRule type="cellIs" dxfId="2452" priority="522" operator="equal">
      <formula>"ERROR"</formula>
    </cfRule>
  </conditionalFormatting>
  <conditionalFormatting sqref="AJ45">
    <cfRule type="cellIs" dxfId="2451" priority="519" operator="equal">
      <formula>"OK"</formula>
    </cfRule>
    <cfRule type="cellIs" dxfId="2450" priority="520" operator="equal">
      <formula>"ERROR"</formula>
    </cfRule>
  </conditionalFormatting>
  <conditionalFormatting sqref="AJ47">
    <cfRule type="cellIs" dxfId="2449" priority="517" operator="equal">
      <formula>"OK"</formula>
    </cfRule>
    <cfRule type="cellIs" dxfId="2448" priority="518" operator="equal">
      <formula>"ERROR"</formula>
    </cfRule>
  </conditionalFormatting>
  <conditionalFormatting sqref="AM49">
    <cfRule type="cellIs" dxfId="2447" priority="515" operator="equal">
      <formula>"OK"</formula>
    </cfRule>
    <cfRule type="cellIs" dxfId="2446" priority="516" operator="equal">
      <formula>"ERROR"</formula>
    </cfRule>
  </conditionalFormatting>
  <conditionalFormatting sqref="AM48">
    <cfRule type="cellIs" dxfId="2445" priority="513" operator="equal">
      <formula>"OK"</formula>
    </cfRule>
    <cfRule type="cellIs" dxfId="2444" priority="514" operator="equal">
      <formula>"ERROR"</formula>
    </cfRule>
  </conditionalFormatting>
  <conditionalFormatting sqref="AM46">
    <cfRule type="cellIs" dxfId="2443" priority="511" operator="equal">
      <formula>"OK"</formula>
    </cfRule>
    <cfRule type="cellIs" dxfId="2442" priority="512" operator="equal">
      <formula>"ERROR"</formula>
    </cfRule>
  </conditionalFormatting>
  <conditionalFormatting sqref="AM45">
    <cfRule type="cellIs" dxfId="2441" priority="509" operator="equal">
      <formula>"OK"</formula>
    </cfRule>
    <cfRule type="cellIs" dxfId="2440" priority="510" operator="equal">
      <formula>"ERROR"</formula>
    </cfRule>
  </conditionalFormatting>
  <conditionalFormatting sqref="AM47">
    <cfRule type="cellIs" dxfId="2439" priority="507" operator="equal">
      <formula>"OK"</formula>
    </cfRule>
    <cfRule type="cellIs" dxfId="2438" priority="508" operator="equal">
      <formula>"ERROR"</formula>
    </cfRule>
  </conditionalFormatting>
  <conditionalFormatting sqref="AP49">
    <cfRule type="cellIs" dxfId="2437" priority="505" operator="equal">
      <formula>"OK"</formula>
    </cfRule>
    <cfRule type="cellIs" dxfId="2436" priority="506" operator="equal">
      <formula>"ERROR"</formula>
    </cfRule>
  </conditionalFormatting>
  <conditionalFormatting sqref="AP48">
    <cfRule type="cellIs" dxfId="2435" priority="503" operator="equal">
      <formula>"OK"</formula>
    </cfRule>
    <cfRule type="cellIs" dxfId="2434" priority="504" operator="equal">
      <formula>"ERROR"</formula>
    </cfRule>
  </conditionalFormatting>
  <conditionalFormatting sqref="AP46">
    <cfRule type="cellIs" dxfId="2433" priority="501" operator="equal">
      <formula>"OK"</formula>
    </cfRule>
    <cfRule type="cellIs" dxfId="2432" priority="502" operator="equal">
      <formula>"ERROR"</formula>
    </cfRule>
  </conditionalFormatting>
  <conditionalFormatting sqref="AP45">
    <cfRule type="cellIs" dxfId="2431" priority="499" operator="equal">
      <formula>"OK"</formula>
    </cfRule>
    <cfRule type="cellIs" dxfId="2430" priority="500" operator="equal">
      <formula>"ERROR"</formula>
    </cfRule>
  </conditionalFormatting>
  <conditionalFormatting sqref="AP47">
    <cfRule type="cellIs" dxfId="2429" priority="497" operator="equal">
      <formula>"OK"</formula>
    </cfRule>
    <cfRule type="cellIs" dxfId="2428" priority="498" operator="equal">
      <formula>"ERROR"</formula>
    </cfRule>
  </conditionalFormatting>
  <conditionalFormatting sqref="AS49">
    <cfRule type="cellIs" dxfId="2427" priority="495" operator="equal">
      <formula>"OK"</formula>
    </cfRule>
    <cfRule type="cellIs" dxfId="2426" priority="496" operator="equal">
      <formula>"ERROR"</formula>
    </cfRule>
  </conditionalFormatting>
  <conditionalFormatting sqref="AS48">
    <cfRule type="cellIs" dxfId="2425" priority="493" operator="equal">
      <formula>"OK"</formula>
    </cfRule>
    <cfRule type="cellIs" dxfId="2424" priority="494" operator="equal">
      <formula>"ERROR"</formula>
    </cfRule>
  </conditionalFormatting>
  <conditionalFormatting sqref="AS46">
    <cfRule type="cellIs" dxfId="2423" priority="491" operator="equal">
      <formula>"OK"</formula>
    </cfRule>
    <cfRule type="cellIs" dxfId="2422" priority="492" operator="equal">
      <formula>"ERROR"</formula>
    </cfRule>
  </conditionalFormatting>
  <conditionalFormatting sqref="AS45">
    <cfRule type="cellIs" dxfId="2421" priority="489" operator="equal">
      <formula>"OK"</formula>
    </cfRule>
    <cfRule type="cellIs" dxfId="2420" priority="490" operator="equal">
      <formula>"ERROR"</formula>
    </cfRule>
  </conditionalFormatting>
  <conditionalFormatting sqref="AS47">
    <cfRule type="cellIs" dxfId="2419" priority="487" operator="equal">
      <formula>"OK"</formula>
    </cfRule>
    <cfRule type="cellIs" dxfId="2418" priority="488" operator="equal">
      <formula>"ERROR"</formula>
    </cfRule>
  </conditionalFormatting>
  <conditionalFormatting sqref="AV49">
    <cfRule type="cellIs" dxfId="2417" priority="485" operator="equal">
      <formula>"OK"</formula>
    </cfRule>
    <cfRule type="cellIs" dxfId="2416" priority="486" operator="equal">
      <formula>"ERROR"</formula>
    </cfRule>
  </conditionalFormatting>
  <conditionalFormatting sqref="AV48">
    <cfRule type="cellIs" dxfId="2415" priority="483" operator="equal">
      <formula>"OK"</formula>
    </cfRule>
    <cfRule type="cellIs" dxfId="2414" priority="484" operator="equal">
      <formula>"ERROR"</formula>
    </cfRule>
  </conditionalFormatting>
  <conditionalFormatting sqref="AV46">
    <cfRule type="cellIs" dxfId="2413" priority="481" operator="equal">
      <formula>"OK"</formula>
    </cfRule>
    <cfRule type="cellIs" dxfId="2412" priority="482" operator="equal">
      <formula>"ERROR"</formula>
    </cfRule>
  </conditionalFormatting>
  <conditionalFormatting sqref="AV45">
    <cfRule type="cellIs" dxfId="2411" priority="479" operator="equal">
      <formula>"OK"</formula>
    </cfRule>
    <cfRule type="cellIs" dxfId="2410" priority="480" operator="equal">
      <formula>"ERROR"</formula>
    </cfRule>
  </conditionalFormatting>
  <conditionalFormatting sqref="AV47">
    <cfRule type="cellIs" dxfId="2409" priority="477" operator="equal">
      <formula>"OK"</formula>
    </cfRule>
    <cfRule type="cellIs" dxfId="2408" priority="478" operator="equal">
      <formula>"ERROR"</formula>
    </cfRule>
  </conditionalFormatting>
  <conditionalFormatting sqref="I70">
    <cfRule type="cellIs" dxfId="2407" priority="475" operator="equal">
      <formula>"OK"</formula>
    </cfRule>
    <cfRule type="cellIs" dxfId="2406" priority="476" operator="equal">
      <formula>"ERROR"</formula>
    </cfRule>
  </conditionalFormatting>
  <conditionalFormatting sqref="L70">
    <cfRule type="cellIs" dxfId="2405" priority="473" operator="equal">
      <formula>"OK"</formula>
    </cfRule>
    <cfRule type="cellIs" dxfId="2404" priority="474" operator="equal">
      <formula>"ERROR"</formula>
    </cfRule>
  </conditionalFormatting>
  <conditionalFormatting sqref="O70">
    <cfRule type="cellIs" dxfId="2403" priority="471" operator="equal">
      <formula>"OK"</formula>
    </cfRule>
    <cfRule type="cellIs" dxfId="2402" priority="472" operator="equal">
      <formula>"ERROR"</formula>
    </cfRule>
  </conditionalFormatting>
  <conditionalFormatting sqref="R70">
    <cfRule type="cellIs" dxfId="2401" priority="469" operator="equal">
      <formula>"OK"</formula>
    </cfRule>
    <cfRule type="cellIs" dxfId="2400" priority="470" operator="equal">
      <formula>"ERROR"</formula>
    </cfRule>
  </conditionalFormatting>
  <conditionalFormatting sqref="U70">
    <cfRule type="cellIs" dxfId="2399" priority="467" operator="equal">
      <formula>"OK"</formula>
    </cfRule>
    <cfRule type="cellIs" dxfId="2398" priority="468" operator="equal">
      <formula>"ERROR"</formula>
    </cfRule>
  </conditionalFormatting>
  <conditionalFormatting sqref="X70">
    <cfRule type="cellIs" dxfId="2397" priority="465" operator="equal">
      <formula>"OK"</formula>
    </cfRule>
    <cfRule type="cellIs" dxfId="2396" priority="466" operator="equal">
      <formula>"ERROR"</formula>
    </cfRule>
  </conditionalFormatting>
  <conditionalFormatting sqref="AA70">
    <cfRule type="cellIs" dxfId="2395" priority="463" operator="equal">
      <formula>"OK"</formula>
    </cfRule>
    <cfRule type="cellIs" dxfId="2394" priority="464" operator="equal">
      <formula>"ERROR"</formula>
    </cfRule>
  </conditionalFormatting>
  <conditionalFormatting sqref="AD70">
    <cfRule type="cellIs" dxfId="2393" priority="461" operator="equal">
      <formula>"OK"</formula>
    </cfRule>
    <cfRule type="cellIs" dxfId="2392" priority="462" operator="equal">
      <formula>"ERROR"</formula>
    </cfRule>
  </conditionalFormatting>
  <conditionalFormatting sqref="AG70">
    <cfRule type="cellIs" dxfId="2391" priority="459" operator="equal">
      <formula>"OK"</formula>
    </cfRule>
    <cfRule type="cellIs" dxfId="2390" priority="460" operator="equal">
      <formula>"ERROR"</formula>
    </cfRule>
  </conditionalFormatting>
  <conditionalFormatting sqref="AJ70">
    <cfRule type="cellIs" dxfId="2389" priority="457" operator="equal">
      <formula>"OK"</formula>
    </cfRule>
    <cfRule type="cellIs" dxfId="2388" priority="458" operator="equal">
      <formula>"ERROR"</formula>
    </cfRule>
  </conditionalFormatting>
  <conditionalFormatting sqref="AM70">
    <cfRule type="cellIs" dxfId="2387" priority="455" operator="equal">
      <formula>"OK"</formula>
    </cfRule>
    <cfRule type="cellIs" dxfId="2386" priority="456" operator="equal">
      <formula>"ERROR"</formula>
    </cfRule>
  </conditionalFormatting>
  <conditionalFormatting sqref="AP70">
    <cfRule type="cellIs" dxfId="2385" priority="453" operator="equal">
      <formula>"OK"</formula>
    </cfRule>
    <cfRule type="cellIs" dxfId="2384" priority="454" operator="equal">
      <formula>"ERROR"</formula>
    </cfRule>
  </conditionalFormatting>
  <conditionalFormatting sqref="AS70">
    <cfRule type="cellIs" dxfId="2383" priority="451" operator="equal">
      <formula>"OK"</formula>
    </cfRule>
    <cfRule type="cellIs" dxfId="2382" priority="452" operator="equal">
      <formula>"ERROR"</formula>
    </cfRule>
  </conditionalFormatting>
  <conditionalFormatting sqref="AV70">
    <cfRule type="cellIs" dxfId="2381" priority="449" operator="equal">
      <formula>"OK"</formula>
    </cfRule>
    <cfRule type="cellIs" dxfId="2380" priority="450" operator="equal">
      <formula>"ERROR"</formula>
    </cfRule>
  </conditionalFormatting>
  <conditionalFormatting sqref="I69">
    <cfRule type="cellIs" dxfId="2379" priority="447" operator="equal">
      <formula>"OK"</formula>
    </cfRule>
    <cfRule type="cellIs" dxfId="2378" priority="448" operator="equal">
      <formula>"ERROR"</formula>
    </cfRule>
  </conditionalFormatting>
  <conditionalFormatting sqref="I64">
    <cfRule type="cellIs" dxfId="2377" priority="445" operator="equal">
      <formula>"OK"</formula>
    </cfRule>
    <cfRule type="cellIs" dxfId="2376" priority="446" operator="equal">
      <formula>"ERROR"</formula>
    </cfRule>
  </conditionalFormatting>
  <conditionalFormatting sqref="I68">
    <cfRule type="cellIs" dxfId="2375" priority="443" operator="equal">
      <formula>"OK"</formula>
    </cfRule>
    <cfRule type="cellIs" dxfId="2374" priority="444" operator="equal">
      <formula>"ERROR"</formula>
    </cfRule>
  </conditionalFormatting>
  <conditionalFormatting sqref="I66">
    <cfRule type="cellIs" dxfId="2373" priority="441" operator="equal">
      <formula>"OK"</formula>
    </cfRule>
    <cfRule type="cellIs" dxfId="2372" priority="442" operator="equal">
      <formula>"ERROR"</formula>
    </cfRule>
  </conditionalFormatting>
  <conditionalFormatting sqref="I65">
    <cfRule type="cellIs" dxfId="2371" priority="439" operator="equal">
      <formula>"OK"</formula>
    </cfRule>
    <cfRule type="cellIs" dxfId="2370" priority="440" operator="equal">
      <formula>"ERROR"</formula>
    </cfRule>
  </conditionalFormatting>
  <conditionalFormatting sqref="I67">
    <cfRule type="cellIs" dxfId="2369" priority="437" operator="equal">
      <formula>"OK"</formula>
    </cfRule>
    <cfRule type="cellIs" dxfId="2368" priority="438" operator="equal">
      <formula>"ERROR"</formula>
    </cfRule>
  </conditionalFormatting>
  <conditionalFormatting sqref="L69">
    <cfRule type="cellIs" dxfId="2367" priority="435" operator="equal">
      <formula>"OK"</formula>
    </cfRule>
    <cfRule type="cellIs" dxfId="2366" priority="436" operator="equal">
      <formula>"ERROR"</formula>
    </cfRule>
  </conditionalFormatting>
  <conditionalFormatting sqref="L64">
    <cfRule type="cellIs" dxfId="2365" priority="433" operator="equal">
      <formula>"OK"</formula>
    </cfRule>
    <cfRule type="cellIs" dxfId="2364" priority="434" operator="equal">
      <formula>"ERROR"</formula>
    </cfRule>
  </conditionalFormatting>
  <conditionalFormatting sqref="L68">
    <cfRule type="cellIs" dxfId="2363" priority="431" operator="equal">
      <formula>"OK"</formula>
    </cfRule>
    <cfRule type="cellIs" dxfId="2362" priority="432" operator="equal">
      <formula>"ERROR"</formula>
    </cfRule>
  </conditionalFormatting>
  <conditionalFormatting sqref="L66">
    <cfRule type="cellIs" dxfId="2361" priority="429" operator="equal">
      <formula>"OK"</formula>
    </cfRule>
    <cfRule type="cellIs" dxfId="2360" priority="430" operator="equal">
      <formula>"ERROR"</formula>
    </cfRule>
  </conditionalFormatting>
  <conditionalFormatting sqref="L65">
    <cfRule type="cellIs" dxfId="2359" priority="427" operator="equal">
      <formula>"OK"</formula>
    </cfRule>
    <cfRule type="cellIs" dxfId="2358" priority="428" operator="equal">
      <formula>"ERROR"</formula>
    </cfRule>
  </conditionalFormatting>
  <conditionalFormatting sqref="L67">
    <cfRule type="cellIs" dxfId="2357" priority="425" operator="equal">
      <formula>"OK"</formula>
    </cfRule>
    <cfRule type="cellIs" dxfId="2356" priority="426" operator="equal">
      <formula>"ERROR"</formula>
    </cfRule>
  </conditionalFormatting>
  <conditionalFormatting sqref="O69">
    <cfRule type="cellIs" dxfId="2355" priority="423" operator="equal">
      <formula>"OK"</formula>
    </cfRule>
    <cfRule type="cellIs" dxfId="2354" priority="424" operator="equal">
      <formula>"ERROR"</formula>
    </cfRule>
  </conditionalFormatting>
  <conditionalFormatting sqref="O64">
    <cfRule type="cellIs" dxfId="2353" priority="421" operator="equal">
      <formula>"OK"</formula>
    </cfRule>
    <cfRule type="cellIs" dxfId="2352" priority="422" operator="equal">
      <formula>"ERROR"</formula>
    </cfRule>
  </conditionalFormatting>
  <conditionalFormatting sqref="O68">
    <cfRule type="cellIs" dxfId="2351" priority="419" operator="equal">
      <formula>"OK"</formula>
    </cfRule>
    <cfRule type="cellIs" dxfId="2350" priority="420" operator="equal">
      <formula>"ERROR"</formula>
    </cfRule>
  </conditionalFormatting>
  <conditionalFormatting sqref="O66">
    <cfRule type="cellIs" dxfId="2349" priority="417" operator="equal">
      <formula>"OK"</formula>
    </cfRule>
    <cfRule type="cellIs" dxfId="2348" priority="418" operator="equal">
      <formula>"ERROR"</formula>
    </cfRule>
  </conditionalFormatting>
  <conditionalFormatting sqref="O65">
    <cfRule type="cellIs" dxfId="2347" priority="415" operator="equal">
      <formula>"OK"</formula>
    </cfRule>
    <cfRule type="cellIs" dxfId="2346" priority="416" operator="equal">
      <formula>"ERROR"</formula>
    </cfRule>
  </conditionalFormatting>
  <conditionalFormatting sqref="O67">
    <cfRule type="cellIs" dxfId="2345" priority="413" operator="equal">
      <formula>"OK"</formula>
    </cfRule>
    <cfRule type="cellIs" dxfId="2344" priority="414" operator="equal">
      <formula>"ERROR"</formula>
    </cfRule>
  </conditionalFormatting>
  <conditionalFormatting sqref="R69">
    <cfRule type="cellIs" dxfId="2343" priority="411" operator="equal">
      <formula>"OK"</formula>
    </cfRule>
    <cfRule type="cellIs" dxfId="2342" priority="412" operator="equal">
      <formula>"ERROR"</formula>
    </cfRule>
  </conditionalFormatting>
  <conditionalFormatting sqref="R64">
    <cfRule type="cellIs" dxfId="2341" priority="409" operator="equal">
      <formula>"OK"</formula>
    </cfRule>
    <cfRule type="cellIs" dxfId="2340" priority="410" operator="equal">
      <formula>"ERROR"</formula>
    </cfRule>
  </conditionalFormatting>
  <conditionalFormatting sqref="R68">
    <cfRule type="cellIs" dxfId="2339" priority="407" operator="equal">
      <formula>"OK"</formula>
    </cfRule>
    <cfRule type="cellIs" dxfId="2338" priority="408" operator="equal">
      <formula>"ERROR"</formula>
    </cfRule>
  </conditionalFormatting>
  <conditionalFormatting sqref="R66">
    <cfRule type="cellIs" dxfId="2337" priority="405" operator="equal">
      <formula>"OK"</formula>
    </cfRule>
    <cfRule type="cellIs" dxfId="2336" priority="406" operator="equal">
      <formula>"ERROR"</formula>
    </cfRule>
  </conditionalFormatting>
  <conditionalFormatting sqref="R65">
    <cfRule type="cellIs" dxfId="2335" priority="403" operator="equal">
      <formula>"OK"</formula>
    </cfRule>
    <cfRule type="cellIs" dxfId="2334" priority="404" operator="equal">
      <formula>"ERROR"</formula>
    </cfRule>
  </conditionalFormatting>
  <conditionalFormatting sqref="R67">
    <cfRule type="cellIs" dxfId="2333" priority="401" operator="equal">
      <formula>"OK"</formula>
    </cfRule>
    <cfRule type="cellIs" dxfId="2332" priority="402" operator="equal">
      <formula>"ERROR"</formula>
    </cfRule>
  </conditionalFormatting>
  <conditionalFormatting sqref="U69">
    <cfRule type="cellIs" dxfId="2331" priority="399" operator="equal">
      <formula>"OK"</formula>
    </cfRule>
    <cfRule type="cellIs" dxfId="2330" priority="400" operator="equal">
      <formula>"ERROR"</formula>
    </cfRule>
  </conditionalFormatting>
  <conditionalFormatting sqref="U64">
    <cfRule type="cellIs" dxfId="2329" priority="397" operator="equal">
      <formula>"OK"</formula>
    </cfRule>
    <cfRule type="cellIs" dxfId="2328" priority="398" operator="equal">
      <formula>"ERROR"</formula>
    </cfRule>
  </conditionalFormatting>
  <conditionalFormatting sqref="U68">
    <cfRule type="cellIs" dxfId="2327" priority="395" operator="equal">
      <formula>"OK"</formula>
    </cfRule>
    <cfRule type="cellIs" dxfId="2326" priority="396" operator="equal">
      <formula>"ERROR"</formula>
    </cfRule>
  </conditionalFormatting>
  <conditionalFormatting sqref="U66">
    <cfRule type="cellIs" dxfId="2325" priority="393" operator="equal">
      <formula>"OK"</formula>
    </cfRule>
    <cfRule type="cellIs" dxfId="2324" priority="394" operator="equal">
      <formula>"ERROR"</formula>
    </cfRule>
  </conditionalFormatting>
  <conditionalFormatting sqref="U65">
    <cfRule type="cellIs" dxfId="2323" priority="391" operator="equal">
      <formula>"OK"</formula>
    </cfRule>
    <cfRule type="cellIs" dxfId="2322" priority="392" operator="equal">
      <formula>"ERROR"</formula>
    </cfRule>
  </conditionalFormatting>
  <conditionalFormatting sqref="U67">
    <cfRule type="cellIs" dxfId="2321" priority="389" operator="equal">
      <formula>"OK"</formula>
    </cfRule>
    <cfRule type="cellIs" dxfId="2320" priority="390" operator="equal">
      <formula>"ERROR"</formula>
    </cfRule>
  </conditionalFormatting>
  <conditionalFormatting sqref="X69">
    <cfRule type="cellIs" dxfId="2319" priority="387" operator="equal">
      <formula>"OK"</formula>
    </cfRule>
    <cfRule type="cellIs" dxfId="2318" priority="388" operator="equal">
      <formula>"ERROR"</formula>
    </cfRule>
  </conditionalFormatting>
  <conditionalFormatting sqref="X64">
    <cfRule type="cellIs" dxfId="2317" priority="385" operator="equal">
      <formula>"OK"</formula>
    </cfRule>
    <cfRule type="cellIs" dxfId="2316" priority="386" operator="equal">
      <formula>"ERROR"</formula>
    </cfRule>
  </conditionalFormatting>
  <conditionalFormatting sqref="X68">
    <cfRule type="cellIs" dxfId="2315" priority="383" operator="equal">
      <formula>"OK"</formula>
    </cfRule>
    <cfRule type="cellIs" dxfId="2314" priority="384" operator="equal">
      <formula>"ERROR"</formula>
    </cfRule>
  </conditionalFormatting>
  <conditionalFormatting sqref="X66">
    <cfRule type="cellIs" dxfId="2313" priority="381" operator="equal">
      <formula>"OK"</formula>
    </cfRule>
    <cfRule type="cellIs" dxfId="2312" priority="382" operator="equal">
      <formula>"ERROR"</formula>
    </cfRule>
  </conditionalFormatting>
  <conditionalFormatting sqref="X65">
    <cfRule type="cellIs" dxfId="2311" priority="379" operator="equal">
      <formula>"OK"</formula>
    </cfRule>
    <cfRule type="cellIs" dxfId="2310" priority="380" operator="equal">
      <formula>"ERROR"</formula>
    </cfRule>
  </conditionalFormatting>
  <conditionalFormatting sqref="X67">
    <cfRule type="cellIs" dxfId="2309" priority="377" operator="equal">
      <formula>"OK"</formula>
    </cfRule>
    <cfRule type="cellIs" dxfId="2308" priority="378" operator="equal">
      <formula>"ERROR"</formula>
    </cfRule>
  </conditionalFormatting>
  <conditionalFormatting sqref="AA69">
    <cfRule type="cellIs" dxfId="2307" priority="375" operator="equal">
      <formula>"OK"</formula>
    </cfRule>
    <cfRule type="cellIs" dxfId="2306" priority="376" operator="equal">
      <formula>"ERROR"</formula>
    </cfRule>
  </conditionalFormatting>
  <conditionalFormatting sqref="AA64">
    <cfRule type="cellIs" dxfId="2305" priority="373" operator="equal">
      <formula>"OK"</formula>
    </cfRule>
    <cfRule type="cellIs" dxfId="2304" priority="374" operator="equal">
      <formula>"ERROR"</formula>
    </cfRule>
  </conditionalFormatting>
  <conditionalFormatting sqref="AA68">
    <cfRule type="cellIs" dxfId="2303" priority="371" operator="equal">
      <formula>"OK"</formula>
    </cfRule>
    <cfRule type="cellIs" dxfId="2302" priority="372" operator="equal">
      <formula>"ERROR"</formula>
    </cfRule>
  </conditionalFormatting>
  <conditionalFormatting sqref="AA66">
    <cfRule type="cellIs" dxfId="2301" priority="369" operator="equal">
      <formula>"OK"</formula>
    </cfRule>
    <cfRule type="cellIs" dxfId="2300" priority="370" operator="equal">
      <formula>"ERROR"</formula>
    </cfRule>
  </conditionalFormatting>
  <conditionalFormatting sqref="AA65">
    <cfRule type="cellIs" dxfId="2299" priority="367" operator="equal">
      <formula>"OK"</formula>
    </cfRule>
    <cfRule type="cellIs" dxfId="2298" priority="368" operator="equal">
      <formula>"ERROR"</formula>
    </cfRule>
  </conditionalFormatting>
  <conditionalFormatting sqref="AA67">
    <cfRule type="cellIs" dxfId="2297" priority="365" operator="equal">
      <formula>"OK"</formula>
    </cfRule>
    <cfRule type="cellIs" dxfId="2296" priority="366" operator="equal">
      <formula>"ERROR"</formula>
    </cfRule>
  </conditionalFormatting>
  <conditionalFormatting sqref="AD69">
    <cfRule type="cellIs" dxfId="2295" priority="363" operator="equal">
      <formula>"OK"</formula>
    </cfRule>
    <cfRule type="cellIs" dxfId="2294" priority="364" operator="equal">
      <formula>"ERROR"</formula>
    </cfRule>
  </conditionalFormatting>
  <conditionalFormatting sqref="AD64">
    <cfRule type="cellIs" dxfId="2293" priority="361" operator="equal">
      <formula>"OK"</formula>
    </cfRule>
    <cfRule type="cellIs" dxfId="2292" priority="362" operator="equal">
      <formula>"ERROR"</formula>
    </cfRule>
  </conditionalFormatting>
  <conditionalFormatting sqref="AD68">
    <cfRule type="cellIs" dxfId="2291" priority="359" operator="equal">
      <formula>"OK"</formula>
    </cfRule>
    <cfRule type="cellIs" dxfId="2290" priority="360" operator="equal">
      <formula>"ERROR"</formula>
    </cfRule>
  </conditionalFormatting>
  <conditionalFormatting sqref="AD66">
    <cfRule type="cellIs" dxfId="2289" priority="357" operator="equal">
      <formula>"OK"</formula>
    </cfRule>
    <cfRule type="cellIs" dxfId="2288" priority="358" operator="equal">
      <formula>"ERROR"</formula>
    </cfRule>
  </conditionalFormatting>
  <conditionalFormatting sqref="AD65">
    <cfRule type="cellIs" dxfId="2287" priority="355" operator="equal">
      <formula>"OK"</formula>
    </cfRule>
    <cfRule type="cellIs" dxfId="2286" priority="356" operator="equal">
      <formula>"ERROR"</formula>
    </cfRule>
  </conditionalFormatting>
  <conditionalFormatting sqref="AD67">
    <cfRule type="cellIs" dxfId="2285" priority="353" operator="equal">
      <formula>"OK"</formula>
    </cfRule>
    <cfRule type="cellIs" dxfId="2284" priority="354" operator="equal">
      <formula>"ERROR"</formula>
    </cfRule>
  </conditionalFormatting>
  <conditionalFormatting sqref="AG69">
    <cfRule type="cellIs" dxfId="2283" priority="351" operator="equal">
      <formula>"OK"</formula>
    </cfRule>
    <cfRule type="cellIs" dxfId="2282" priority="352" operator="equal">
      <formula>"ERROR"</formula>
    </cfRule>
  </conditionalFormatting>
  <conditionalFormatting sqref="AG64">
    <cfRule type="cellIs" dxfId="2281" priority="349" operator="equal">
      <formula>"OK"</formula>
    </cfRule>
    <cfRule type="cellIs" dxfId="2280" priority="350" operator="equal">
      <formula>"ERROR"</formula>
    </cfRule>
  </conditionalFormatting>
  <conditionalFormatting sqref="AG68">
    <cfRule type="cellIs" dxfId="2279" priority="347" operator="equal">
      <formula>"OK"</formula>
    </cfRule>
    <cfRule type="cellIs" dxfId="2278" priority="348" operator="equal">
      <formula>"ERROR"</formula>
    </cfRule>
  </conditionalFormatting>
  <conditionalFormatting sqref="AG66">
    <cfRule type="cellIs" dxfId="2277" priority="345" operator="equal">
      <formula>"OK"</formula>
    </cfRule>
    <cfRule type="cellIs" dxfId="2276" priority="346" operator="equal">
      <formula>"ERROR"</formula>
    </cfRule>
  </conditionalFormatting>
  <conditionalFormatting sqref="AG65">
    <cfRule type="cellIs" dxfId="2275" priority="343" operator="equal">
      <formula>"OK"</formula>
    </cfRule>
    <cfRule type="cellIs" dxfId="2274" priority="344" operator="equal">
      <formula>"ERROR"</formula>
    </cfRule>
  </conditionalFormatting>
  <conditionalFormatting sqref="AG67">
    <cfRule type="cellIs" dxfId="2273" priority="341" operator="equal">
      <formula>"OK"</formula>
    </cfRule>
    <cfRule type="cellIs" dxfId="2272" priority="342" operator="equal">
      <formula>"ERROR"</formula>
    </cfRule>
  </conditionalFormatting>
  <conditionalFormatting sqref="AJ69">
    <cfRule type="cellIs" dxfId="2271" priority="339" operator="equal">
      <formula>"OK"</formula>
    </cfRule>
    <cfRule type="cellIs" dxfId="2270" priority="340" operator="equal">
      <formula>"ERROR"</formula>
    </cfRule>
  </conditionalFormatting>
  <conditionalFormatting sqref="AJ64">
    <cfRule type="cellIs" dxfId="2269" priority="337" operator="equal">
      <formula>"OK"</formula>
    </cfRule>
    <cfRule type="cellIs" dxfId="2268" priority="338" operator="equal">
      <formula>"ERROR"</formula>
    </cfRule>
  </conditionalFormatting>
  <conditionalFormatting sqref="AJ68">
    <cfRule type="cellIs" dxfId="2267" priority="335" operator="equal">
      <formula>"OK"</formula>
    </cfRule>
    <cfRule type="cellIs" dxfId="2266" priority="336" operator="equal">
      <formula>"ERROR"</formula>
    </cfRule>
  </conditionalFormatting>
  <conditionalFormatting sqref="AJ66">
    <cfRule type="cellIs" dxfId="2265" priority="333" operator="equal">
      <formula>"OK"</formula>
    </cfRule>
    <cfRule type="cellIs" dxfId="2264" priority="334" operator="equal">
      <formula>"ERROR"</formula>
    </cfRule>
  </conditionalFormatting>
  <conditionalFormatting sqref="AJ65">
    <cfRule type="cellIs" dxfId="2263" priority="331" operator="equal">
      <formula>"OK"</formula>
    </cfRule>
    <cfRule type="cellIs" dxfId="2262" priority="332" operator="equal">
      <formula>"ERROR"</formula>
    </cfRule>
  </conditionalFormatting>
  <conditionalFormatting sqref="AJ67">
    <cfRule type="cellIs" dxfId="2261" priority="329" operator="equal">
      <formula>"OK"</formula>
    </cfRule>
    <cfRule type="cellIs" dxfId="2260" priority="330" operator="equal">
      <formula>"ERROR"</formula>
    </cfRule>
  </conditionalFormatting>
  <conditionalFormatting sqref="AM69">
    <cfRule type="cellIs" dxfId="2259" priority="327" operator="equal">
      <formula>"OK"</formula>
    </cfRule>
    <cfRule type="cellIs" dxfId="2258" priority="328" operator="equal">
      <formula>"ERROR"</formula>
    </cfRule>
  </conditionalFormatting>
  <conditionalFormatting sqref="AM64">
    <cfRule type="cellIs" dxfId="2257" priority="325" operator="equal">
      <formula>"OK"</formula>
    </cfRule>
    <cfRule type="cellIs" dxfId="2256" priority="326" operator="equal">
      <formula>"ERROR"</formula>
    </cfRule>
  </conditionalFormatting>
  <conditionalFormatting sqref="AM68">
    <cfRule type="cellIs" dxfId="2255" priority="323" operator="equal">
      <formula>"OK"</formula>
    </cfRule>
    <cfRule type="cellIs" dxfId="2254" priority="324" operator="equal">
      <formula>"ERROR"</formula>
    </cfRule>
  </conditionalFormatting>
  <conditionalFormatting sqref="AM66">
    <cfRule type="cellIs" dxfId="2253" priority="321" operator="equal">
      <formula>"OK"</formula>
    </cfRule>
    <cfRule type="cellIs" dxfId="2252" priority="322" operator="equal">
      <formula>"ERROR"</formula>
    </cfRule>
  </conditionalFormatting>
  <conditionalFormatting sqref="AM65">
    <cfRule type="cellIs" dxfId="2251" priority="319" operator="equal">
      <formula>"OK"</formula>
    </cfRule>
    <cfRule type="cellIs" dxfId="2250" priority="320" operator="equal">
      <formula>"ERROR"</formula>
    </cfRule>
  </conditionalFormatting>
  <conditionalFormatting sqref="AM67">
    <cfRule type="cellIs" dxfId="2249" priority="317" operator="equal">
      <formula>"OK"</formula>
    </cfRule>
    <cfRule type="cellIs" dxfId="2248" priority="318" operator="equal">
      <formula>"ERROR"</formula>
    </cfRule>
  </conditionalFormatting>
  <conditionalFormatting sqref="AP69">
    <cfRule type="cellIs" dxfId="2247" priority="315" operator="equal">
      <formula>"OK"</formula>
    </cfRule>
    <cfRule type="cellIs" dxfId="2246" priority="316" operator="equal">
      <formula>"ERROR"</formula>
    </cfRule>
  </conditionalFormatting>
  <conditionalFormatting sqref="AP64">
    <cfRule type="cellIs" dxfId="2245" priority="313" operator="equal">
      <formula>"OK"</formula>
    </cfRule>
    <cfRule type="cellIs" dxfId="2244" priority="314" operator="equal">
      <formula>"ERROR"</formula>
    </cfRule>
  </conditionalFormatting>
  <conditionalFormatting sqref="AP68">
    <cfRule type="cellIs" dxfId="2243" priority="311" operator="equal">
      <formula>"OK"</formula>
    </cfRule>
    <cfRule type="cellIs" dxfId="2242" priority="312" operator="equal">
      <formula>"ERROR"</formula>
    </cfRule>
  </conditionalFormatting>
  <conditionalFormatting sqref="AP66">
    <cfRule type="cellIs" dxfId="2241" priority="309" operator="equal">
      <formula>"OK"</formula>
    </cfRule>
    <cfRule type="cellIs" dxfId="2240" priority="310" operator="equal">
      <formula>"ERROR"</formula>
    </cfRule>
  </conditionalFormatting>
  <conditionalFormatting sqref="AP65">
    <cfRule type="cellIs" dxfId="2239" priority="307" operator="equal">
      <formula>"OK"</formula>
    </cfRule>
    <cfRule type="cellIs" dxfId="2238" priority="308" operator="equal">
      <formula>"ERROR"</formula>
    </cfRule>
  </conditionalFormatting>
  <conditionalFormatting sqref="AP67">
    <cfRule type="cellIs" dxfId="2237" priority="305" operator="equal">
      <formula>"OK"</formula>
    </cfRule>
    <cfRule type="cellIs" dxfId="2236" priority="306" operator="equal">
      <formula>"ERROR"</formula>
    </cfRule>
  </conditionalFormatting>
  <conditionalFormatting sqref="AS69">
    <cfRule type="cellIs" dxfId="2235" priority="303" operator="equal">
      <formula>"OK"</formula>
    </cfRule>
    <cfRule type="cellIs" dxfId="2234" priority="304" operator="equal">
      <formula>"ERROR"</formula>
    </cfRule>
  </conditionalFormatting>
  <conditionalFormatting sqref="AS64">
    <cfRule type="cellIs" dxfId="2233" priority="301" operator="equal">
      <formula>"OK"</formula>
    </cfRule>
    <cfRule type="cellIs" dxfId="2232" priority="302" operator="equal">
      <formula>"ERROR"</formula>
    </cfRule>
  </conditionalFormatting>
  <conditionalFormatting sqref="AS68">
    <cfRule type="cellIs" dxfId="2231" priority="299" operator="equal">
      <formula>"OK"</formula>
    </cfRule>
    <cfRule type="cellIs" dxfId="2230" priority="300" operator="equal">
      <formula>"ERROR"</formula>
    </cfRule>
  </conditionalFormatting>
  <conditionalFormatting sqref="AS66">
    <cfRule type="cellIs" dxfId="2229" priority="297" operator="equal">
      <formula>"OK"</formula>
    </cfRule>
    <cfRule type="cellIs" dxfId="2228" priority="298" operator="equal">
      <formula>"ERROR"</formula>
    </cfRule>
  </conditionalFormatting>
  <conditionalFormatting sqref="AS65">
    <cfRule type="cellIs" dxfId="2227" priority="295" operator="equal">
      <formula>"OK"</formula>
    </cfRule>
    <cfRule type="cellIs" dxfId="2226" priority="296" operator="equal">
      <formula>"ERROR"</formula>
    </cfRule>
  </conditionalFormatting>
  <conditionalFormatting sqref="AS67">
    <cfRule type="cellIs" dxfId="2225" priority="293" operator="equal">
      <formula>"OK"</formula>
    </cfRule>
    <cfRule type="cellIs" dxfId="2224" priority="294" operator="equal">
      <formula>"ERROR"</formula>
    </cfRule>
  </conditionalFormatting>
  <conditionalFormatting sqref="AV69">
    <cfRule type="cellIs" dxfId="2223" priority="291" operator="equal">
      <formula>"OK"</formula>
    </cfRule>
    <cfRule type="cellIs" dxfId="2222" priority="292" operator="equal">
      <formula>"ERROR"</formula>
    </cfRule>
  </conditionalFormatting>
  <conditionalFormatting sqref="AV64">
    <cfRule type="cellIs" dxfId="2221" priority="289" operator="equal">
      <formula>"OK"</formula>
    </cfRule>
    <cfRule type="cellIs" dxfId="2220" priority="290" operator="equal">
      <formula>"ERROR"</formula>
    </cfRule>
  </conditionalFormatting>
  <conditionalFormatting sqref="AV68">
    <cfRule type="cellIs" dxfId="2219" priority="287" operator="equal">
      <formula>"OK"</formula>
    </cfRule>
    <cfRule type="cellIs" dxfId="2218" priority="288" operator="equal">
      <formula>"ERROR"</formula>
    </cfRule>
  </conditionalFormatting>
  <conditionalFormatting sqref="AV66">
    <cfRule type="cellIs" dxfId="2217" priority="285" operator="equal">
      <formula>"OK"</formula>
    </cfRule>
    <cfRule type="cellIs" dxfId="2216" priority="286" operator="equal">
      <formula>"ERROR"</formula>
    </cfRule>
  </conditionalFormatting>
  <conditionalFormatting sqref="AV65">
    <cfRule type="cellIs" dxfId="2215" priority="283" operator="equal">
      <formula>"OK"</formula>
    </cfRule>
    <cfRule type="cellIs" dxfId="2214" priority="284" operator="equal">
      <formula>"ERROR"</formula>
    </cfRule>
  </conditionalFormatting>
  <conditionalFormatting sqref="AV67">
    <cfRule type="cellIs" dxfId="2213" priority="281" operator="equal">
      <formula>"OK"</formula>
    </cfRule>
    <cfRule type="cellIs" dxfId="2212" priority="282" operator="equal">
      <formula>"ERROR"</formula>
    </cfRule>
  </conditionalFormatting>
  <conditionalFormatting sqref="I59">
    <cfRule type="cellIs" dxfId="2211" priority="279" operator="equal">
      <formula>"OK"</formula>
    </cfRule>
    <cfRule type="cellIs" dxfId="2210" priority="280" operator="equal">
      <formula>"ERROR"</formula>
    </cfRule>
  </conditionalFormatting>
  <conditionalFormatting sqref="I63">
    <cfRule type="cellIs" dxfId="2209" priority="277" operator="equal">
      <formula>"OK"</formula>
    </cfRule>
    <cfRule type="cellIs" dxfId="2208" priority="278" operator="equal">
      <formula>"ERROR"</formula>
    </cfRule>
  </conditionalFormatting>
  <conditionalFormatting sqref="I61">
    <cfRule type="cellIs" dxfId="2207" priority="275" operator="equal">
      <formula>"OK"</formula>
    </cfRule>
    <cfRule type="cellIs" dxfId="2206" priority="276" operator="equal">
      <formula>"ERROR"</formula>
    </cfRule>
  </conditionalFormatting>
  <conditionalFormatting sqref="I60">
    <cfRule type="cellIs" dxfId="2205" priority="273" operator="equal">
      <formula>"OK"</formula>
    </cfRule>
    <cfRule type="cellIs" dxfId="2204" priority="274" operator="equal">
      <formula>"ERROR"</formula>
    </cfRule>
  </conditionalFormatting>
  <conditionalFormatting sqref="I62">
    <cfRule type="cellIs" dxfId="2203" priority="271" operator="equal">
      <formula>"OK"</formula>
    </cfRule>
    <cfRule type="cellIs" dxfId="2202" priority="272" operator="equal">
      <formula>"ERROR"</formula>
    </cfRule>
  </conditionalFormatting>
  <conditionalFormatting sqref="L59">
    <cfRule type="cellIs" dxfId="2201" priority="269" operator="equal">
      <formula>"OK"</formula>
    </cfRule>
    <cfRule type="cellIs" dxfId="2200" priority="270" operator="equal">
      <formula>"ERROR"</formula>
    </cfRule>
  </conditionalFormatting>
  <conditionalFormatting sqref="L63">
    <cfRule type="cellIs" dxfId="2199" priority="267" operator="equal">
      <formula>"OK"</formula>
    </cfRule>
    <cfRule type="cellIs" dxfId="2198" priority="268" operator="equal">
      <formula>"ERROR"</formula>
    </cfRule>
  </conditionalFormatting>
  <conditionalFormatting sqref="L61">
    <cfRule type="cellIs" dxfId="2197" priority="265" operator="equal">
      <formula>"OK"</formula>
    </cfRule>
    <cfRule type="cellIs" dxfId="2196" priority="266" operator="equal">
      <formula>"ERROR"</formula>
    </cfRule>
  </conditionalFormatting>
  <conditionalFormatting sqref="L60">
    <cfRule type="cellIs" dxfId="2195" priority="263" operator="equal">
      <formula>"OK"</formula>
    </cfRule>
    <cfRule type="cellIs" dxfId="2194" priority="264" operator="equal">
      <formula>"ERROR"</formula>
    </cfRule>
  </conditionalFormatting>
  <conditionalFormatting sqref="L62">
    <cfRule type="cellIs" dxfId="2193" priority="261" operator="equal">
      <formula>"OK"</formula>
    </cfRule>
    <cfRule type="cellIs" dxfId="2192" priority="262" operator="equal">
      <formula>"ERROR"</formula>
    </cfRule>
  </conditionalFormatting>
  <conditionalFormatting sqref="O59">
    <cfRule type="cellIs" dxfId="2191" priority="259" operator="equal">
      <formula>"OK"</formula>
    </cfRule>
    <cfRule type="cellIs" dxfId="2190" priority="260" operator="equal">
      <formula>"ERROR"</formula>
    </cfRule>
  </conditionalFormatting>
  <conditionalFormatting sqref="O63">
    <cfRule type="cellIs" dxfId="2189" priority="257" operator="equal">
      <formula>"OK"</formula>
    </cfRule>
    <cfRule type="cellIs" dxfId="2188" priority="258" operator="equal">
      <formula>"ERROR"</formula>
    </cfRule>
  </conditionalFormatting>
  <conditionalFormatting sqref="O61">
    <cfRule type="cellIs" dxfId="2187" priority="255" operator="equal">
      <formula>"OK"</formula>
    </cfRule>
    <cfRule type="cellIs" dxfId="2186" priority="256" operator="equal">
      <formula>"ERROR"</formula>
    </cfRule>
  </conditionalFormatting>
  <conditionalFormatting sqref="O60">
    <cfRule type="cellIs" dxfId="2185" priority="253" operator="equal">
      <formula>"OK"</formula>
    </cfRule>
    <cfRule type="cellIs" dxfId="2184" priority="254" operator="equal">
      <formula>"ERROR"</formula>
    </cfRule>
  </conditionalFormatting>
  <conditionalFormatting sqref="O62">
    <cfRule type="cellIs" dxfId="2183" priority="251" operator="equal">
      <formula>"OK"</formula>
    </cfRule>
    <cfRule type="cellIs" dxfId="2182" priority="252" operator="equal">
      <formula>"ERROR"</formula>
    </cfRule>
  </conditionalFormatting>
  <conditionalFormatting sqref="R59">
    <cfRule type="cellIs" dxfId="2181" priority="249" operator="equal">
      <formula>"OK"</formula>
    </cfRule>
    <cfRule type="cellIs" dxfId="2180" priority="250" operator="equal">
      <formula>"ERROR"</formula>
    </cfRule>
  </conditionalFormatting>
  <conditionalFormatting sqref="R63">
    <cfRule type="cellIs" dxfId="2179" priority="247" operator="equal">
      <formula>"OK"</formula>
    </cfRule>
    <cfRule type="cellIs" dxfId="2178" priority="248" operator="equal">
      <formula>"ERROR"</formula>
    </cfRule>
  </conditionalFormatting>
  <conditionalFormatting sqref="R61">
    <cfRule type="cellIs" dxfId="2177" priority="245" operator="equal">
      <formula>"OK"</formula>
    </cfRule>
    <cfRule type="cellIs" dxfId="2176" priority="246" operator="equal">
      <formula>"ERROR"</formula>
    </cfRule>
  </conditionalFormatting>
  <conditionalFormatting sqref="R60">
    <cfRule type="cellIs" dxfId="2175" priority="243" operator="equal">
      <formula>"OK"</formula>
    </cfRule>
    <cfRule type="cellIs" dxfId="2174" priority="244" operator="equal">
      <formula>"ERROR"</formula>
    </cfRule>
  </conditionalFormatting>
  <conditionalFormatting sqref="R62">
    <cfRule type="cellIs" dxfId="2173" priority="241" operator="equal">
      <formula>"OK"</formula>
    </cfRule>
    <cfRule type="cellIs" dxfId="2172" priority="242" operator="equal">
      <formula>"ERROR"</formula>
    </cfRule>
  </conditionalFormatting>
  <conditionalFormatting sqref="U59">
    <cfRule type="cellIs" dxfId="2171" priority="239" operator="equal">
      <formula>"OK"</formula>
    </cfRule>
    <cfRule type="cellIs" dxfId="2170" priority="240" operator="equal">
      <formula>"ERROR"</formula>
    </cfRule>
  </conditionalFormatting>
  <conditionalFormatting sqref="U63">
    <cfRule type="cellIs" dxfId="2169" priority="237" operator="equal">
      <formula>"OK"</formula>
    </cfRule>
    <cfRule type="cellIs" dxfId="2168" priority="238" operator="equal">
      <formula>"ERROR"</formula>
    </cfRule>
  </conditionalFormatting>
  <conditionalFormatting sqref="U61">
    <cfRule type="cellIs" dxfId="2167" priority="235" operator="equal">
      <formula>"OK"</formula>
    </cfRule>
    <cfRule type="cellIs" dxfId="2166" priority="236" operator="equal">
      <formula>"ERROR"</formula>
    </cfRule>
  </conditionalFormatting>
  <conditionalFormatting sqref="U60">
    <cfRule type="cellIs" dxfId="2165" priority="233" operator="equal">
      <formula>"OK"</formula>
    </cfRule>
    <cfRule type="cellIs" dxfId="2164" priority="234" operator="equal">
      <formula>"ERROR"</formula>
    </cfRule>
  </conditionalFormatting>
  <conditionalFormatting sqref="U62">
    <cfRule type="cellIs" dxfId="2163" priority="231" operator="equal">
      <formula>"OK"</formula>
    </cfRule>
    <cfRule type="cellIs" dxfId="2162" priority="232" operator="equal">
      <formula>"ERROR"</formula>
    </cfRule>
  </conditionalFormatting>
  <conditionalFormatting sqref="X59">
    <cfRule type="cellIs" dxfId="2161" priority="229" operator="equal">
      <formula>"OK"</formula>
    </cfRule>
    <cfRule type="cellIs" dxfId="2160" priority="230" operator="equal">
      <formula>"ERROR"</formula>
    </cfRule>
  </conditionalFormatting>
  <conditionalFormatting sqref="X63">
    <cfRule type="cellIs" dxfId="2159" priority="227" operator="equal">
      <formula>"OK"</formula>
    </cfRule>
    <cfRule type="cellIs" dxfId="2158" priority="228" operator="equal">
      <formula>"ERROR"</formula>
    </cfRule>
  </conditionalFormatting>
  <conditionalFormatting sqref="X61">
    <cfRule type="cellIs" dxfId="2157" priority="225" operator="equal">
      <formula>"OK"</formula>
    </cfRule>
    <cfRule type="cellIs" dxfId="2156" priority="226" operator="equal">
      <formula>"ERROR"</formula>
    </cfRule>
  </conditionalFormatting>
  <conditionalFormatting sqref="X60">
    <cfRule type="cellIs" dxfId="2155" priority="223" operator="equal">
      <formula>"OK"</formula>
    </cfRule>
    <cfRule type="cellIs" dxfId="2154" priority="224" operator="equal">
      <formula>"ERROR"</formula>
    </cfRule>
  </conditionalFormatting>
  <conditionalFormatting sqref="X62">
    <cfRule type="cellIs" dxfId="2153" priority="221" operator="equal">
      <formula>"OK"</formula>
    </cfRule>
    <cfRule type="cellIs" dxfId="2152" priority="222" operator="equal">
      <formula>"ERROR"</formula>
    </cfRule>
  </conditionalFormatting>
  <conditionalFormatting sqref="AA59">
    <cfRule type="cellIs" dxfId="2151" priority="219" operator="equal">
      <formula>"OK"</formula>
    </cfRule>
    <cfRule type="cellIs" dxfId="2150" priority="220" operator="equal">
      <formula>"ERROR"</formula>
    </cfRule>
  </conditionalFormatting>
  <conditionalFormatting sqref="AA63">
    <cfRule type="cellIs" dxfId="2149" priority="217" operator="equal">
      <formula>"OK"</formula>
    </cfRule>
    <cfRule type="cellIs" dxfId="2148" priority="218" operator="equal">
      <formula>"ERROR"</formula>
    </cfRule>
  </conditionalFormatting>
  <conditionalFormatting sqref="AA61">
    <cfRule type="cellIs" dxfId="2147" priority="215" operator="equal">
      <formula>"OK"</formula>
    </cfRule>
    <cfRule type="cellIs" dxfId="2146" priority="216" operator="equal">
      <formula>"ERROR"</formula>
    </cfRule>
  </conditionalFormatting>
  <conditionalFormatting sqref="AA60">
    <cfRule type="cellIs" dxfId="2145" priority="213" operator="equal">
      <formula>"OK"</formula>
    </cfRule>
    <cfRule type="cellIs" dxfId="2144" priority="214" operator="equal">
      <formula>"ERROR"</formula>
    </cfRule>
  </conditionalFormatting>
  <conditionalFormatting sqref="AA62">
    <cfRule type="cellIs" dxfId="2143" priority="211" operator="equal">
      <formula>"OK"</formula>
    </cfRule>
    <cfRule type="cellIs" dxfId="2142" priority="212" operator="equal">
      <formula>"ERROR"</formula>
    </cfRule>
  </conditionalFormatting>
  <conditionalFormatting sqref="AD59">
    <cfRule type="cellIs" dxfId="2141" priority="209" operator="equal">
      <formula>"OK"</formula>
    </cfRule>
    <cfRule type="cellIs" dxfId="2140" priority="210" operator="equal">
      <formula>"ERROR"</formula>
    </cfRule>
  </conditionalFormatting>
  <conditionalFormatting sqref="AD63">
    <cfRule type="cellIs" dxfId="2139" priority="207" operator="equal">
      <formula>"OK"</formula>
    </cfRule>
    <cfRule type="cellIs" dxfId="2138" priority="208" operator="equal">
      <formula>"ERROR"</formula>
    </cfRule>
  </conditionalFormatting>
  <conditionalFormatting sqref="AD61">
    <cfRule type="cellIs" dxfId="2137" priority="205" operator="equal">
      <formula>"OK"</formula>
    </cfRule>
    <cfRule type="cellIs" dxfId="2136" priority="206" operator="equal">
      <formula>"ERROR"</formula>
    </cfRule>
  </conditionalFormatting>
  <conditionalFormatting sqref="AD60">
    <cfRule type="cellIs" dxfId="2135" priority="203" operator="equal">
      <formula>"OK"</formula>
    </cfRule>
    <cfRule type="cellIs" dxfId="2134" priority="204" operator="equal">
      <formula>"ERROR"</formula>
    </cfRule>
  </conditionalFormatting>
  <conditionalFormatting sqref="AD62">
    <cfRule type="cellIs" dxfId="2133" priority="201" operator="equal">
      <formula>"OK"</formula>
    </cfRule>
    <cfRule type="cellIs" dxfId="2132" priority="202" operator="equal">
      <formula>"ERROR"</formula>
    </cfRule>
  </conditionalFormatting>
  <conditionalFormatting sqref="AG59">
    <cfRule type="cellIs" dxfId="2131" priority="199" operator="equal">
      <formula>"OK"</formula>
    </cfRule>
    <cfRule type="cellIs" dxfId="2130" priority="200" operator="equal">
      <formula>"ERROR"</formula>
    </cfRule>
  </conditionalFormatting>
  <conditionalFormatting sqref="AG63">
    <cfRule type="cellIs" dxfId="2129" priority="197" operator="equal">
      <formula>"OK"</formula>
    </cfRule>
    <cfRule type="cellIs" dxfId="2128" priority="198" operator="equal">
      <formula>"ERROR"</formula>
    </cfRule>
  </conditionalFormatting>
  <conditionalFormatting sqref="AG61">
    <cfRule type="cellIs" dxfId="2127" priority="195" operator="equal">
      <formula>"OK"</formula>
    </cfRule>
    <cfRule type="cellIs" dxfId="2126" priority="196" operator="equal">
      <formula>"ERROR"</formula>
    </cfRule>
  </conditionalFormatting>
  <conditionalFormatting sqref="AG60">
    <cfRule type="cellIs" dxfId="2125" priority="193" operator="equal">
      <formula>"OK"</formula>
    </cfRule>
    <cfRule type="cellIs" dxfId="2124" priority="194" operator="equal">
      <formula>"ERROR"</formula>
    </cfRule>
  </conditionalFormatting>
  <conditionalFormatting sqref="AG62">
    <cfRule type="cellIs" dxfId="2123" priority="191" operator="equal">
      <formula>"OK"</formula>
    </cfRule>
    <cfRule type="cellIs" dxfId="2122" priority="192" operator="equal">
      <formula>"ERROR"</formula>
    </cfRule>
  </conditionalFormatting>
  <conditionalFormatting sqref="AJ59">
    <cfRule type="cellIs" dxfId="2121" priority="189" operator="equal">
      <formula>"OK"</formula>
    </cfRule>
    <cfRule type="cellIs" dxfId="2120" priority="190" operator="equal">
      <formula>"ERROR"</formula>
    </cfRule>
  </conditionalFormatting>
  <conditionalFormatting sqref="AJ63">
    <cfRule type="cellIs" dxfId="2119" priority="187" operator="equal">
      <formula>"OK"</formula>
    </cfRule>
    <cfRule type="cellIs" dxfId="2118" priority="188" operator="equal">
      <formula>"ERROR"</formula>
    </cfRule>
  </conditionalFormatting>
  <conditionalFormatting sqref="AJ61">
    <cfRule type="cellIs" dxfId="2117" priority="185" operator="equal">
      <formula>"OK"</formula>
    </cfRule>
    <cfRule type="cellIs" dxfId="2116" priority="186" operator="equal">
      <formula>"ERROR"</formula>
    </cfRule>
  </conditionalFormatting>
  <conditionalFormatting sqref="AJ60">
    <cfRule type="cellIs" dxfId="2115" priority="183" operator="equal">
      <formula>"OK"</formula>
    </cfRule>
    <cfRule type="cellIs" dxfId="2114" priority="184" operator="equal">
      <formula>"ERROR"</formula>
    </cfRule>
  </conditionalFormatting>
  <conditionalFormatting sqref="AJ62">
    <cfRule type="cellIs" dxfId="2113" priority="181" operator="equal">
      <formula>"OK"</formula>
    </cfRule>
    <cfRule type="cellIs" dxfId="2112" priority="182" operator="equal">
      <formula>"ERROR"</formula>
    </cfRule>
  </conditionalFormatting>
  <conditionalFormatting sqref="AM59">
    <cfRule type="cellIs" dxfId="2111" priority="179" operator="equal">
      <formula>"OK"</formula>
    </cfRule>
    <cfRule type="cellIs" dxfId="2110" priority="180" operator="equal">
      <formula>"ERROR"</formula>
    </cfRule>
  </conditionalFormatting>
  <conditionalFormatting sqref="AM63">
    <cfRule type="cellIs" dxfId="2109" priority="177" operator="equal">
      <formula>"OK"</formula>
    </cfRule>
    <cfRule type="cellIs" dxfId="2108" priority="178" operator="equal">
      <formula>"ERROR"</formula>
    </cfRule>
  </conditionalFormatting>
  <conditionalFormatting sqref="AM61">
    <cfRule type="cellIs" dxfId="2107" priority="175" operator="equal">
      <formula>"OK"</formula>
    </cfRule>
    <cfRule type="cellIs" dxfId="2106" priority="176" operator="equal">
      <formula>"ERROR"</formula>
    </cfRule>
  </conditionalFormatting>
  <conditionalFormatting sqref="AM60">
    <cfRule type="cellIs" dxfId="2105" priority="173" operator="equal">
      <formula>"OK"</formula>
    </cfRule>
    <cfRule type="cellIs" dxfId="2104" priority="174" operator="equal">
      <formula>"ERROR"</formula>
    </cfRule>
  </conditionalFormatting>
  <conditionalFormatting sqref="AM62">
    <cfRule type="cellIs" dxfId="2103" priority="171" operator="equal">
      <formula>"OK"</formula>
    </cfRule>
    <cfRule type="cellIs" dxfId="2102" priority="172" operator="equal">
      <formula>"ERROR"</formula>
    </cfRule>
  </conditionalFormatting>
  <conditionalFormatting sqref="AP59">
    <cfRule type="cellIs" dxfId="2101" priority="169" operator="equal">
      <formula>"OK"</formula>
    </cfRule>
    <cfRule type="cellIs" dxfId="2100" priority="170" operator="equal">
      <formula>"ERROR"</formula>
    </cfRule>
  </conditionalFormatting>
  <conditionalFormatting sqref="AP63">
    <cfRule type="cellIs" dxfId="2099" priority="167" operator="equal">
      <formula>"OK"</formula>
    </cfRule>
    <cfRule type="cellIs" dxfId="2098" priority="168" operator="equal">
      <formula>"ERROR"</formula>
    </cfRule>
  </conditionalFormatting>
  <conditionalFormatting sqref="AP61">
    <cfRule type="cellIs" dxfId="2097" priority="165" operator="equal">
      <formula>"OK"</formula>
    </cfRule>
    <cfRule type="cellIs" dxfId="2096" priority="166" operator="equal">
      <formula>"ERROR"</formula>
    </cfRule>
  </conditionalFormatting>
  <conditionalFormatting sqref="AP60">
    <cfRule type="cellIs" dxfId="2095" priority="163" operator="equal">
      <formula>"OK"</formula>
    </cfRule>
    <cfRule type="cellIs" dxfId="2094" priority="164" operator="equal">
      <formula>"ERROR"</formula>
    </cfRule>
  </conditionalFormatting>
  <conditionalFormatting sqref="AP62">
    <cfRule type="cellIs" dxfId="2093" priority="161" operator="equal">
      <formula>"OK"</formula>
    </cfRule>
    <cfRule type="cellIs" dxfId="2092" priority="162" operator="equal">
      <formula>"ERROR"</formula>
    </cfRule>
  </conditionalFormatting>
  <conditionalFormatting sqref="AS59">
    <cfRule type="cellIs" dxfId="2091" priority="159" operator="equal">
      <formula>"OK"</formula>
    </cfRule>
    <cfRule type="cellIs" dxfId="2090" priority="160" operator="equal">
      <formula>"ERROR"</formula>
    </cfRule>
  </conditionalFormatting>
  <conditionalFormatting sqref="AS63">
    <cfRule type="cellIs" dxfId="2089" priority="157" operator="equal">
      <formula>"OK"</formula>
    </cfRule>
    <cfRule type="cellIs" dxfId="2088" priority="158" operator="equal">
      <formula>"ERROR"</formula>
    </cfRule>
  </conditionalFormatting>
  <conditionalFormatting sqref="AS61">
    <cfRule type="cellIs" dxfId="2087" priority="155" operator="equal">
      <formula>"OK"</formula>
    </cfRule>
    <cfRule type="cellIs" dxfId="2086" priority="156" operator="equal">
      <formula>"ERROR"</formula>
    </cfRule>
  </conditionalFormatting>
  <conditionalFormatting sqref="AS60">
    <cfRule type="cellIs" dxfId="2085" priority="153" operator="equal">
      <formula>"OK"</formula>
    </cfRule>
    <cfRule type="cellIs" dxfId="2084" priority="154" operator="equal">
      <formula>"ERROR"</formula>
    </cfRule>
  </conditionalFormatting>
  <conditionalFormatting sqref="AS62">
    <cfRule type="cellIs" dxfId="2083" priority="151" operator="equal">
      <formula>"OK"</formula>
    </cfRule>
    <cfRule type="cellIs" dxfId="2082" priority="152" operator="equal">
      <formula>"ERROR"</formula>
    </cfRule>
  </conditionalFormatting>
  <conditionalFormatting sqref="AV59">
    <cfRule type="cellIs" dxfId="2081" priority="149" operator="equal">
      <formula>"OK"</formula>
    </cfRule>
    <cfRule type="cellIs" dxfId="2080" priority="150" operator="equal">
      <formula>"ERROR"</formula>
    </cfRule>
  </conditionalFormatting>
  <conditionalFormatting sqref="AV63">
    <cfRule type="cellIs" dxfId="2079" priority="147" operator="equal">
      <formula>"OK"</formula>
    </cfRule>
    <cfRule type="cellIs" dxfId="2078" priority="148" operator="equal">
      <formula>"ERROR"</formula>
    </cfRule>
  </conditionalFormatting>
  <conditionalFormatting sqref="AV61">
    <cfRule type="cellIs" dxfId="2077" priority="145" operator="equal">
      <formula>"OK"</formula>
    </cfRule>
    <cfRule type="cellIs" dxfId="2076" priority="146" operator="equal">
      <formula>"ERROR"</formula>
    </cfRule>
  </conditionalFormatting>
  <conditionalFormatting sqref="AV60">
    <cfRule type="cellIs" dxfId="2075" priority="143" operator="equal">
      <formula>"OK"</formula>
    </cfRule>
    <cfRule type="cellIs" dxfId="2074" priority="144" operator="equal">
      <formula>"ERROR"</formula>
    </cfRule>
  </conditionalFormatting>
  <conditionalFormatting sqref="AV62">
    <cfRule type="cellIs" dxfId="2073" priority="141" operator="equal">
      <formula>"OK"</formula>
    </cfRule>
    <cfRule type="cellIs" dxfId="2072" priority="142" operator="equal">
      <formula>"ERROR"</formula>
    </cfRule>
  </conditionalFormatting>
  <conditionalFormatting sqref="I58">
    <cfRule type="cellIs" dxfId="2071" priority="139" operator="equal">
      <formula>"OK"</formula>
    </cfRule>
    <cfRule type="cellIs" dxfId="2070" priority="140" operator="equal">
      <formula>"ERROR"</formula>
    </cfRule>
  </conditionalFormatting>
  <conditionalFormatting sqref="I57">
    <cfRule type="cellIs" dxfId="2069" priority="137" operator="equal">
      <formula>"OK"</formula>
    </cfRule>
    <cfRule type="cellIs" dxfId="2068" priority="138" operator="equal">
      <formula>"ERROR"</formula>
    </cfRule>
  </conditionalFormatting>
  <conditionalFormatting sqref="I55">
    <cfRule type="cellIs" dxfId="2067" priority="135" operator="equal">
      <formula>"OK"</formula>
    </cfRule>
    <cfRule type="cellIs" dxfId="2066" priority="136" operator="equal">
      <formula>"ERROR"</formula>
    </cfRule>
  </conditionalFormatting>
  <conditionalFormatting sqref="I54">
    <cfRule type="cellIs" dxfId="2065" priority="133" operator="equal">
      <formula>"OK"</formula>
    </cfRule>
    <cfRule type="cellIs" dxfId="2064" priority="134" operator="equal">
      <formula>"ERROR"</formula>
    </cfRule>
  </conditionalFormatting>
  <conditionalFormatting sqref="I56">
    <cfRule type="cellIs" dxfId="2063" priority="131" operator="equal">
      <formula>"OK"</formula>
    </cfRule>
    <cfRule type="cellIs" dxfId="2062" priority="132" operator="equal">
      <formula>"ERROR"</formula>
    </cfRule>
  </conditionalFormatting>
  <conditionalFormatting sqref="L58">
    <cfRule type="cellIs" dxfId="2061" priority="129" operator="equal">
      <formula>"OK"</formula>
    </cfRule>
    <cfRule type="cellIs" dxfId="2060" priority="130" operator="equal">
      <formula>"ERROR"</formula>
    </cfRule>
  </conditionalFormatting>
  <conditionalFormatting sqref="L57">
    <cfRule type="cellIs" dxfId="2059" priority="127" operator="equal">
      <formula>"OK"</formula>
    </cfRule>
    <cfRule type="cellIs" dxfId="2058" priority="128" operator="equal">
      <formula>"ERROR"</formula>
    </cfRule>
  </conditionalFormatting>
  <conditionalFormatting sqref="L55">
    <cfRule type="cellIs" dxfId="2057" priority="125" operator="equal">
      <formula>"OK"</formula>
    </cfRule>
    <cfRule type="cellIs" dxfId="2056" priority="126" operator="equal">
      <formula>"ERROR"</formula>
    </cfRule>
  </conditionalFormatting>
  <conditionalFormatting sqref="L54">
    <cfRule type="cellIs" dxfId="2055" priority="123" operator="equal">
      <formula>"OK"</formula>
    </cfRule>
    <cfRule type="cellIs" dxfId="2054" priority="124" operator="equal">
      <formula>"ERROR"</formula>
    </cfRule>
  </conditionalFormatting>
  <conditionalFormatting sqref="L56">
    <cfRule type="cellIs" dxfId="2053" priority="121" operator="equal">
      <formula>"OK"</formula>
    </cfRule>
    <cfRule type="cellIs" dxfId="2052" priority="122" operator="equal">
      <formula>"ERROR"</formula>
    </cfRule>
  </conditionalFormatting>
  <conditionalFormatting sqref="O58">
    <cfRule type="cellIs" dxfId="2051" priority="119" operator="equal">
      <formula>"OK"</formula>
    </cfRule>
    <cfRule type="cellIs" dxfId="2050" priority="120" operator="equal">
      <formula>"ERROR"</formula>
    </cfRule>
  </conditionalFormatting>
  <conditionalFormatting sqref="O57">
    <cfRule type="cellIs" dxfId="2049" priority="117" operator="equal">
      <formula>"OK"</formula>
    </cfRule>
    <cfRule type="cellIs" dxfId="2048" priority="118" operator="equal">
      <formula>"ERROR"</formula>
    </cfRule>
  </conditionalFormatting>
  <conditionalFormatting sqref="O55">
    <cfRule type="cellIs" dxfId="2047" priority="115" operator="equal">
      <formula>"OK"</formula>
    </cfRule>
    <cfRule type="cellIs" dxfId="2046" priority="116" operator="equal">
      <formula>"ERROR"</formula>
    </cfRule>
  </conditionalFormatting>
  <conditionalFormatting sqref="O54">
    <cfRule type="cellIs" dxfId="2045" priority="113" operator="equal">
      <formula>"OK"</formula>
    </cfRule>
    <cfRule type="cellIs" dxfId="2044" priority="114" operator="equal">
      <formula>"ERROR"</formula>
    </cfRule>
  </conditionalFormatting>
  <conditionalFormatting sqref="O56">
    <cfRule type="cellIs" dxfId="2043" priority="111" operator="equal">
      <formula>"OK"</formula>
    </cfRule>
    <cfRule type="cellIs" dxfId="2042" priority="112" operator="equal">
      <formula>"ERROR"</formula>
    </cfRule>
  </conditionalFormatting>
  <conditionalFormatting sqref="R58">
    <cfRule type="cellIs" dxfId="2041" priority="109" operator="equal">
      <formula>"OK"</formula>
    </cfRule>
    <cfRule type="cellIs" dxfId="2040" priority="110" operator="equal">
      <formula>"ERROR"</formula>
    </cfRule>
  </conditionalFormatting>
  <conditionalFormatting sqref="R57">
    <cfRule type="cellIs" dxfId="2039" priority="107" operator="equal">
      <formula>"OK"</formula>
    </cfRule>
    <cfRule type="cellIs" dxfId="2038" priority="108" operator="equal">
      <formula>"ERROR"</formula>
    </cfRule>
  </conditionalFormatting>
  <conditionalFormatting sqref="R55">
    <cfRule type="cellIs" dxfId="2037" priority="105" operator="equal">
      <formula>"OK"</formula>
    </cfRule>
    <cfRule type="cellIs" dxfId="2036" priority="106" operator="equal">
      <formula>"ERROR"</formula>
    </cfRule>
  </conditionalFormatting>
  <conditionalFormatting sqref="R54">
    <cfRule type="cellIs" dxfId="2035" priority="103" operator="equal">
      <formula>"OK"</formula>
    </cfRule>
    <cfRule type="cellIs" dxfId="2034" priority="104" operator="equal">
      <formula>"ERROR"</formula>
    </cfRule>
  </conditionalFormatting>
  <conditionalFormatting sqref="R56">
    <cfRule type="cellIs" dxfId="2033" priority="101" operator="equal">
      <formula>"OK"</formula>
    </cfRule>
    <cfRule type="cellIs" dxfId="2032" priority="102" operator="equal">
      <formula>"ERROR"</formula>
    </cfRule>
  </conditionalFormatting>
  <conditionalFormatting sqref="U58">
    <cfRule type="cellIs" dxfId="2031" priority="99" operator="equal">
      <formula>"OK"</formula>
    </cfRule>
    <cfRule type="cellIs" dxfId="2030" priority="100" operator="equal">
      <formula>"ERROR"</formula>
    </cfRule>
  </conditionalFormatting>
  <conditionalFormatting sqref="U57">
    <cfRule type="cellIs" dxfId="2029" priority="97" operator="equal">
      <formula>"OK"</formula>
    </cfRule>
    <cfRule type="cellIs" dxfId="2028" priority="98" operator="equal">
      <formula>"ERROR"</formula>
    </cfRule>
  </conditionalFormatting>
  <conditionalFormatting sqref="U55">
    <cfRule type="cellIs" dxfId="2027" priority="95" operator="equal">
      <formula>"OK"</formula>
    </cfRule>
    <cfRule type="cellIs" dxfId="2026" priority="96" operator="equal">
      <formula>"ERROR"</formula>
    </cfRule>
  </conditionalFormatting>
  <conditionalFormatting sqref="U54">
    <cfRule type="cellIs" dxfId="2025" priority="93" operator="equal">
      <formula>"OK"</formula>
    </cfRule>
    <cfRule type="cellIs" dxfId="2024" priority="94" operator="equal">
      <formula>"ERROR"</formula>
    </cfRule>
  </conditionalFormatting>
  <conditionalFormatting sqref="U56">
    <cfRule type="cellIs" dxfId="2023" priority="91" operator="equal">
      <formula>"OK"</formula>
    </cfRule>
    <cfRule type="cellIs" dxfId="2022" priority="92" operator="equal">
      <formula>"ERROR"</formula>
    </cfRule>
  </conditionalFormatting>
  <conditionalFormatting sqref="X58">
    <cfRule type="cellIs" dxfId="2021" priority="89" operator="equal">
      <formula>"OK"</formula>
    </cfRule>
    <cfRule type="cellIs" dxfId="2020" priority="90" operator="equal">
      <formula>"ERROR"</formula>
    </cfRule>
  </conditionalFormatting>
  <conditionalFormatting sqref="X57">
    <cfRule type="cellIs" dxfId="2019" priority="87" operator="equal">
      <formula>"OK"</formula>
    </cfRule>
    <cfRule type="cellIs" dxfId="2018" priority="88" operator="equal">
      <formula>"ERROR"</formula>
    </cfRule>
  </conditionalFormatting>
  <conditionalFormatting sqref="X55">
    <cfRule type="cellIs" dxfId="2017" priority="85" operator="equal">
      <formula>"OK"</formula>
    </cfRule>
    <cfRule type="cellIs" dxfId="2016" priority="86" operator="equal">
      <formula>"ERROR"</formula>
    </cfRule>
  </conditionalFormatting>
  <conditionalFormatting sqref="X54">
    <cfRule type="cellIs" dxfId="2015" priority="83" operator="equal">
      <formula>"OK"</formula>
    </cfRule>
    <cfRule type="cellIs" dxfId="2014" priority="84" operator="equal">
      <formula>"ERROR"</formula>
    </cfRule>
  </conditionalFormatting>
  <conditionalFormatting sqref="X56">
    <cfRule type="cellIs" dxfId="2013" priority="81" operator="equal">
      <formula>"OK"</formula>
    </cfRule>
    <cfRule type="cellIs" dxfId="2012" priority="82" operator="equal">
      <formula>"ERROR"</formula>
    </cfRule>
  </conditionalFormatting>
  <conditionalFormatting sqref="AA58">
    <cfRule type="cellIs" dxfId="2011" priority="79" operator="equal">
      <formula>"OK"</formula>
    </cfRule>
    <cfRule type="cellIs" dxfId="2010" priority="80" operator="equal">
      <formula>"ERROR"</formula>
    </cfRule>
  </conditionalFormatting>
  <conditionalFormatting sqref="AA57">
    <cfRule type="cellIs" dxfId="2009" priority="77" operator="equal">
      <formula>"OK"</formula>
    </cfRule>
    <cfRule type="cellIs" dxfId="2008" priority="78" operator="equal">
      <formula>"ERROR"</formula>
    </cfRule>
  </conditionalFormatting>
  <conditionalFormatting sqref="AA55">
    <cfRule type="cellIs" dxfId="2007" priority="75" operator="equal">
      <formula>"OK"</formula>
    </cfRule>
    <cfRule type="cellIs" dxfId="2006" priority="76" operator="equal">
      <formula>"ERROR"</formula>
    </cfRule>
  </conditionalFormatting>
  <conditionalFormatting sqref="AA54">
    <cfRule type="cellIs" dxfId="2005" priority="73" operator="equal">
      <formula>"OK"</formula>
    </cfRule>
    <cfRule type="cellIs" dxfId="2004" priority="74" operator="equal">
      <formula>"ERROR"</formula>
    </cfRule>
  </conditionalFormatting>
  <conditionalFormatting sqref="AA56">
    <cfRule type="cellIs" dxfId="2003" priority="71" operator="equal">
      <formula>"OK"</formula>
    </cfRule>
    <cfRule type="cellIs" dxfId="2002" priority="72" operator="equal">
      <formula>"ERROR"</formula>
    </cfRule>
  </conditionalFormatting>
  <conditionalFormatting sqref="AD58">
    <cfRule type="cellIs" dxfId="2001" priority="69" operator="equal">
      <formula>"OK"</formula>
    </cfRule>
    <cfRule type="cellIs" dxfId="2000" priority="70" operator="equal">
      <formula>"ERROR"</formula>
    </cfRule>
  </conditionalFormatting>
  <conditionalFormatting sqref="AD57">
    <cfRule type="cellIs" dxfId="1999" priority="67" operator="equal">
      <formula>"OK"</formula>
    </cfRule>
    <cfRule type="cellIs" dxfId="1998" priority="68" operator="equal">
      <formula>"ERROR"</formula>
    </cfRule>
  </conditionalFormatting>
  <conditionalFormatting sqref="AD55">
    <cfRule type="cellIs" dxfId="1997" priority="65" operator="equal">
      <formula>"OK"</formula>
    </cfRule>
    <cfRule type="cellIs" dxfId="1996" priority="66" operator="equal">
      <formula>"ERROR"</formula>
    </cfRule>
  </conditionalFormatting>
  <conditionalFormatting sqref="AD54">
    <cfRule type="cellIs" dxfId="1995" priority="63" operator="equal">
      <formula>"OK"</formula>
    </cfRule>
    <cfRule type="cellIs" dxfId="1994" priority="64" operator="equal">
      <formula>"ERROR"</formula>
    </cfRule>
  </conditionalFormatting>
  <conditionalFormatting sqref="AD56">
    <cfRule type="cellIs" dxfId="1993" priority="61" operator="equal">
      <formula>"OK"</formula>
    </cfRule>
    <cfRule type="cellIs" dxfId="1992" priority="62" operator="equal">
      <formula>"ERROR"</formula>
    </cfRule>
  </conditionalFormatting>
  <conditionalFormatting sqref="AG58">
    <cfRule type="cellIs" dxfId="1991" priority="59" operator="equal">
      <formula>"OK"</formula>
    </cfRule>
    <cfRule type="cellIs" dxfId="1990" priority="60" operator="equal">
      <formula>"ERROR"</formula>
    </cfRule>
  </conditionalFormatting>
  <conditionalFormatting sqref="AG57">
    <cfRule type="cellIs" dxfId="1989" priority="57" operator="equal">
      <formula>"OK"</formula>
    </cfRule>
    <cfRule type="cellIs" dxfId="1988" priority="58" operator="equal">
      <formula>"ERROR"</formula>
    </cfRule>
  </conditionalFormatting>
  <conditionalFormatting sqref="AG55">
    <cfRule type="cellIs" dxfId="1987" priority="55" operator="equal">
      <formula>"OK"</formula>
    </cfRule>
    <cfRule type="cellIs" dxfId="1986" priority="56" operator="equal">
      <formula>"ERROR"</formula>
    </cfRule>
  </conditionalFormatting>
  <conditionalFormatting sqref="AG54">
    <cfRule type="cellIs" dxfId="1985" priority="53" operator="equal">
      <formula>"OK"</formula>
    </cfRule>
    <cfRule type="cellIs" dxfId="1984" priority="54" operator="equal">
      <formula>"ERROR"</formula>
    </cfRule>
  </conditionalFormatting>
  <conditionalFormatting sqref="AG56">
    <cfRule type="cellIs" dxfId="1983" priority="51" operator="equal">
      <formula>"OK"</formula>
    </cfRule>
    <cfRule type="cellIs" dxfId="1982" priority="52" operator="equal">
      <formula>"ERROR"</formula>
    </cfRule>
  </conditionalFormatting>
  <conditionalFormatting sqref="AJ58">
    <cfRule type="cellIs" dxfId="1981" priority="49" operator="equal">
      <formula>"OK"</formula>
    </cfRule>
    <cfRule type="cellIs" dxfId="1980" priority="50" operator="equal">
      <formula>"ERROR"</formula>
    </cfRule>
  </conditionalFormatting>
  <conditionalFormatting sqref="AJ57">
    <cfRule type="cellIs" dxfId="1979" priority="47" operator="equal">
      <formula>"OK"</formula>
    </cfRule>
    <cfRule type="cellIs" dxfId="1978" priority="48" operator="equal">
      <formula>"ERROR"</formula>
    </cfRule>
  </conditionalFormatting>
  <conditionalFormatting sqref="AJ55">
    <cfRule type="cellIs" dxfId="1977" priority="45" operator="equal">
      <formula>"OK"</formula>
    </cfRule>
    <cfRule type="cellIs" dxfId="1976" priority="46" operator="equal">
      <formula>"ERROR"</formula>
    </cfRule>
  </conditionalFormatting>
  <conditionalFormatting sqref="AJ54">
    <cfRule type="cellIs" dxfId="1975" priority="43" operator="equal">
      <formula>"OK"</formula>
    </cfRule>
    <cfRule type="cellIs" dxfId="1974" priority="44" operator="equal">
      <formula>"ERROR"</formula>
    </cfRule>
  </conditionalFormatting>
  <conditionalFormatting sqref="AJ56">
    <cfRule type="cellIs" dxfId="1973" priority="41" operator="equal">
      <formula>"OK"</formula>
    </cfRule>
    <cfRule type="cellIs" dxfId="1972" priority="42" operator="equal">
      <formula>"ERROR"</formula>
    </cfRule>
  </conditionalFormatting>
  <conditionalFormatting sqref="AM58">
    <cfRule type="cellIs" dxfId="1971" priority="39" operator="equal">
      <formula>"OK"</formula>
    </cfRule>
    <cfRule type="cellIs" dxfId="1970" priority="40" operator="equal">
      <formula>"ERROR"</formula>
    </cfRule>
  </conditionalFormatting>
  <conditionalFormatting sqref="AM57">
    <cfRule type="cellIs" dxfId="1969" priority="37" operator="equal">
      <formula>"OK"</formula>
    </cfRule>
    <cfRule type="cellIs" dxfId="1968" priority="38" operator="equal">
      <formula>"ERROR"</formula>
    </cfRule>
  </conditionalFormatting>
  <conditionalFormatting sqref="AM55">
    <cfRule type="cellIs" dxfId="1967" priority="35" operator="equal">
      <formula>"OK"</formula>
    </cfRule>
    <cfRule type="cellIs" dxfId="1966" priority="36" operator="equal">
      <formula>"ERROR"</formula>
    </cfRule>
  </conditionalFormatting>
  <conditionalFormatting sqref="AM54">
    <cfRule type="cellIs" dxfId="1965" priority="33" operator="equal">
      <formula>"OK"</formula>
    </cfRule>
    <cfRule type="cellIs" dxfId="1964" priority="34" operator="equal">
      <formula>"ERROR"</formula>
    </cfRule>
  </conditionalFormatting>
  <conditionalFormatting sqref="AM56">
    <cfRule type="cellIs" dxfId="1963" priority="31" operator="equal">
      <formula>"OK"</formula>
    </cfRule>
    <cfRule type="cellIs" dxfId="1962" priority="32" operator="equal">
      <formula>"ERROR"</formula>
    </cfRule>
  </conditionalFormatting>
  <conditionalFormatting sqref="AP58">
    <cfRule type="cellIs" dxfId="1961" priority="29" operator="equal">
      <formula>"OK"</formula>
    </cfRule>
    <cfRule type="cellIs" dxfId="1960" priority="30" operator="equal">
      <formula>"ERROR"</formula>
    </cfRule>
  </conditionalFormatting>
  <conditionalFormatting sqref="AP57">
    <cfRule type="cellIs" dxfId="1959" priority="27" operator="equal">
      <formula>"OK"</formula>
    </cfRule>
    <cfRule type="cellIs" dxfId="1958" priority="28" operator="equal">
      <formula>"ERROR"</formula>
    </cfRule>
  </conditionalFormatting>
  <conditionalFormatting sqref="AP55">
    <cfRule type="cellIs" dxfId="1957" priority="25" operator="equal">
      <formula>"OK"</formula>
    </cfRule>
    <cfRule type="cellIs" dxfId="1956" priority="26" operator="equal">
      <formula>"ERROR"</formula>
    </cfRule>
  </conditionalFormatting>
  <conditionalFormatting sqref="AP54">
    <cfRule type="cellIs" dxfId="1955" priority="23" operator="equal">
      <formula>"OK"</formula>
    </cfRule>
    <cfRule type="cellIs" dxfId="1954" priority="24" operator="equal">
      <formula>"ERROR"</formula>
    </cfRule>
  </conditionalFormatting>
  <conditionalFormatting sqref="AP56">
    <cfRule type="cellIs" dxfId="1953" priority="21" operator="equal">
      <formula>"OK"</formula>
    </cfRule>
    <cfRule type="cellIs" dxfId="1952" priority="22" operator="equal">
      <formula>"ERROR"</formula>
    </cfRule>
  </conditionalFormatting>
  <conditionalFormatting sqref="AS58">
    <cfRule type="cellIs" dxfId="1951" priority="19" operator="equal">
      <formula>"OK"</formula>
    </cfRule>
    <cfRule type="cellIs" dxfId="1950" priority="20" operator="equal">
      <formula>"ERROR"</formula>
    </cfRule>
  </conditionalFormatting>
  <conditionalFormatting sqref="AS57">
    <cfRule type="cellIs" dxfId="1949" priority="17" operator="equal">
      <formula>"OK"</formula>
    </cfRule>
    <cfRule type="cellIs" dxfId="1948" priority="18" operator="equal">
      <formula>"ERROR"</formula>
    </cfRule>
  </conditionalFormatting>
  <conditionalFormatting sqref="AS55">
    <cfRule type="cellIs" dxfId="1947" priority="15" operator="equal">
      <formula>"OK"</formula>
    </cfRule>
    <cfRule type="cellIs" dxfId="1946" priority="16" operator="equal">
      <formula>"ERROR"</formula>
    </cfRule>
  </conditionalFormatting>
  <conditionalFormatting sqref="AS54">
    <cfRule type="cellIs" dxfId="1945" priority="13" operator="equal">
      <formula>"OK"</formula>
    </cfRule>
    <cfRule type="cellIs" dxfId="1944" priority="14" operator="equal">
      <formula>"ERROR"</formula>
    </cfRule>
  </conditionalFormatting>
  <conditionalFormatting sqref="AS56">
    <cfRule type="cellIs" dxfId="1943" priority="11" operator="equal">
      <formula>"OK"</formula>
    </cfRule>
    <cfRule type="cellIs" dxfId="1942" priority="12" operator="equal">
      <formula>"ERROR"</formula>
    </cfRule>
  </conditionalFormatting>
  <conditionalFormatting sqref="AV58">
    <cfRule type="cellIs" dxfId="1941" priority="9" operator="equal">
      <formula>"OK"</formula>
    </cfRule>
    <cfRule type="cellIs" dxfId="1940" priority="10" operator="equal">
      <formula>"ERROR"</formula>
    </cfRule>
  </conditionalFormatting>
  <conditionalFormatting sqref="AV57">
    <cfRule type="cellIs" dxfId="1939" priority="7" operator="equal">
      <formula>"OK"</formula>
    </cfRule>
    <cfRule type="cellIs" dxfId="1938" priority="8" operator="equal">
      <formula>"ERROR"</formula>
    </cfRule>
  </conditionalFormatting>
  <conditionalFormatting sqref="AV55">
    <cfRule type="cellIs" dxfId="1937" priority="5" operator="equal">
      <formula>"OK"</formula>
    </cfRule>
    <cfRule type="cellIs" dxfId="1936" priority="6" operator="equal">
      <formula>"ERROR"</formula>
    </cfRule>
  </conditionalFormatting>
  <conditionalFormatting sqref="AV54">
    <cfRule type="cellIs" dxfId="1935" priority="3" operator="equal">
      <formula>"OK"</formula>
    </cfRule>
    <cfRule type="cellIs" dxfId="1934" priority="4" operator="equal">
      <formula>"ERROR"</formula>
    </cfRule>
  </conditionalFormatting>
  <conditionalFormatting sqref="AV56">
    <cfRule type="cellIs" dxfId="1933" priority="1" operator="equal">
      <formula>"OK"</formula>
    </cfRule>
    <cfRule type="cellIs" dxfId="1932" priority="2" operator="equal">
      <formula>"ERROR"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B39:H47"/>
  <sheetViews>
    <sheetView workbookViewId="0">
      <selection activeCell="C22" sqref="C22:E22"/>
    </sheetView>
  </sheetViews>
  <sheetFormatPr baseColWidth="10" defaultRowHeight="12.75" x14ac:dyDescent="0.2"/>
  <sheetData>
    <row r="39" spans="2:8" ht="13.5" thickBot="1" x14ac:dyDescent="0.25"/>
    <row r="40" spans="2:8" ht="16.5" thickBot="1" x14ac:dyDescent="0.3">
      <c r="B40" s="114" t="s">
        <v>269</v>
      </c>
      <c r="C40" s="113"/>
      <c r="D40" s="115">
        <v>44371</v>
      </c>
      <c r="E40" s="102"/>
      <c r="F40" s="102"/>
      <c r="G40" s="102"/>
      <c r="H40" s="102"/>
    </row>
    <row r="41" spans="2:8" ht="16.5" thickBot="1" x14ac:dyDescent="0.3">
      <c r="B41" s="114" t="s">
        <v>268</v>
      </c>
      <c r="C41" s="113"/>
      <c r="D41" s="112">
        <v>14</v>
      </c>
      <c r="E41" s="102"/>
      <c r="F41" s="102"/>
      <c r="G41" s="102"/>
      <c r="H41" s="102"/>
    </row>
    <row r="42" spans="2:8" ht="16.5" thickBot="1" x14ac:dyDescent="0.3">
      <c r="B42" s="114" t="s">
        <v>267</v>
      </c>
      <c r="C42" s="113"/>
      <c r="D42" s="112">
        <v>1278.81</v>
      </c>
      <c r="E42" s="102"/>
      <c r="F42" s="102"/>
      <c r="G42" s="102"/>
      <c r="H42" s="102"/>
    </row>
    <row r="43" spans="2:8" ht="15.75" thickBot="1" x14ac:dyDescent="0.3">
      <c r="B43" s="102"/>
      <c r="C43" s="102"/>
      <c r="D43" s="102"/>
      <c r="E43" s="102"/>
      <c r="F43" s="102"/>
      <c r="G43" s="102"/>
      <c r="H43" s="102"/>
    </row>
    <row r="44" spans="2:8" ht="15" x14ac:dyDescent="0.25">
      <c r="B44" s="111" t="s">
        <v>266</v>
      </c>
      <c r="C44" s="110"/>
      <c r="D44" s="110"/>
      <c r="E44" s="110"/>
      <c r="F44" s="110"/>
      <c r="G44" s="110"/>
      <c r="H44" s="109"/>
    </row>
    <row r="45" spans="2:8" ht="15" x14ac:dyDescent="0.25">
      <c r="B45" s="108" t="s">
        <v>265</v>
      </c>
      <c r="C45" s="107"/>
      <c r="D45" s="107"/>
      <c r="E45" s="107"/>
      <c r="F45" s="107"/>
      <c r="G45" s="107"/>
      <c r="H45" s="106"/>
    </row>
    <row r="46" spans="2:8" ht="15.75" thickBot="1" x14ac:dyDescent="0.3">
      <c r="B46" s="105" t="s">
        <v>264</v>
      </c>
      <c r="C46" s="104"/>
      <c r="D46" s="104"/>
      <c r="E46" s="104"/>
      <c r="F46" s="104"/>
      <c r="G46" s="104"/>
      <c r="H46" s="103"/>
    </row>
    <row r="47" spans="2:8" ht="15" x14ac:dyDescent="0.25">
      <c r="B47" s="102"/>
      <c r="C47" s="102"/>
      <c r="D47" s="102"/>
      <c r="E47" s="102"/>
      <c r="F47" s="102"/>
      <c r="G47" s="102"/>
      <c r="H47" s="102"/>
    </row>
  </sheetData>
  <sheetProtection algorithmName="SHA-512" hashValue="lDr03L9CALBJFOq16YmFediHjOt7DGvny6D4X/F4H7Cd7jh2eWa33sOuQWNrTm3GSrrt4ATUFSERmX7j84JBPA==" saltValue="K5Gbqy8e6VwVVZRaJuk7zg==" spinCount="100000" sheet="1" objects="1" scenarios="1" selectLockedCells="1" selectUnlockedCells="1"/>
  <hyperlinks>
    <hyperlink ref="B45" r:id="rId1" xr:uid="{00000000-0004-0000-0500-000000000000}"/>
    <hyperlink ref="B46" r:id="rId2" xr:uid="{00000000-0004-0000-0500-000001000000}"/>
  </hyperlinks>
  <pageMargins left="0.7" right="0.7" top="0.75" bottom="0.75" header="0.3" footer="0.3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59999389629810485"/>
  </sheetPr>
  <dimension ref="A1:O48"/>
  <sheetViews>
    <sheetView view="pageBreakPreview" zoomScale="86" zoomScaleNormal="100" workbookViewId="0">
      <selection activeCell="B7" sqref="B7:H7"/>
    </sheetView>
  </sheetViews>
  <sheetFormatPr baseColWidth="10" defaultRowHeight="15" x14ac:dyDescent="0.25"/>
  <cols>
    <col min="1" max="1" width="11.42578125" style="102"/>
    <col min="2" max="2" width="8.7109375" style="102" customWidth="1"/>
    <col min="3" max="3" width="19" style="102" customWidth="1"/>
    <col min="4" max="4" width="19.140625" style="102" customWidth="1"/>
    <col min="5" max="5" width="12" style="102" customWidth="1"/>
    <col min="6" max="6" width="18.5703125" style="102" customWidth="1"/>
    <col min="7" max="7" width="18.42578125" style="102" hidden="1" customWidth="1"/>
    <col min="8" max="8" width="17.42578125" style="102" customWidth="1"/>
    <col min="9" max="9" width="18.28515625" style="102" customWidth="1"/>
    <col min="10" max="10" width="39" style="102" customWidth="1"/>
    <col min="11" max="11" width="11.42578125" style="102"/>
    <col min="13" max="13" width="0" hidden="1" customWidth="1"/>
    <col min="14" max="14" width="26" hidden="1" customWidth="1"/>
    <col min="15" max="15" width="25.42578125" hidden="1" customWidth="1"/>
    <col min="16" max="24" width="0" hidden="1" customWidth="1"/>
  </cols>
  <sheetData>
    <row r="1" spans="1:15" ht="15.75" thickBot="1" x14ac:dyDescent="0.3"/>
    <row r="2" spans="1:15" ht="15" customHeight="1" x14ac:dyDescent="0.25">
      <c r="B2" s="116"/>
      <c r="C2" s="110"/>
      <c r="D2" s="110"/>
      <c r="E2" s="110"/>
      <c r="F2" s="110"/>
      <c r="G2" s="110"/>
      <c r="H2" s="110"/>
      <c r="I2" s="109"/>
    </row>
    <row r="3" spans="1:15" ht="15" customHeight="1" x14ac:dyDescent="0.25">
      <c r="B3" s="117"/>
      <c r="C3" s="107"/>
      <c r="D3" s="154" t="s">
        <v>270</v>
      </c>
      <c r="E3" s="154"/>
      <c r="F3" s="154"/>
      <c r="G3" s="154"/>
      <c r="H3" s="107"/>
      <c r="I3" s="106"/>
    </row>
    <row r="4" spans="1:15" ht="15.75" customHeight="1" thickBot="1" x14ac:dyDescent="0.3">
      <c r="B4" s="118"/>
      <c r="C4" s="104"/>
      <c r="D4" s="155" t="s">
        <v>271</v>
      </c>
      <c r="E4" s="155"/>
      <c r="F4" s="155"/>
      <c r="G4" s="155"/>
      <c r="H4" s="104"/>
      <c r="I4" s="103"/>
    </row>
    <row r="5" spans="1:15" ht="18.75" thickBot="1" x14ac:dyDescent="0.3">
      <c r="B5" s="176" t="s">
        <v>282</v>
      </c>
      <c r="C5" s="177"/>
      <c r="D5" s="177"/>
      <c r="E5" s="177"/>
      <c r="F5" s="177"/>
      <c r="G5" s="177"/>
      <c r="H5" s="177"/>
      <c r="I5" s="119"/>
    </row>
    <row r="6" spans="1:15" ht="84.75" customHeight="1" thickBot="1" x14ac:dyDescent="0.3">
      <c r="B6" s="173" t="s">
        <v>283</v>
      </c>
      <c r="C6" s="174"/>
      <c r="D6" s="174"/>
      <c r="E6" s="174"/>
      <c r="F6" s="174"/>
      <c r="G6" s="174"/>
      <c r="H6" s="174"/>
      <c r="I6" s="175"/>
    </row>
    <row r="7" spans="1:15" ht="66" customHeight="1" thickBot="1" x14ac:dyDescent="0.3">
      <c r="B7" s="178" t="s">
        <v>284</v>
      </c>
      <c r="C7" s="179"/>
      <c r="D7" s="179"/>
      <c r="E7" s="179"/>
      <c r="F7" s="179"/>
      <c r="G7" s="179"/>
      <c r="H7" s="180"/>
      <c r="I7" s="120"/>
    </row>
    <row r="8" spans="1:15" ht="33" x14ac:dyDescent="0.2">
      <c r="A8" s="121"/>
      <c r="B8" s="122" t="s">
        <v>272</v>
      </c>
      <c r="C8" s="170" t="s">
        <v>273</v>
      </c>
      <c r="D8" s="171"/>
      <c r="E8" s="172"/>
      <c r="F8" s="123" t="s">
        <v>274</v>
      </c>
      <c r="G8" s="124" t="s">
        <v>275</v>
      </c>
      <c r="H8" s="124" t="s">
        <v>276</v>
      </c>
      <c r="I8" s="123" t="s">
        <v>277</v>
      </c>
      <c r="J8" s="125" t="s">
        <v>278</v>
      </c>
      <c r="K8" s="121"/>
    </row>
    <row r="9" spans="1:15" ht="30" customHeight="1" x14ac:dyDescent="0.25">
      <c r="B9" s="126">
        <v>13</v>
      </c>
      <c r="C9" s="144" t="str">
        <f>+'Verif.Ofertas CENTRO'!AQ2</f>
        <v>GRUPO SKY DE COLOMBIA S.A.S</v>
      </c>
      <c r="D9" s="145"/>
      <c r="E9" s="146"/>
      <c r="F9" s="127">
        <f>+'Verif.Ofertas SUR'!AR73</f>
        <v>33820000</v>
      </c>
      <c r="G9" s="128"/>
      <c r="H9" s="129">
        <v>500</v>
      </c>
      <c r="I9" s="130"/>
      <c r="J9" s="131"/>
    </row>
    <row r="10" spans="1:15" ht="30" customHeight="1" x14ac:dyDescent="0.25">
      <c r="B10" s="126">
        <v>1</v>
      </c>
      <c r="C10" s="144" t="str">
        <f>+'Verif.Ofertas CENTRO'!G2</f>
        <v>FRICON SOLUCIONES SAS</v>
      </c>
      <c r="D10" s="145"/>
      <c r="E10" s="146"/>
      <c r="F10" s="127">
        <f>+'Verif.Ofertas SUR'!H73</f>
        <v>38086000</v>
      </c>
      <c r="G10" s="128"/>
      <c r="H10" s="129">
        <f t="shared" ref="H10:H21" si="0">500-(500*ABS(F10-$D$42)/$D$42)</f>
        <v>436.93081017149615</v>
      </c>
      <c r="I10" s="130"/>
      <c r="J10" s="131"/>
    </row>
    <row r="11" spans="1:15" ht="30" customHeight="1" x14ac:dyDescent="0.25">
      <c r="B11" s="126">
        <v>6</v>
      </c>
      <c r="C11" s="144" t="str">
        <f>+'Verif.Ofertas CENTRO'!V2</f>
        <v>ACONDICLIMA INGENIERIA Y CONSTRUCCION SAS</v>
      </c>
      <c r="D11" s="145"/>
      <c r="E11" s="146"/>
      <c r="F11" s="127">
        <f>+'Verif.Ofertas SUR'!W73</f>
        <v>29142988</v>
      </c>
      <c r="G11" s="128"/>
      <c r="H11" s="129">
        <f t="shared" si="0"/>
        <v>430.85434654050857</v>
      </c>
      <c r="I11" s="130"/>
      <c r="J11" s="131"/>
    </row>
    <row r="12" spans="1:15" ht="30" customHeight="1" x14ac:dyDescent="0.25">
      <c r="B12" s="126">
        <v>11</v>
      </c>
      <c r="C12" s="144" t="str">
        <f>+'Verif.Ofertas CENTRO'!AK2</f>
        <v>PROSERMAN SAS</v>
      </c>
      <c r="D12" s="145"/>
      <c r="E12" s="146"/>
      <c r="F12" s="127">
        <f>+'Verif.Ofertas SUR'!AL73</f>
        <v>38648388</v>
      </c>
      <c r="G12" s="128"/>
      <c r="H12" s="129">
        <f t="shared" si="0"/>
        <v>428.6163808397398</v>
      </c>
      <c r="I12" s="130"/>
      <c r="J12" s="131"/>
      <c r="N12" s="150" t="s">
        <v>289</v>
      </c>
      <c r="O12" s="149">
        <f>HARMEAN(F9:F21)</f>
        <v>36346681.655070916</v>
      </c>
    </row>
    <row r="13" spans="1:15" ht="30" customHeight="1" x14ac:dyDescent="0.25">
      <c r="B13" s="126">
        <v>5</v>
      </c>
      <c r="C13" s="144" t="str">
        <f>+'Verif.Ofertas CENTRO'!S2</f>
        <v>EXPERTOS INGENIEROS S.A.S.</v>
      </c>
      <c r="D13" s="145"/>
      <c r="E13" s="146"/>
      <c r="F13" s="127">
        <f>+'Verif.Ofertas SUR'!T73</f>
        <v>38964276</v>
      </c>
      <c r="G13" s="128"/>
      <c r="H13" s="129">
        <f t="shared" si="0"/>
        <v>423.94624482554701</v>
      </c>
      <c r="I13" s="130"/>
      <c r="J13" s="131"/>
      <c r="M13" s="126">
        <v>13</v>
      </c>
      <c r="N13" s="144" t="s">
        <v>16</v>
      </c>
      <c r="O13" s="149">
        <v>33820000</v>
      </c>
    </row>
    <row r="14" spans="1:15" ht="30" customHeight="1" x14ac:dyDescent="0.25">
      <c r="B14" s="126">
        <v>3</v>
      </c>
      <c r="C14" s="144" t="str">
        <f>+'Verif.Ofertas CENTRO'!M2</f>
        <v>ASESORIAS Y ACABADOS AVILA SAS</v>
      </c>
      <c r="D14" s="145"/>
      <c r="E14" s="146"/>
      <c r="F14" s="127">
        <f>+'Verif.Ofertas SUR'!N73</f>
        <v>38967110</v>
      </c>
      <c r="G14" s="128"/>
      <c r="H14" s="129">
        <f t="shared" si="0"/>
        <v>423.90434654050858</v>
      </c>
      <c r="I14" s="130"/>
      <c r="J14" s="131"/>
    </row>
    <row r="15" spans="1:15" ht="30" customHeight="1" x14ac:dyDescent="0.25">
      <c r="B15" s="126">
        <v>10</v>
      </c>
      <c r="C15" s="144" t="str">
        <f>+'Verif.Ofertas CENTRO'!AH2</f>
        <v>TERMEC LIMITADA</v>
      </c>
      <c r="D15" s="145"/>
      <c r="E15" s="146"/>
      <c r="F15" s="127">
        <f>+'Verif.Ofertas SUR'!AI73</f>
        <v>39037564</v>
      </c>
      <c r="G15" s="128"/>
      <c r="H15" s="129">
        <f t="shared" si="0"/>
        <v>422.86274393849794</v>
      </c>
      <c r="I15" s="130"/>
      <c r="J15" s="131"/>
    </row>
    <row r="16" spans="1:15" ht="30" customHeight="1" x14ac:dyDescent="0.25">
      <c r="B16" s="126">
        <v>8</v>
      </c>
      <c r="C16" s="144" t="str">
        <f>+'Verif.Ofertas CENTRO'!AB2</f>
        <v>GOURIYU SISTEMS S.A.S.</v>
      </c>
      <c r="D16" s="145"/>
      <c r="E16" s="146"/>
      <c r="F16" s="127">
        <f>+'Verif.Ofertas SUR'!AC73</f>
        <v>39046792</v>
      </c>
      <c r="G16" s="128"/>
      <c r="H16" s="129">
        <f t="shared" si="0"/>
        <v>422.72631578947369</v>
      </c>
      <c r="I16" s="130"/>
      <c r="J16" s="131"/>
    </row>
    <row r="17" spans="2:10" ht="30" customHeight="1" x14ac:dyDescent="0.25">
      <c r="B17" s="126">
        <v>12</v>
      </c>
      <c r="C17" s="144" t="str">
        <f>+'Verif.Ofertas CENTRO'!AN2</f>
        <v>CONINCAG SAS</v>
      </c>
      <c r="D17" s="145"/>
      <c r="E17" s="146"/>
      <c r="F17" s="127">
        <f>+'Verif.Ofertas SUR'!AO73</f>
        <v>39098550.600000001</v>
      </c>
      <c r="G17" s="128"/>
      <c r="H17" s="129">
        <f t="shared" si="0"/>
        <v>421.96110881135417</v>
      </c>
      <c r="I17" s="130"/>
      <c r="J17" s="131"/>
    </row>
    <row r="18" spans="2:10" ht="30" customHeight="1" x14ac:dyDescent="0.25">
      <c r="B18" s="126">
        <v>7</v>
      </c>
      <c r="C18" s="144" t="str">
        <f>+'Verif.Ofertas CENTRO'!Y2</f>
        <v>CONSTRUCCIONES J &amp; LG S.A.S</v>
      </c>
      <c r="D18" s="145"/>
      <c r="E18" s="146"/>
      <c r="F18" s="127">
        <f>+'Verif.Ofertas SUR'!Z73</f>
        <v>39246020</v>
      </c>
      <c r="G18" s="128"/>
      <c r="H18" s="129">
        <f t="shared" si="0"/>
        <v>419.78089887640448</v>
      </c>
      <c r="I18" s="130"/>
      <c r="J18" s="131"/>
    </row>
    <row r="19" spans="2:10" ht="30" customHeight="1" x14ac:dyDescent="0.25">
      <c r="B19" s="126">
        <v>2</v>
      </c>
      <c r="C19" s="144" t="str">
        <f>+'Verif.Ofertas CENTRO'!J2</f>
        <v>TCB IMPRESOS SOLUCIONES Y SUMINISTROS SAS</v>
      </c>
      <c r="D19" s="145"/>
      <c r="E19" s="146"/>
      <c r="F19" s="127">
        <f>+'Verif.Ofertas SUR'!K73</f>
        <v>39445228</v>
      </c>
      <c r="G19" s="128"/>
      <c r="H19" s="129">
        <f t="shared" si="0"/>
        <v>416.83577764636311</v>
      </c>
      <c r="I19" s="130"/>
      <c r="J19" s="131"/>
    </row>
    <row r="20" spans="2:10" ht="30" customHeight="1" x14ac:dyDescent="0.25">
      <c r="B20" s="126">
        <v>9</v>
      </c>
      <c r="C20" s="144" t="str">
        <f>+'Verif.Ofertas CENTRO'!AE2</f>
        <v>SUBE INGENIERIA</v>
      </c>
      <c r="D20" s="145"/>
      <c r="E20" s="146"/>
      <c r="F20" s="127">
        <f>+'Verif.Ofertas SUR'!AF73</f>
        <v>39843672</v>
      </c>
      <c r="G20" s="128"/>
      <c r="H20" s="129">
        <f t="shared" si="0"/>
        <v>410.94512123004142</v>
      </c>
      <c r="I20" s="130"/>
      <c r="J20" s="131"/>
    </row>
    <row r="21" spans="2:10" ht="30" customHeight="1" x14ac:dyDescent="0.25">
      <c r="B21" s="126">
        <v>4</v>
      </c>
      <c r="C21" s="144" t="str">
        <f>+'Verif.Ofertas CENTRO'!P2</f>
        <v>INGEMET JYS SAS</v>
      </c>
      <c r="D21" s="145"/>
      <c r="E21" s="146"/>
      <c r="F21" s="127">
        <f>+'Verif.Ofertas SUR'!Q73</f>
        <v>26600000</v>
      </c>
      <c r="G21" s="128"/>
      <c r="H21" s="129">
        <f t="shared" si="0"/>
        <v>393.25842696629212</v>
      </c>
      <c r="I21" s="130"/>
      <c r="J21" s="131"/>
    </row>
    <row r="22" spans="2:10" s="151" customFormat="1" ht="78" customHeight="1" x14ac:dyDescent="0.2">
      <c r="B22" s="126">
        <v>14</v>
      </c>
      <c r="C22" s="144" t="str">
        <f>+'Verif.Ofertas CENTRO'!AT2</f>
        <v>NIC SERVICIOS SAS</v>
      </c>
      <c r="D22" s="145"/>
      <c r="E22" s="146"/>
      <c r="F22" s="127">
        <f>+'Verif.Ofertas SUR'!AU73</f>
        <v>37540000</v>
      </c>
      <c r="G22" s="128"/>
      <c r="H22" s="129"/>
      <c r="I22" s="130" t="s">
        <v>290</v>
      </c>
      <c r="J22" s="152" t="s">
        <v>291</v>
      </c>
    </row>
    <row r="23" spans="2:10" s="102" customFormat="1" ht="30" customHeight="1" x14ac:dyDescent="0.25">
      <c r="B23" s="126"/>
      <c r="C23" s="144"/>
      <c r="D23" s="145"/>
      <c r="E23" s="146"/>
      <c r="F23" s="127"/>
      <c r="G23" s="128"/>
      <c r="H23" s="129"/>
      <c r="I23" s="130"/>
      <c r="J23" s="132"/>
    </row>
    <row r="24" spans="2:10" s="102" customFormat="1" ht="17.25" thickBot="1" x14ac:dyDescent="0.35">
      <c r="B24" s="133"/>
      <c r="C24" s="133"/>
      <c r="D24" s="133"/>
      <c r="E24" s="133"/>
      <c r="F24" s="134"/>
      <c r="G24" s="134"/>
      <c r="H24" s="133"/>
      <c r="I24" s="133"/>
    </row>
    <row r="25" spans="2:10" s="102" customFormat="1" ht="17.25" thickBot="1" x14ac:dyDescent="0.35">
      <c r="B25" s="133"/>
      <c r="D25" s="142" t="s">
        <v>289</v>
      </c>
      <c r="E25" s="143"/>
      <c r="F25" s="135">
        <f>HARMEAN(F9:F21)</f>
        <v>36346681.655070916</v>
      </c>
      <c r="G25" s="136"/>
      <c r="H25" s="133"/>
      <c r="I25" s="133"/>
    </row>
    <row r="26" spans="2:10" s="102" customFormat="1" ht="16.5" x14ac:dyDescent="0.3">
      <c r="B26" s="133"/>
      <c r="G26" s="136"/>
      <c r="H26" s="133"/>
      <c r="I26" s="133"/>
    </row>
    <row r="27" spans="2:10" s="102" customFormat="1" ht="16.5" x14ac:dyDescent="0.3">
      <c r="B27" s="137">
        <v>1</v>
      </c>
      <c r="C27" s="132" t="str">
        <f>IF(F9&lt;$F$25,"MENOR VALOR","NO APLICA")</f>
        <v>MENOR VALOR</v>
      </c>
      <c r="D27" s="138">
        <f>IF(C27="MENOR VALOR",F9,0)</f>
        <v>33820000</v>
      </c>
      <c r="G27" s="136"/>
      <c r="H27" s="133"/>
      <c r="I27" s="133"/>
    </row>
    <row r="28" spans="2:10" s="102" customFormat="1" ht="16.5" x14ac:dyDescent="0.3">
      <c r="B28" s="137">
        <v>2</v>
      </c>
      <c r="C28" s="132" t="str">
        <f t="shared" ref="C28:C40" si="1">IF(F10&lt;$F$25,"MENOR VALOR","NO APLICA")</f>
        <v>NO APLICA</v>
      </c>
      <c r="D28" s="138">
        <f t="shared" ref="D28:D40" si="2">IF(C28="MENOR VALOR",F10,0)</f>
        <v>0</v>
      </c>
      <c r="G28" s="136"/>
      <c r="H28" s="133"/>
      <c r="I28" s="133"/>
    </row>
    <row r="29" spans="2:10" s="102" customFormat="1" ht="16.5" x14ac:dyDescent="0.3">
      <c r="B29" s="137">
        <v>3</v>
      </c>
      <c r="C29" s="132" t="str">
        <f t="shared" si="1"/>
        <v>MENOR VALOR</v>
      </c>
      <c r="D29" s="138">
        <f t="shared" si="2"/>
        <v>29142988</v>
      </c>
      <c r="G29" s="136"/>
      <c r="H29" s="133"/>
      <c r="I29" s="133"/>
    </row>
    <row r="30" spans="2:10" s="102" customFormat="1" ht="16.5" x14ac:dyDescent="0.3">
      <c r="B30" s="137">
        <v>4</v>
      </c>
      <c r="C30" s="132" t="str">
        <f t="shared" si="1"/>
        <v>NO APLICA</v>
      </c>
      <c r="D30" s="138">
        <f t="shared" si="2"/>
        <v>0</v>
      </c>
      <c r="G30" s="136"/>
      <c r="H30" s="133"/>
      <c r="I30" s="133"/>
    </row>
    <row r="31" spans="2:10" s="102" customFormat="1" ht="16.5" x14ac:dyDescent="0.3">
      <c r="B31" s="137">
        <v>5</v>
      </c>
      <c r="C31" s="132" t="str">
        <f t="shared" si="1"/>
        <v>NO APLICA</v>
      </c>
      <c r="D31" s="138">
        <f t="shared" si="2"/>
        <v>0</v>
      </c>
      <c r="G31" s="136"/>
      <c r="H31" s="133"/>
      <c r="I31" s="133"/>
    </row>
    <row r="32" spans="2:10" s="102" customFormat="1" ht="16.5" x14ac:dyDescent="0.3">
      <c r="B32" s="137">
        <v>6</v>
      </c>
      <c r="C32" s="132" t="str">
        <f t="shared" si="1"/>
        <v>NO APLICA</v>
      </c>
      <c r="D32" s="138">
        <f t="shared" si="2"/>
        <v>0</v>
      </c>
      <c r="G32" s="136"/>
      <c r="H32" s="133"/>
      <c r="I32" s="133"/>
    </row>
    <row r="33" spans="2:9" s="102" customFormat="1" ht="16.5" x14ac:dyDescent="0.3">
      <c r="B33" s="137">
        <v>7</v>
      </c>
      <c r="C33" s="132" t="str">
        <f t="shared" si="1"/>
        <v>NO APLICA</v>
      </c>
      <c r="D33" s="138">
        <f t="shared" si="2"/>
        <v>0</v>
      </c>
      <c r="G33" s="136"/>
      <c r="H33" s="133"/>
      <c r="I33" s="133"/>
    </row>
    <row r="34" spans="2:9" s="102" customFormat="1" ht="22.5" customHeight="1" x14ac:dyDescent="0.25">
      <c r="B34" s="137">
        <v>8</v>
      </c>
      <c r="C34" s="132" t="str">
        <f t="shared" si="1"/>
        <v>NO APLICA</v>
      </c>
      <c r="D34" s="138">
        <f t="shared" si="2"/>
        <v>0</v>
      </c>
    </row>
    <row r="35" spans="2:9" s="102" customFormat="1" x14ac:dyDescent="0.25">
      <c r="B35" s="137">
        <v>9</v>
      </c>
      <c r="C35" s="132" t="str">
        <f t="shared" si="1"/>
        <v>NO APLICA</v>
      </c>
      <c r="D35" s="138">
        <f t="shared" si="2"/>
        <v>0</v>
      </c>
      <c r="F35" s="141"/>
    </row>
    <row r="36" spans="2:9" s="102" customFormat="1" x14ac:dyDescent="0.25">
      <c r="B36" s="137">
        <v>10</v>
      </c>
      <c r="C36" s="132" t="str">
        <f t="shared" si="1"/>
        <v>NO APLICA</v>
      </c>
      <c r="D36" s="138">
        <f t="shared" si="2"/>
        <v>0</v>
      </c>
    </row>
    <row r="37" spans="2:9" s="102" customFormat="1" x14ac:dyDescent="0.25">
      <c r="B37" s="137">
        <v>11</v>
      </c>
      <c r="C37" s="132" t="str">
        <f t="shared" si="1"/>
        <v>NO APLICA</v>
      </c>
      <c r="D37" s="138">
        <f t="shared" si="2"/>
        <v>0</v>
      </c>
    </row>
    <row r="38" spans="2:9" s="102" customFormat="1" x14ac:dyDescent="0.25">
      <c r="B38" s="137">
        <v>12</v>
      </c>
      <c r="C38" s="132" t="str">
        <f t="shared" si="1"/>
        <v>NO APLICA</v>
      </c>
      <c r="D38" s="138">
        <f t="shared" si="2"/>
        <v>0</v>
      </c>
    </row>
    <row r="39" spans="2:9" s="102" customFormat="1" x14ac:dyDescent="0.25">
      <c r="B39" s="137">
        <v>13</v>
      </c>
      <c r="C39" s="132" t="str">
        <f t="shared" si="1"/>
        <v>MENOR VALOR</v>
      </c>
      <c r="D39" s="138">
        <f t="shared" si="2"/>
        <v>26600000</v>
      </c>
    </row>
    <row r="40" spans="2:9" s="102" customFormat="1" x14ac:dyDescent="0.25">
      <c r="B40" s="137">
        <v>14</v>
      </c>
      <c r="C40" s="132" t="str">
        <f t="shared" si="1"/>
        <v>NO APLICA</v>
      </c>
      <c r="D40" s="138">
        <f t="shared" si="2"/>
        <v>0</v>
      </c>
    </row>
    <row r="41" spans="2:9" s="102" customFormat="1" ht="15.75" thickBot="1" x14ac:dyDescent="0.3">
      <c r="C41" s="121"/>
    </row>
    <row r="42" spans="2:9" s="102" customFormat="1" ht="30.75" thickBot="1" x14ac:dyDescent="0.3">
      <c r="C42" s="153" t="s">
        <v>292</v>
      </c>
      <c r="D42" s="140">
        <f>MAX(D27:D40)</f>
        <v>33820000</v>
      </c>
    </row>
    <row r="43" spans="2:9" s="102" customFormat="1" ht="15.75" thickBot="1" x14ac:dyDescent="0.3"/>
    <row r="44" spans="2:9" s="102" customFormat="1" x14ac:dyDescent="0.25">
      <c r="C44" s="164" t="s">
        <v>280</v>
      </c>
      <c r="D44" s="165"/>
      <c r="E44" s="166"/>
    </row>
    <row r="45" spans="2:9" s="102" customFormat="1" ht="56.25" customHeight="1" x14ac:dyDescent="0.25">
      <c r="C45" s="167" t="s">
        <v>286</v>
      </c>
      <c r="D45" s="168"/>
      <c r="E45" s="169"/>
    </row>
    <row r="46" spans="2:9" s="102" customFormat="1" x14ac:dyDescent="0.25">
      <c r="C46" s="156"/>
      <c r="D46" s="157"/>
      <c r="E46" s="106"/>
    </row>
    <row r="47" spans="2:9" s="102" customFormat="1" ht="61.5" customHeight="1" x14ac:dyDescent="0.25">
      <c r="C47" s="158" t="s">
        <v>281</v>
      </c>
      <c r="D47" s="159"/>
      <c r="E47" s="160"/>
    </row>
    <row r="48" spans="2:9" s="102" customFormat="1" ht="15.75" thickBot="1" x14ac:dyDescent="0.3">
      <c r="C48" s="118"/>
      <c r="D48" s="104"/>
      <c r="E48" s="103"/>
    </row>
  </sheetData>
  <sheetProtection algorithmName="SHA-512" hashValue="M9N6JWf+ltZHr/ROmRsct7JqrA/ZKjSUIX8gM8jQkfXRWQX9381bZu9kxz4s/1QQoRn90KaRCda4tIBgKEdqog==" saltValue="2k1b8VEnWbGOkbwf2s1WdQ==" spinCount="100000" sheet="1" objects="1" scenarios="1" selectLockedCells="1" selectUnlockedCells="1"/>
  <autoFilter ref="B8:H8" xr:uid="{00000000-0009-0000-0000-000006000000}">
    <filterColumn colId="1" showButton="0"/>
    <filterColumn colId="2" showButton="0"/>
    <sortState ref="B9:H22">
      <sortCondition descending="1" ref="H8"/>
    </sortState>
  </autoFilter>
  <mergeCells count="8">
    <mergeCell ref="C44:E44"/>
    <mergeCell ref="C45:E45"/>
    <mergeCell ref="C46:D46"/>
    <mergeCell ref="C47:E47"/>
    <mergeCell ref="B5:H5"/>
    <mergeCell ref="B7:H7"/>
    <mergeCell ref="C8:E8"/>
    <mergeCell ref="B6:I6"/>
  </mergeCells>
  <pageMargins left="0.7" right="0.7" top="0.75" bottom="0.75" header="0.3" footer="0.3"/>
  <pageSetup paperSize="9" scale="50" orientation="portrait" horizontalDpi="4294967294" verticalDpi="429496729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</sheetPr>
  <dimension ref="A1:BE128"/>
  <sheetViews>
    <sheetView showGridLines="0" zoomScale="85" zoomScaleNormal="85" workbookViewId="0">
      <pane xSplit="6" ySplit="3" topLeftCell="AP12" activePane="bottomRight" state="frozen"/>
      <selection activeCell="O42" sqref="O42"/>
      <selection pane="topRight" activeCell="O42" sqref="O42"/>
      <selection pane="bottomLeft" activeCell="O42" sqref="O42"/>
      <selection pane="bottomRight" activeCell="B23" sqref="B23"/>
    </sheetView>
  </sheetViews>
  <sheetFormatPr baseColWidth="10" defaultRowHeight="12.75" x14ac:dyDescent="0.2"/>
  <cols>
    <col min="1" max="1" width="9.5703125" style="1" customWidth="1"/>
    <col min="2" max="2" width="70.140625" style="1" customWidth="1"/>
    <col min="3" max="3" width="10.85546875" style="1" customWidth="1"/>
    <col min="4" max="4" width="17.5703125" style="1" customWidth="1"/>
    <col min="5" max="5" width="18.42578125" style="1" customWidth="1"/>
    <col min="6" max="6" width="20.85546875" style="1" customWidth="1"/>
    <col min="7" max="7" width="18.42578125" style="1" customWidth="1"/>
    <col min="8" max="8" width="19.140625" style="1" customWidth="1"/>
    <col min="9" max="9" width="15.28515625" style="1" customWidth="1"/>
    <col min="10" max="10" width="16.28515625" style="1" customWidth="1"/>
    <col min="11" max="11" width="18.7109375" style="1" customWidth="1"/>
    <col min="12" max="13" width="15.28515625" style="1" customWidth="1"/>
    <col min="14" max="14" width="19.140625" style="1" customWidth="1"/>
    <col min="15" max="16" width="15.28515625" style="1" customWidth="1"/>
    <col min="17" max="17" width="18.85546875" style="1" customWidth="1"/>
    <col min="18" max="19" width="15.28515625" style="1" customWidth="1"/>
    <col min="20" max="20" width="19" style="1" customWidth="1"/>
    <col min="21" max="22" width="15.28515625" style="1" customWidth="1"/>
    <col min="23" max="23" width="19.85546875" style="1" customWidth="1"/>
    <col min="24" max="25" width="15.28515625" style="1" customWidth="1"/>
    <col min="26" max="26" width="19" style="1" customWidth="1"/>
    <col min="27" max="28" width="15.28515625" style="1" customWidth="1"/>
    <col min="29" max="29" width="19.28515625" style="1" customWidth="1"/>
    <col min="30" max="31" width="15.28515625" style="1" customWidth="1"/>
    <col min="32" max="32" width="19.140625" style="1" customWidth="1"/>
    <col min="33" max="34" width="15.28515625" style="1" customWidth="1"/>
    <col min="35" max="35" width="19.7109375" style="1" customWidth="1"/>
    <col min="36" max="37" width="15.28515625" style="1" customWidth="1"/>
    <col min="38" max="38" width="19.5703125" style="1" customWidth="1"/>
    <col min="39" max="39" width="16.7109375" style="1" customWidth="1"/>
    <col min="40" max="40" width="15.28515625" style="1" customWidth="1"/>
    <col min="41" max="41" width="19.5703125" style="1" customWidth="1"/>
    <col min="42" max="43" width="15.28515625" style="1" customWidth="1"/>
    <col min="44" max="44" width="19.42578125" style="1" customWidth="1"/>
    <col min="45" max="46" width="15.28515625" style="1" customWidth="1"/>
    <col min="47" max="47" width="18.85546875" style="1" customWidth="1"/>
    <col min="48" max="49" width="15.28515625" style="1" customWidth="1"/>
    <col min="50" max="50" width="18.5703125" style="1" customWidth="1"/>
    <col min="51" max="52" width="15.28515625" style="1" customWidth="1"/>
    <col min="53" max="53" width="20.28515625" style="1" customWidth="1"/>
    <col min="54" max="55" width="15.28515625" style="1" customWidth="1"/>
    <col min="56" max="56" width="18.85546875" style="1" customWidth="1"/>
    <col min="57" max="57" width="15.28515625" style="1" customWidth="1"/>
    <col min="58" max="16384" width="11.42578125" style="1"/>
  </cols>
  <sheetData>
    <row r="1" spans="1:57" ht="28.5" customHeight="1" thickBot="1" x14ac:dyDescent="0.25">
      <c r="G1" s="192">
        <v>1</v>
      </c>
      <c r="H1" s="193"/>
      <c r="I1" s="194"/>
      <c r="J1" s="192">
        <v>2</v>
      </c>
      <c r="K1" s="193"/>
      <c r="L1" s="194"/>
      <c r="M1" s="192">
        <v>3</v>
      </c>
      <c r="N1" s="193"/>
      <c r="O1" s="194"/>
      <c r="P1" s="192">
        <v>4</v>
      </c>
      <c r="Q1" s="193"/>
      <c r="R1" s="194"/>
      <c r="S1" s="192">
        <v>5</v>
      </c>
      <c r="T1" s="193"/>
      <c r="U1" s="194"/>
      <c r="V1" s="192">
        <v>6</v>
      </c>
      <c r="W1" s="193"/>
      <c r="X1" s="194"/>
      <c r="Y1" s="192">
        <v>7</v>
      </c>
      <c r="Z1" s="193"/>
      <c r="AA1" s="194"/>
      <c r="AB1" s="192">
        <v>8</v>
      </c>
      <c r="AC1" s="193"/>
      <c r="AD1" s="194"/>
      <c r="AE1" s="192">
        <v>9</v>
      </c>
      <c r="AF1" s="193"/>
      <c r="AG1" s="194"/>
      <c r="AH1" s="192">
        <v>10</v>
      </c>
      <c r="AI1" s="193"/>
      <c r="AJ1" s="194"/>
      <c r="AK1" s="192">
        <v>11</v>
      </c>
      <c r="AL1" s="193"/>
      <c r="AM1" s="194"/>
      <c r="AN1" s="192">
        <v>12</v>
      </c>
      <c r="AO1" s="193"/>
      <c r="AP1" s="194"/>
      <c r="AQ1" s="192">
        <v>13</v>
      </c>
      <c r="AR1" s="193"/>
      <c r="AS1" s="194"/>
      <c r="AT1" s="192">
        <v>14</v>
      </c>
      <c r="AU1" s="193"/>
      <c r="AV1" s="194"/>
      <c r="AW1" s="192">
        <v>15</v>
      </c>
      <c r="AX1" s="193"/>
      <c r="AY1" s="194"/>
      <c r="AZ1" s="192">
        <v>16</v>
      </c>
      <c r="BA1" s="193"/>
      <c r="BB1" s="194"/>
      <c r="BC1" s="192">
        <v>17</v>
      </c>
      <c r="BD1" s="193"/>
      <c r="BE1" s="194"/>
    </row>
    <row r="2" spans="1:57" ht="80.25" customHeight="1" thickBot="1" x14ac:dyDescent="0.25">
      <c r="A2" s="189" t="s">
        <v>0</v>
      </c>
      <c r="B2" s="190"/>
      <c r="C2" s="190"/>
      <c r="D2" s="190"/>
      <c r="E2" s="190"/>
      <c r="F2" s="191"/>
      <c r="G2" s="186" t="s">
        <v>1</v>
      </c>
      <c r="H2" s="187"/>
      <c r="I2" s="188"/>
      <c r="J2" s="186" t="s">
        <v>2</v>
      </c>
      <c r="K2" s="187"/>
      <c r="L2" s="188"/>
      <c r="M2" s="186" t="s">
        <v>3</v>
      </c>
      <c r="N2" s="187"/>
      <c r="O2" s="188"/>
      <c r="P2" s="186" t="s">
        <v>5</v>
      </c>
      <c r="Q2" s="187"/>
      <c r="R2" s="188"/>
      <c r="S2" s="186" t="s">
        <v>6</v>
      </c>
      <c r="T2" s="187"/>
      <c r="U2" s="188"/>
      <c r="V2" s="186" t="s">
        <v>7</v>
      </c>
      <c r="W2" s="187"/>
      <c r="X2" s="188"/>
      <c r="Y2" s="186" t="s">
        <v>8</v>
      </c>
      <c r="Z2" s="187"/>
      <c r="AA2" s="188"/>
      <c r="AB2" s="186" t="s">
        <v>10</v>
      </c>
      <c r="AC2" s="187"/>
      <c r="AD2" s="188"/>
      <c r="AE2" s="186" t="s">
        <v>11</v>
      </c>
      <c r="AF2" s="187"/>
      <c r="AG2" s="188"/>
      <c r="AH2" s="186" t="s">
        <v>12</v>
      </c>
      <c r="AI2" s="187"/>
      <c r="AJ2" s="188"/>
      <c r="AK2" s="186" t="s">
        <v>14</v>
      </c>
      <c r="AL2" s="187"/>
      <c r="AM2" s="188"/>
      <c r="AN2" s="186" t="s">
        <v>15</v>
      </c>
      <c r="AO2" s="187"/>
      <c r="AP2" s="188"/>
      <c r="AQ2" s="181" t="s">
        <v>16</v>
      </c>
      <c r="AR2" s="182"/>
      <c r="AS2" s="183"/>
      <c r="AT2" s="181" t="s">
        <v>17</v>
      </c>
      <c r="AU2" s="182"/>
      <c r="AV2" s="183"/>
    </row>
    <row r="3" spans="1:57" s="8" customFormat="1" ht="37.5" customHeight="1" thickBot="1" x14ac:dyDescent="0.25">
      <c r="A3" s="2" t="s">
        <v>18</v>
      </c>
      <c r="B3" s="3" t="s">
        <v>19</v>
      </c>
      <c r="C3" s="3" t="s">
        <v>20</v>
      </c>
      <c r="D3" s="3" t="s">
        <v>21</v>
      </c>
      <c r="E3" s="3" t="s">
        <v>22</v>
      </c>
      <c r="F3" s="4" t="s">
        <v>23</v>
      </c>
      <c r="G3" s="5" t="s">
        <v>24</v>
      </c>
      <c r="H3" s="6" t="s">
        <v>25</v>
      </c>
      <c r="I3" s="7" t="s">
        <v>26</v>
      </c>
      <c r="J3" s="5" t="s">
        <v>24</v>
      </c>
      <c r="K3" s="6" t="s">
        <v>25</v>
      </c>
      <c r="L3" s="7" t="s">
        <v>26</v>
      </c>
      <c r="M3" s="5" t="s">
        <v>24</v>
      </c>
      <c r="N3" s="6" t="s">
        <v>25</v>
      </c>
      <c r="O3" s="7" t="s">
        <v>26</v>
      </c>
      <c r="P3" s="5" t="s">
        <v>24</v>
      </c>
      <c r="Q3" s="6" t="s">
        <v>25</v>
      </c>
      <c r="R3" s="7" t="s">
        <v>26</v>
      </c>
      <c r="S3" s="5" t="s">
        <v>24</v>
      </c>
      <c r="T3" s="6" t="s">
        <v>25</v>
      </c>
      <c r="U3" s="7" t="s">
        <v>26</v>
      </c>
      <c r="V3" s="5" t="s">
        <v>24</v>
      </c>
      <c r="W3" s="6" t="s">
        <v>25</v>
      </c>
      <c r="X3" s="7" t="s">
        <v>26</v>
      </c>
      <c r="Y3" s="5" t="s">
        <v>24</v>
      </c>
      <c r="Z3" s="6" t="s">
        <v>25</v>
      </c>
      <c r="AA3" s="7" t="s">
        <v>26</v>
      </c>
      <c r="AB3" s="5" t="s">
        <v>24</v>
      </c>
      <c r="AC3" s="6" t="s">
        <v>25</v>
      </c>
      <c r="AD3" s="7" t="s">
        <v>26</v>
      </c>
      <c r="AE3" s="5" t="s">
        <v>24</v>
      </c>
      <c r="AF3" s="6" t="s">
        <v>25</v>
      </c>
      <c r="AG3" s="7" t="s">
        <v>26</v>
      </c>
      <c r="AH3" s="5" t="s">
        <v>24</v>
      </c>
      <c r="AI3" s="6" t="s">
        <v>25</v>
      </c>
      <c r="AJ3" s="7" t="s">
        <v>26</v>
      </c>
      <c r="AK3" s="5" t="s">
        <v>24</v>
      </c>
      <c r="AL3" s="6" t="s">
        <v>25</v>
      </c>
      <c r="AM3" s="7" t="s">
        <v>26</v>
      </c>
      <c r="AN3" s="5" t="s">
        <v>24</v>
      </c>
      <c r="AO3" s="6" t="s">
        <v>25</v>
      </c>
      <c r="AP3" s="7" t="s">
        <v>26</v>
      </c>
      <c r="AQ3" s="5" t="s">
        <v>24</v>
      </c>
      <c r="AR3" s="6" t="s">
        <v>25</v>
      </c>
      <c r="AS3" s="7" t="s">
        <v>26</v>
      </c>
      <c r="AT3" s="5" t="s">
        <v>24</v>
      </c>
      <c r="AU3" s="6" t="s">
        <v>25</v>
      </c>
      <c r="AV3" s="7" t="s">
        <v>26</v>
      </c>
    </row>
    <row r="4" spans="1:57" ht="38.25" x14ac:dyDescent="0.2">
      <c r="A4" s="101" t="s">
        <v>186</v>
      </c>
      <c r="B4" s="10" t="s">
        <v>242</v>
      </c>
      <c r="C4" s="11"/>
      <c r="D4" s="12"/>
      <c r="E4" s="13">
        <v>0</v>
      </c>
      <c r="F4" s="14">
        <f>+C4*E4</f>
        <v>0</v>
      </c>
      <c r="G4" s="15">
        <v>0</v>
      </c>
      <c r="H4" s="16">
        <f>+G4*$C4</f>
        <v>0</v>
      </c>
      <c r="I4" s="17" t="str">
        <f>IF(G4&gt;$E4,"ERROR","OK")</f>
        <v>OK</v>
      </c>
      <c r="J4" s="15"/>
      <c r="K4" s="16">
        <f>+J4*$C4</f>
        <v>0</v>
      </c>
      <c r="L4" s="17" t="str">
        <f>IF(J4&gt;$E4,"ERROR","OK")</f>
        <v>OK</v>
      </c>
      <c r="M4" s="15"/>
      <c r="N4" s="16">
        <f>+M4*$C4</f>
        <v>0</v>
      </c>
      <c r="O4" s="17" t="str">
        <f>IF(M4&gt;$E4,"ERROR","OK")</f>
        <v>OK</v>
      </c>
      <c r="P4" s="15"/>
      <c r="Q4" s="16">
        <f>+P4*$C4</f>
        <v>0</v>
      </c>
      <c r="R4" s="17" t="str">
        <f>IF(P4&gt;$E4,"ERROR","OK")</f>
        <v>OK</v>
      </c>
      <c r="S4" s="15"/>
      <c r="T4" s="16">
        <f>+S4*$C4</f>
        <v>0</v>
      </c>
      <c r="U4" s="17" t="str">
        <f>IF(S4&gt;$E4,"ERROR","OK")</f>
        <v>OK</v>
      </c>
      <c r="V4" s="15"/>
      <c r="W4" s="16">
        <f>+V4*$C4</f>
        <v>0</v>
      </c>
      <c r="X4" s="17" t="str">
        <f>IF(V4&gt;$E4,"ERROR","OK")</f>
        <v>OK</v>
      </c>
      <c r="Y4" s="15"/>
      <c r="Z4" s="16">
        <f>+Y4*$C4</f>
        <v>0</v>
      </c>
      <c r="AA4" s="17" t="str">
        <f>IF(Y4&gt;$E4,"ERROR","OK")</f>
        <v>OK</v>
      </c>
      <c r="AB4" s="15"/>
      <c r="AC4" s="16">
        <f>+AB4*$C4</f>
        <v>0</v>
      </c>
      <c r="AD4" s="17" t="str">
        <f>IF(AB4&gt;$E4,"ERROR","OK")</f>
        <v>OK</v>
      </c>
      <c r="AE4" s="15"/>
      <c r="AF4" s="16">
        <f>+AE4*$C4</f>
        <v>0</v>
      </c>
      <c r="AG4" s="17" t="str">
        <f>IF(AE4&gt;$E4,"ERROR","OK")</f>
        <v>OK</v>
      </c>
      <c r="AH4" s="15"/>
      <c r="AI4" s="16">
        <f>+AH4*$C4</f>
        <v>0</v>
      </c>
      <c r="AJ4" s="17" t="str">
        <f>IF(AH4&gt;$E4,"ERROR","OK")</f>
        <v>OK</v>
      </c>
      <c r="AK4" s="15"/>
      <c r="AL4" s="16">
        <f>+AK4*$C4</f>
        <v>0</v>
      </c>
      <c r="AM4" s="17" t="str">
        <f>IF(AK4&gt;$E4,"ERROR","OK")</f>
        <v>OK</v>
      </c>
      <c r="AN4" s="15"/>
      <c r="AO4" s="16">
        <f>+AN4*$C4</f>
        <v>0</v>
      </c>
      <c r="AP4" s="17" t="str">
        <f>IF(AN4&gt;$E4,"ERROR","OK")</f>
        <v>OK</v>
      </c>
      <c r="AQ4" s="15"/>
      <c r="AR4" s="16">
        <f>+AQ4*$C4</f>
        <v>0</v>
      </c>
      <c r="AS4" s="17" t="str">
        <f>IF(AQ4&gt;$E4,"ERROR","OK")</f>
        <v>OK</v>
      </c>
      <c r="AT4" s="15"/>
      <c r="AU4" s="16">
        <f>+AT4*$C4</f>
        <v>0</v>
      </c>
      <c r="AV4" s="17" t="str">
        <f>IF(AT4&gt;$E4,"ERROR","OK")</f>
        <v>OK</v>
      </c>
    </row>
    <row r="5" spans="1:57" ht="16.5" x14ac:dyDescent="0.2">
      <c r="A5" s="9">
        <v>11</v>
      </c>
      <c r="B5" s="18" t="s">
        <v>243</v>
      </c>
      <c r="C5" s="11">
        <v>2</v>
      </c>
      <c r="D5" s="19" t="s">
        <v>29</v>
      </c>
      <c r="E5" s="13">
        <v>4825454</v>
      </c>
      <c r="F5" s="14">
        <f>+C5*E5</f>
        <v>9650908</v>
      </c>
      <c r="G5" s="15">
        <v>4613100</v>
      </c>
      <c r="H5" s="16">
        <f>+G5*$C5</f>
        <v>9226200</v>
      </c>
      <c r="I5" s="17" t="str">
        <f>IF(G5&gt;$E5,"ERROR","OK")</f>
        <v>OK</v>
      </c>
      <c r="J5" s="15">
        <v>4777199</v>
      </c>
      <c r="K5" s="16">
        <f>+J5*$C5</f>
        <v>9554398</v>
      </c>
      <c r="L5" s="17" t="str">
        <f>IF(J5&gt;$E5,"ERROR","OK")</f>
        <v>OK</v>
      </c>
      <c r="M5" s="15">
        <v>4719294</v>
      </c>
      <c r="N5" s="16">
        <f>+M5*$C5</f>
        <v>9438588</v>
      </c>
      <c r="O5" s="17" t="str">
        <f>IF(M5&gt;$E5,"ERROR","OK")</f>
        <v>OK</v>
      </c>
      <c r="P5" s="15">
        <v>4200000</v>
      </c>
      <c r="Q5" s="16">
        <f>+P5*$C5</f>
        <v>8400000</v>
      </c>
      <c r="R5" s="17" t="str">
        <f>IF(P5&gt;$E5,"ERROR","OK")</f>
        <v>OK</v>
      </c>
      <c r="S5" s="15">
        <v>4825454</v>
      </c>
      <c r="T5" s="16">
        <f>+S5*$C5</f>
        <v>9650908</v>
      </c>
      <c r="U5" s="17" t="str">
        <f>IF(S5&gt;$E5,"ERROR","OK")</f>
        <v>OK</v>
      </c>
      <c r="V5" s="15">
        <v>4033162</v>
      </c>
      <c r="W5" s="16">
        <f>+V5*$C5</f>
        <v>8066324</v>
      </c>
      <c r="X5" s="17" t="str">
        <f>IF(V5&gt;$E5,"ERROR","OK")</f>
        <v>OK</v>
      </c>
      <c r="Y5" s="15">
        <v>4753072</v>
      </c>
      <c r="Z5" s="16">
        <f>+Y5*$C5</f>
        <v>9506144</v>
      </c>
      <c r="AA5" s="17" t="str">
        <f>IF(Y5&gt;$E5,"ERROR","OK")</f>
        <v>OK</v>
      </c>
      <c r="AB5" s="15">
        <v>4728945</v>
      </c>
      <c r="AC5" s="16">
        <f>+AB5*$C5</f>
        <v>9457890</v>
      </c>
      <c r="AD5" s="17" t="str">
        <f>IF(AB5&gt;$E5,"ERROR","OK")</f>
        <v>OK</v>
      </c>
      <c r="AE5" s="15">
        <v>4825454</v>
      </c>
      <c r="AF5" s="16">
        <f>+AE5*$C5</f>
        <v>9650908</v>
      </c>
      <c r="AG5" s="17" t="str">
        <f>IF(AE5&gt;$E5,"ERROR","OK")</f>
        <v>OK</v>
      </c>
      <c r="AH5" s="15">
        <v>4584181</v>
      </c>
      <c r="AI5" s="16">
        <f>+AH5*$C5</f>
        <v>9168362</v>
      </c>
      <c r="AJ5" s="17" t="str">
        <f>IF(AH5&gt;$E5,"ERROR","OK")</f>
        <v>OK</v>
      </c>
      <c r="AK5" s="15">
        <v>4680690</v>
      </c>
      <c r="AL5" s="16">
        <f>+AK5*$C5</f>
        <v>9361380</v>
      </c>
      <c r="AM5" s="17" t="str">
        <f>IF(AK5&gt;$E5,"ERROR","OK")</f>
        <v>OK</v>
      </c>
      <c r="AN5" s="15">
        <v>4735218</v>
      </c>
      <c r="AO5" s="16">
        <f>+AN5*$C5</f>
        <v>9470436</v>
      </c>
      <c r="AP5" s="17" t="str">
        <f>IF(AN5&gt;$E5,"ERROR","OK")</f>
        <v>OK</v>
      </c>
      <c r="AQ5" s="15">
        <v>4600000</v>
      </c>
      <c r="AR5" s="16">
        <f>+AQ5*$C5</f>
        <v>9200000</v>
      </c>
      <c r="AS5" s="17" t="str">
        <f>IF(AQ5&gt;$E5,"ERROR","OK")</f>
        <v>OK</v>
      </c>
      <c r="AT5" s="15">
        <v>4800000</v>
      </c>
      <c r="AU5" s="16">
        <f>+AT5*$C5</f>
        <v>9600000</v>
      </c>
      <c r="AV5" s="17" t="str">
        <f>IF(AT5&gt;$E5,"ERROR","OK")</f>
        <v>OK</v>
      </c>
    </row>
    <row r="6" spans="1:57" ht="38.25" x14ac:dyDescent="0.2">
      <c r="A6" s="101" t="s">
        <v>133</v>
      </c>
      <c r="B6" s="10" t="s">
        <v>32</v>
      </c>
      <c r="C6" s="11"/>
      <c r="D6" s="19"/>
      <c r="E6" s="13"/>
      <c r="F6" s="14">
        <f>+C6*E6</f>
        <v>0</v>
      </c>
      <c r="G6" s="15"/>
      <c r="H6" s="16">
        <f>+G6*$C6</f>
        <v>0</v>
      </c>
      <c r="I6" s="17" t="str">
        <f>IF(G6&gt;$E6,"ERROR","OK")</f>
        <v>OK</v>
      </c>
      <c r="J6" s="15"/>
      <c r="K6" s="16">
        <f>+J6*$C6</f>
        <v>0</v>
      </c>
      <c r="L6" s="17" t="str">
        <f>IF(J6&gt;$E6,"ERROR","OK")</f>
        <v>OK</v>
      </c>
      <c r="M6" s="15"/>
      <c r="N6" s="16">
        <f>+M6*$C6</f>
        <v>0</v>
      </c>
      <c r="O6" s="17" t="str">
        <f>IF(M6&gt;$E6,"ERROR","OK")</f>
        <v>OK</v>
      </c>
      <c r="P6" s="15"/>
      <c r="Q6" s="16">
        <f>+P6*$C6</f>
        <v>0</v>
      </c>
      <c r="R6" s="17" t="str">
        <f>IF(P6&gt;$E6,"ERROR","OK")</f>
        <v>OK</v>
      </c>
      <c r="S6" s="15"/>
      <c r="T6" s="16">
        <f>+S6*$C6</f>
        <v>0</v>
      </c>
      <c r="U6" s="17" t="str">
        <f>IF(S6&gt;$E6,"ERROR","OK")</f>
        <v>OK</v>
      </c>
      <c r="V6" s="15"/>
      <c r="W6" s="16">
        <f>+V6*$C6</f>
        <v>0</v>
      </c>
      <c r="X6" s="17" t="str">
        <f>IF(V6&gt;$E6,"ERROR","OK")</f>
        <v>OK</v>
      </c>
      <c r="Y6" s="15"/>
      <c r="Z6" s="16">
        <f>+Y6*$C6</f>
        <v>0</v>
      </c>
      <c r="AA6" s="17" t="str">
        <f>IF(Y6&gt;$E6,"ERROR","OK")</f>
        <v>OK</v>
      </c>
      <c r="AB6" s="15"/>
      <c r="AC6" s="16">
        <f>+AB6*$C6</f>
        <v>0</v>
      </c>
      <c r="AD6" s="17" t="str">
        <f>IF(AB6&gt;$E6,"ERROR","OK")</f>
        <v>OK</v>
      </c>
      <c r="AE6" s="15"/>
      <c r="AF6" s="16">
        <f>+AE6*$C6</f>
        <v>0</v>
      </c>
      <c r="AG6" s="17" t="str">
        <f>IF(AE6&gt;$E6,"ERROR","OK")</f>
        <v>OK</v>
      </c>
      <c r="AH6" s="15"/>
      <c r="AI6" s="16">
        <f>+AH6*$C6</f>
        <v>0</v>
      </c>
      <c r="AJ6" s="17" t="str">
        <f>IF(AH6&gt;$E6,"ERROR","OK")</f>
        <v>OK</v>
      </c>
      <c r="AK6" s="15"/>
      <c r="AL6" s="16">
        <f>+AK6*$C6</f>
        <v>0</v>
      </c>
      <c r="AM6" s="17" t="str">
        <f>IF(AK6&gt;$E6,"ERROR","OK")</f>
        <v>OK</v>
      </c>
      <c r="AN6" s="15"/>
      <c r="AO6" s="16">
        <f>+AN6*$C6</f>
        <v>0</v>
      </c>
      <c r="AP6" s="17" t="str">
        <f>IF(AN6&gt;$E6,"ERROR","OK")</f>
        <v>OK</v>
      </c>
      <c r="AQ6" s="15"/>
      <c r="AR6" s="16">
        <f>+AQ6*$C6</f>
        <v>0</v>
      </c>
      <c r="AS6" s="17" t="str">
        <f>IF(AQ6&gt;$E6,"ERROR","OK")</f>
        <v>OK</v>
      </c>
      <c r="AT6" s="15"/>
      <c r="AU6" s="16">
        <f>+AT6*$C6</f>
        <v>0</v>
      </c>
      <c r="AV6" s="17" t="str">
        <f>IF(AT6&gt;$E6,"ERROR","OK")</f>
        <v>OK</v>
      </c>
    </row>
    <row r="7" spans="1:57" ht="16.5" x14ac:dyDescent="0.2">
      <c r="A7" s="9">
        <v>2.1</v>
      </c>
      <c r="B7" s="18" t="s">
        <v>244</v>
      </c>
      <c r="C7" s="11">
        <v>16</v>
      </c>
      <c r="D7" s="19" t="s">
        <v>29</v>
      </c>
      <c r="E7" s="13">
        <v>322816</v>
      </c>
      <c r="F7" s="14">
        <f>+C7*E7</f>
        <v>5165056</v>
      </c>
      <c r="G7" s="15">
        <v>308600</v>
      </c>
      <c r="H7" s="16">
        <f>+G7*$C7</f>
        <v>4937600</v>
      </c>
      <c r="I7" s="17" t="str">
        <f>IF(G7&gt;$E7,"ERROR","OK")</f>
        <v>OK</v>
      </c>
      <c r="J7" s="15">
        <v>319588</v>
      </c>
      <c r="K7" s="16">
        <f>+J7*$C7</f>
        <v>5113408</v>
      </c>
      <c r="L7" s="17" t="str">
        <f>IF(J7&gt;$E7,"ERROR","OK")</f>
        <v>OK</v>
      </c>
      <c r="M7" s="15">
        <v>315714</v>
      </c>
      <c r="N7" s="16">
        <f>+M7*$C7</f>
        <v>5051424</v>
      </c>
      <c r="O7" s="17" t="str">
        <f>IF(M7&gt;$E7,"ERROR","OK")</f>
        <v>OK</v>
      </c>
      <c r="P7" s="15">
        <v>220000</v>
      </c>
      <c r="Q7" s="16">
        <f>+P7*$C7</f>
        <v>3520000</v>
      </c>
      <c r="R7" s="17" t="str">
        <f>IF(P7&gt;$E7,"ERROR","OK")</f>
        <v>OK</v>
      </c>
      <c r="S7" s="15">
        <v>313414</v>
      </c>
      <c r="T7" s="16">
        <f>+S7*$C7</f>
        <v>5014624</v>
      </c>
      <c r="U7" s="17" t="str">
        <f>IF(S7&gt;$E7,"ERROR","OK")</f>
        <v>OK</v>
      </c>
      <c r="V7" s="15">
        <v>227038</v>
      </c>
      <c r="W7" s="16">
        <f>+V7*$C7</f>
        <v>3632608</v>
      </c>
      <c r="X7" s="17" t="str">
        <f>IF(V7&gt;$E7,"ERROR","OK")</f>
        <v>OK</v>
      </c>
      <c r="Y7" s="15">
        <v>317974</v>
      </c>
      <c r="Z7" s="16">
        <f>+Y7*$C7</f>
        <v>5087584</v>
      </c>
      <c r="AA7" s="17" t="str">
        <f>IF(Y7&gt;$E7,"ERROR","OK")</f>
        <v>OK</v>
      </c>
      <c r="AB7" s="15">
        <v>316360</v>
      </c>
      <c r="AC7" s="16">
        <f>+AB7*$C7</f>
        <v>5061760</v>
      </c>
      <c r="AD7" s="17" t="str">
        <f>IF(AB7&gt;$E7,"ERROR","OK")</f>
        <v>OK</v>
      </c>
      <c r="AE7" s="15">
        <v>322816</v>
      </c>
      <c r="AF7" s="16">
        <f>+AE7*$C7</f>
        <v>5165056</v>
      </c>
      <c r="AG7" s="17" t="str">
        <f>IF(AE7&gt;$E7,"ERROR","OK")</f>
        <v>OK</v>
      </c>
      <c r="AH7" s="15">
        <v>319588</v>
      </c>
      <c r="AI7" s="16">
        <f>+AH7*$C7</f>
        <v>5113408</v>
      </c>
      <c r="AJ7" s="17" t="str">
        <f>IF(AH7&gt;$E7,"ERROR","OK")</f>
        <v>OK</v>
      </c>
      <c r="AK7" s="15">
        <v>313132</v>
      </c>
      <c r="AL7" s="16">
        <f>+AK7*$C7</f>
        <v>5010112</v>
      </c>
      <c r="AM7" s="17" t="str">
        <f>IF(AK7&gt;$E7,"ERROR","OK")</f>
        <v>OK</v>
      </c>
      <c r="AN7" s="15">
        <v>316779</v>
      </c>
      <c r="AO7" s="16">
        <f>+AN7*$C7</f>
        <v>5068464</v>
      </c>
      <c r="AP7" s="17" t="str">
        <f>IF(AN7&gt;$E7,"ERROR","OK")</f>
        <v>OK</v>
      </c>
      <c r="AQ7" s="15">
        <v>210000</v>
      </c>
      <c r="AR7" s="16">
        <f>+AQ7*$C7</f>
        <v>3360000</v>
      </c>
      <c r="AS7" s="17" t="str">
        <f>IF(AQ7&gt;$E7,"ERROR","OK")</f>
        <v>OK</v>
      </c>
      <c r="AT7" s="15">
        <v>320000</v>
      </c>
      <c r="AU7" s="16">
        <f>+AT7*$C7</f>
        <v>5120000</v>
      </c>
      <c r="AV7" s="17" t="str">
        <f>IF(AT7&gt;$E7,"ERROR","OK")</f>
        <v>OK</v>
      </c>
    </row>
    <row r="8" spans="1:57" ht="16.5" x14ac:dyDescent="0.2">
      <c r="A8" s="9">
        <v>2.2000000000000002</v>
      </c>
      <c r="B8" s="147" t="s">
        <v>245</v>
      </c>
      <c r="C8" s="11">
        <v>2</v>
      </c>
      <c r="D8" s="19" t="s">
        <v>29</v>
      </c>
      <c r="E8" s="13">
        <v>238396</v>
      </c>
      <c r="F8" s="14">
        <f t="shared" ref="F8:F71" si="0">+C8*E8</f>
        <v>476792</v>
      </c>
      <c r="G8" s="15">
        <v>227900</v>
      </c>
      <c r="H8" s="16">
        <f t="shared" ref="H8:H71" si="1">+G8*$C8</f>
        <v>455800</v>
      </c>
      <c r="I8" s="17" t="str">
        <f t="shared" ref="I8:I71" si="2">IF(G8&gt;$E8,"ERROR","OK")</f>
        <v>OK</v>
      </c>
      <c r="J8" s="15">
        <v>236012</v>
      </c>
      <c r="K8" s="16">
        <f t="shared" ref="K8:K71" si="3">+J8*$C8</f>
        <v>472024</v>
      </c>
      <c r="L8" s="17" t="str">
        <f t="shared" ref="L8:L71" si="4">IF(J8&gt;$E8,"ERROR","OK")</f>
        <v>OK</v>
      </c>
      <c r="M8" s="15">
        <v>233151</v>
      </c>
      <c r="N8" s="16">
        <f t="shared" ref="N8:N71" si="5">+M8*$C8</f>
        <v>466302</v>
      </c>
      <c r="O8" s="17" t="str">
        <f t="shared" ref="O8:O71" si="6">IF(M8&gt;$E8,"ERROR","OK")</f>
        <v>OK</v>
      </c>
      <c r="P8" s="15">
        <v>150000</v>
      </c>
      <c r="Q8" s="16">
        <f t="shared" ref="Q8:Q71" si="7">+P8*$C8</f>
        <v>300000</v>
      </c>
      <c r="R8" s="17" t="str">
        <f t="shared" ref="R8:R71" si="8">IF(P8&gt;$E8,"ERROR","OK")</f>
        <v>OK</v>
      </c>
      <c r="S8" s="15">
        <v>231452</v>
      </c>
      <c r="T8" s="16">
        <f t="shared" ref="T8:T71" si="9">+S8*$C8</f>
        <v>462904</v>
      </c>
      <c r="U8" s="17" t="str">
        <f t="shared" ref="U8:U71" si="10">IF(S8&gt;$E8,"ERROR","OK")</f>
        <v>OK</v>
      </c>
      <c r="V8" s="15">
        <v>227038</v>
      </c>
      <c r="W8" s="16">
        <f t="shared" ref="W8:W71" si="11">+V8*$C8</f>
        <v>454076</v>
      </c>
      <c r="X8" s="17" t="str">
        <f t="shared" ref="X8:X71" si="12">IF(V8&gt;$E8,"ERROR","OK")</f>
        <v>OK</v>
      </c>
      <c r="Y8" s="15">
        <v>234820</v>
      </c>
      <c r="Z8" s="16">
        <f t="shared" ref="Z8:Z71" si="13">+Y8*$C8</f>
        <v>469640</v>
      </c>
      <c r="AA8" s="17" t="str">
        <f t="shared" ref="AA8:AA71" si="14">IF(Y8&gt;$E8,"ERROR","OK")</f>
        <v>OK</v>
      </c>
      <c r="AB8" s="15">
        <v>233628</v>
      </c>
      <c r="AC8" s="16">
        <f t="shared" ref="AC8:AC71" si="15">+AB8*$C8</f>
        <v>467256</v>
      </c>
      <c r="AD8" s="17" t="str">
        <f t="shared" ref="AD8:AD71" si="16">IF(AB8&gt;$E8,"ERROR","OK")</f>
        <v>OK</v>
      </c>
      <c r="AE8" s="15">
        <v>238396</v>
      </c>
      <c r="AF8" s="16">
        <f t="shared" ref="AF8:AF71" si="17">+AE8*$C8</f>
        <v>476792</v>
      </c>
      <c r="AG8" s="17" t="str">
        <f t="shared" ref="AG8:AG71" si="18">IF(AE8&gt;$E8,"ERROR","OK")</f>
        <v>OK</v>
      </c>
      <c r="AH8" s="15">
        <v>236011</v>
      </c>
      <c r="AI8" s="16">
        <f t="shared" ref="AI8:AI71" si="19">+AH8*$C8</f>
        <v>472022</v>
      </c>
      <c r="AJ8" s="17" t="str">
        <f t="shared" ref="AJ8:AJ71" si="20">IF(AH8&gt;$E8,"ERROR","OK")</f>
        <v>OK</v>
      </c>
      <c r="AK8" s="15">
        <v>231244</v>
      </c>
      <c r="AL8" s="16">
        <f t="shared" ref="AL8:AL71" si="21">+AK8*$C8</f>
        <v>462488</v>
      </c>
      <c r="AM8" s="17" t="str">
        <f t="shared" ref="AM8:AM71" si="22">IF(AK8&gt;$E8,"ERROR","OK")</f>
        <v>OK</v>
      </c>
      <c r="AN8" s="15">
        <v>233937</v>
      </c>
      <c r="AO8" s="16">
        <f t="shared" ref="AO8:AO71" si="23">+AN8*$C8</f>
        <v>467874</v>
      </c>
      <c r="AP8" s="17" t="str">
        <f t="shared" ref="AP8:AP71" si="24">IF(AN8&gt;$E8,"ERROR","OK")</f>
        <v>OK</v>
      </c>
      <c r="AQ8" s="15">
        <v>290000</v>
      </c>
      <c r="AR8" s="16">
        <f t="shared" ref="AR8:AR71" si="25">+AQ8*$C8</f>
        <v>580000</v>
      </c>
      <c r="AS8" s="17" t="str">
        <f t="shared" ref="AS8:AS71" si="26">IF(AQ8&gt;$E8,"ERROR","OK")</f>
        <v>ERROR</v>
      </c>
      <c r="AT8" s="15">
        <v>210000</v>
      </c>
      <c r="AU8" s="16">
        <f t="shared" ref="AU8:AU71" si="27">+AT8*$C8</f>
        <v>420000</v>
      </c>
      <c r="AV8" s="17" t="str">
        <f t="shared" ref="AV8:AV71" si="28">IF(AT8&gt;$E8,"ERROR","OK")</f>
        <v>OK</v>
      </c>
    </row>
    <row r="9" spans="1:57" ht="16.5" x14ac:dyDescent="0.2">
      <c r="A9" s="9">
        <v>2.2999999999999998</v>
      </c>
      <c r="B9" s="18" t="s">
        <v>246</v>
      </c>
      <c r="C9" s="11">
        <v>4</v>
      </c>
      <c r="D9" s="19" t="s">
        <v>29</v>
      </c>
      <c r="E9" s="13">
        <v>266079</v>
      </c>
      <c r="F9" s="14">
        <f t="shared" si="0"/>
        <v>1064316</v>
      </c>
      <c r="G9" s="15">
        <v>254300</v>
      </c>
      <c r="H9" s="16">
        <f t="shared" si="1"/>
        <v>1017200</v>
      </c>
      <c r="I9" s="17" t="str">
        <f t="shared" si="2"/>
        <v>OK</v>
      </c>
      <c r="J9" s="15">
        <v>263418</v>
      </c>
      <c r="K9" s="16">
        <f t="shared" si="3"/>
        <v>1053672</v>
      </c>
      <c r="L9" s="17" t="str">
        <f t="shared" si="4"/>
        <v>OK</v>
      </c>
      <c r="M9" s="15">
        <v>260225</v>
      </c>
      <c r="N9" s="16">
        <f t="shared" si="5"/>
        <v>1040900</v>
      </c>
      <c r="O9" s="17" t="str">
        <f t="shared" si="6"/>
        <v>OK</v>
      </c>
      <c r="P9" s="15">
        <v>150000</v>
      </c>
      <c r="Q9" s="16">
        <f t="shared" si="7"/>
        <v>600000</v>
      </c>
      <c r="R9" s="17" t="str">
        <f t="shared" si="8"/>
        <v>OK</v>
      </c>
      <c r="S9" s="15">
        <v>258329</v>
      </c>
      <c r="T9" s="16">
        <f t="shared" si="9"/>
        <v>1033316</v>
      </c>
      <c r="U9" s="17" t="str">
        <f t="shared" si="10"/>
        <v>OK</v>
      </c>
      <c r="V9" s="15">
        <v>151358</v>
      </c>
      <c r="W9" s="16">
        <f t="shared" si="11"/>
        <v>605432</v>
      </c>
      <c r="X9" s="17" t="str">
        <f t="shared" si="12"/>
        <v>OK</v>
      </c>
      <c r="Y9" s="15">
        <v>262088</v>
      </c>
      <c r="Z9" s="16">
        <f t="shared" si="13"/>
        <v>1048352</v>
      </c>
      <c r="AA9" s="17" t="str">
        <f t="shared" si="14"/>
        <v>OK</v>
      </c>
      <c r="AB9" s="15">
        <v>260757</v>
      </c>
      <c r="AC9" s="16">
        <f t="shared" si="15"/>
        <v>1043028</v>
      </c>
      <c r="AD9" s="17" t="str">
        <f t="shared" si="16"/>
        <v>OK</v>
      </c>
      <c r="AE9" s="15">
        <v>266079</v>
      </c>
      <c r="AF9" s="16">
        <f t="shared" si="17"/>
        <v>1064316</v>
      </c>
      <c r="AG9" s="17" t="str">
        <f t="shared" si="18"/>
        <v>OK</v>
      </c>
      <c r="AH9" s="15">
        <v>263418</v>
      </c>
      <c r="AI9" s="16">
        <f t="shared" si="19"/>
        <v>1053672</v>
      </c>
      <c r="AJ9" s="17" t="str">
        <f t="shared" si="20"/>
        <v>OK</v>
      </c>
      <c r="AK9" s="15">
        <v>258097</v>
      </c>
      <c r="AL9" s="16">
        <f t="shared" si="21"/>
        <v>1032388</v>
      </c>
      <c r="AM9" s="17" t="str">
        <f t="shared" si="22"/>
        <v>OK</v>
      </c>
      <c r="AN9" s="15">
        <v>261103</v>
      </c>
      <c r="AO9" s="16">
        <f t="shared" si="23"/>
        <v>1044412</v>
      </c>
      <c r="AP9" s="17" t="str">
        <f t="shared" si="24"/>
        <v>OK</v>
      </c>
      <c r="AQ9" s="15">
        <v>220000</v>
      </c>
      <c r="AR9" s="16">
        <f t="shared" si="25"/>
        <v>880000</v>
      </c>
      <c r="AS9" s="17" t="str">
        <f t="shared" si="26"/>
        <v>OK</v>
      </c>
      <c r="AT9" s="15">
        <v>240000</v>
      </c>
      <c r="AU9" s="16">
        <f t="shared" si="27"/>
        <v>960000</v>
      </c>
      <c r="AV9" s="17" t="str">
        <f t="shared" si="28"/>
        <v>OK</v>
      </c>
    </row>
    <row r="10" spans="1:57" ht="16.5" x14ac:dyDescent="0.2">
      <c r="A10" s="9">
        <v>2.4</v>
      </c>
      <c r="B10" s="18" t="s">
        <v>247</v>
      </c>
      <c r="C10" s="11">
        <v>10</v>
      </c>
      <c r="D10" s="19" t="s">
        <v>29</v>
      </c>
      <c r="E10" s="13">
        <v>303615</v>
      </c>
      <c r="F10" s="14">
        <f t="shared" si="0"/>
        <v>3036150</v>
      </c>
      <c r="G10" s="15">
        <v>290200</v>
      </c>
      <c r="H10" s="16">
        <f t="shared" si="1"/>
        <v>2902000</v>
      </c>
      <c r="I10" s="17" t="str">
        <f t="shared" si="2"/>
        <v>OK</v>
      </c>
      <c r="J10" s="15">
        <v>300579</v>
      </c>
      <c r="K10" s="16">
        <f t="shared" si="3"/>
        <v>3005790</v>
      </c>
      <c r="L10" s="17" t="str">
        <f t="shared" si="4"/>
        <v>OK</v>
      </c>
      <c r="M10" s="15">
        <v>296935</v>
      </c>
      <c r="N10" s="16">
        <f t="shared" si="5"/>
        <v>2969350</v>
      </c>
      <c r="O10" s="17" t="str">
        <f t="shared" si="6"/>
        <v>OK</v>
      </c>
      <c r="P10" s="15">
        <v>190000</v>
      </c>
      <c r="Q10" s="16">
        <f t="shared" si="7"/>
        <v>1900000</v>
      </c>
      <c r="R10" s="17" t="str">
        <f t="shared" si="8"/>
        <v>OK</v>
      </c>
      <c r="S10" s="15">
        <v>294772</v>
      </c>
      <c r="T10" s="16">
        <f t="shared" si="9"/>
        <v>2947720</v>
      </c>
      <c r="U10" s="17" t="str">
        <f t="shared" si="10"/>
        <v>OK</v>
      </c>
      <c r="V10" s="15">
        <v>211901</v>
      </c>
      <c r="W10" s="16">
        <f t="shared" si="11"/>
        <v>2119010</v>
      </c>
      <c r="X10" s="17" t="str">
        <f t="shared" si="12"/>
        <v>OK</v>
      </c>
      <c r="Y10" s="15">
        <v>299061</v>
      </c>
      <c r="Z10" s="16">
        <f t="shared" si="13"/>
        <v>2990610</v>
      </c>
      <c r="AA10" s="17" t="str">
        <f t="shared" si="14"/>
        <v>OK</v>
      </c>
      <c r="AB10" s="15">
        <v>297543</v>
      </c>
      <c r="AC10" s="16">
        <f t="shared" si="15"/>
        <v>2975430</v>
      </c>
      <c r="AD10" s="17" t="str">
        <f t="shared" si="16"/>
        <v>OK</v>
      </c>
      <c r="AE10" s="15">
        <v>303615</v>
      </c>
      <c r="AF10" s="16">
        <f t="shared" si="17"/>
        <v>3036150</v>
      </c>
      <c r="AG10" s="17" t="str">
        <f t="shared" si="18"/>
        <v>OK</v>
      </c>
      <c r="AH10" s="15">
        <v>300579</v>
      </c>
      <c r="AI10" s="16">
        <f t="shared" si="19"/>
        <v>3005790</v>
      </c>
      <c r="AJ10" s="17" t="str">
        <f t="shared" si="20"/>
        <v>OK</v>
      </c>
      <c r="AK10" s="15">
        <v>294507</v>
      </c>
      <c r="AL10" s="16">
        <f t="shared" si="21"/>
        <v>2945070</v>
      </c>
      <c r="AM10" s="17" t="str">
        <f t="shared" si="22"/>
        <v>OK</v>
      </c>
      <c r="AN10" s="15">
        <v>297937</v>
      </c>
      <c r="AO10" s="16">
        <f t="shared" si="23"/>
        <v>2979370</v>
      </c>
      <c r="AP10" s="17" t="str">
        <f t="shared" si="24"/>
        <v>OK</v>
      </c>
      <c r="AQ10" s="15">
        <v>260000</v>
      </c>
      <c r="AR10" s="16">
        <f t="shared" si="25"/>
        <v>2600000</v>
      </c>
      <c r="AS10" s="17" t="str">
        <f t="shared" si="26"/>
        <v>OK</v>
      </c>
      <c r="AT10" s="15">
        <v>280000</v>
      </c>
      <c r="AU10" s="16">
        <f t="shared" si="27"/>
        <v>2800000</v>
      </c>
      <c r="AV10" s="17" t="str">
        <f t="shared" si="28"/>
        <v>OK</v>
      </c>
    </row>
    <row r="11" spans="1:57" ht="16.5" x14ac:dyDescent="0.2">
      <c r="A11" s="9">
        <v>2.5</v>
      </c>
      <c r="B11" s="18" t="s">
        <v>248</v>
      </c>
      <c r="C11" s="11">
        <v>16</v>
      </c>
      <c r="D11" s="19" t="s">
        <v>29</v>
      </c>
      <c r="E11" s="13">
        <v>235378</v>
      </c>
      <c r="F11" s="14">
        <f t="shared" si="0"/>
        <v>3766048</v>
      </c>
      <c r="G11" s="15">
        <v>225000</v>
      </c>
      <c r="H11" s="16">
        <f t="shared" si="1"/>
        <v>3600000</v>
      </c>
      <c r="I11" s="17" t="str">
        <f t="shared" si="2"/>
        <v>OK</v>
      </c>
      <c r="J11" s="15">
        <v>233024</v>
      </c>
      <c r="K11" s="16">
        <f t="shared" si="3"/>
        <v>3728384</v>
      </c>
      <c r="L11" s="17" t="str">
        <f t="shared" si="4"/>
        <v>OK</v>
      </c>
      <c r="M11" s="15">
        <v>230200</v>
      </c>
      <c r="N11" s="16">
        <f t="shared" si="5"/>
        <v>3683200</v>
      </c>
      <c r="O11" s="17" t="str">
        <f t="shared" si="6"/>
        <v>OK</v>
      </c>
      <c r="P11" s="15">
        <v>140000</v>
      </c>
      <c r="Q11" s="16">
        <f t="shared" si="7"/>
        <v>2240000</v>
      </c>
      <c r="R11" s="17" t="str">
        <f t="shared" si="8"/>
        <v>OK</v>
      </c>
      <c r="S11" s="15">
        <v>228522</v>
      </c>
      <c r="T11" s="16">
        <f t="shared" si="9"/>
        <v>3656352</v>
      </c>
      <c r="U11" s="17" t="str">
        <f t="shared" si="10"/>
        <v>OK</v>
      </c>
      <c r="V11" s="15">
        <v>170277</v>
      </c>
      <c r="W11" s="16">
        <f t="shared" si="11"/>
        <v>2724432</v>
      </c>
      <c r="X11" s="17" t="str">
        <f t="shared" si="12"/>
        <v>OK</v>
      </c>
      <c r="Y11" s="15">
        <v>231847</v>
      </c>
      <c r="Z11" s="16">
        <f t="shared" si="13"/>
        <v>3709552</v>
      </c>
      <c r="AA11" s="17" t="str">
        <f t="shared" si="14"/>
        <v>OK</v>
      </c>
      <c r="AB11" s="15">
        <v>230670</v>
      </c>
      <c r="AC11" s="16">
        <f t="shared" si="15"/>
        <v>3690720</v>
      </c>
      <c r="AD11" s="17" t="str">
        <f t="shared" si="16"/>
        <v>OK</v>
      </c>
      <c r="AE11" s="15">
        <v>235378</v>
      </c>
      <c r="AF11" s="16">
        <f t="shared" si="17"/>
        <v>3766048</v>
      </c>
      <c r="AG11" s="17" t="str">
        <f t="shared" si="18"/>
        <v>OK</v>
      </c>
      <c r="AH11" s="15">
        <v>233024</v>
      </c>
      <c r="AI11" s="16">
        <f t="shared" si="19"/>
        <v>3728384</v>
      </c>
      <c r="AJ11" s="17" t="str">
        <f t="shared" si="20"/>
        <v>OK</v>
      </c>
      <c r="AK11" s="15">
        <v>228317</v>
      </c>
      <c r="AL11" s="16">
        <f t="shared" si="21"/>
        <v>3653072</v>
      </c>
      <c r="AM11" s="17" t="str">
        <f t="shared" si="22"/>
        <v>OK</v>
      </c>
      <c r="AN11" s="15">
        <v>230976</v>
      </c>
      <c r="AO11" s="16">
        <f t="shared" si="23"/>
        <v>3695616</v>
      </c>
      <c r="AP11" s="17" t="str">
        <f t="shared" si="24"/>
        <v>OK</v>
      </c>
      <c r="AQ11" s="15">
        <v>220000</v>
      </c>
      <c r="AR11" s="16">
        <f t="shared" si="25"/>
        <v>3520000</v>
      </c>
      <c r="AS11" s="17" t="str">
        <f t="shared" si="26"/>
        <v>OK</v>
      </c>
      <c r="AT11" s="15">
        <v>230000</v>
      </c>
      <c r="AU11" s="16">
        <f t="shared" si="27"/>
        <v>3680000</v>
      </c>
      <c r="AV11" s="17" t="str">
        <f t="shared" si="28"/>
        <v>OK</v>
      </c>
    </row>
    <row r="12" spans="1:57" ht="16.5" x14ac:dyDescent="0.2">
      <c r="A12" s="9">
        <v>2.6</v>
      </c>
      <c r="B12" s="18" t="s">
        <v>249</v>
      </c>
      <c r="C12" s="11">
        <v>6</v>
      </c>
      <c r="D12" s="19" t="s">
        <v>29</v>
      </c>
      <c r="E12" s="13">
        <v>235070</v>
      </c>
      <c r="F12" s="14">
        <f t="shared" si="0"/>
        <v>1410420</v>
      </c>
      <c r="G12" s="15">
        <v>224700</v>
      </c>
      <c r="H12" s="16">
        <f t="shared" si="1"/>
        <v>1348200</v>
      </c>
      <c r="I12" s="17" t="str">
        <f t="shared" si="2"/>
        <v>OK</v>
      </c>
      <c r="J12" s="15">
        <v>232719</v>
      </c>
      <c r="K12" s="16">
        <f t="shared" si="3"/>
        <v>1396314</v>
      </c>
      <c r="L12" s="17" t="str">
        <f t="shared" si="4"/>
        <v>OK</v>
      </c>
      <c r="M12" s="15">
        <v>229898</v>
      </c>
      <c r="N12" s="16">
        <f t="shared" si="5"/>
        <v>1379388</v>
      </c>
      <c r="O12" s="17" t="str">
        <f t="shared" si="6"/>
        <v>OK</v>
      </c>
      <c r="P12" s="15">
        <v>150000</v>
      </c>
      <c r="Q12" s="16">
        <f t="shared" si="7"/>
        <v>900000</v>
      </c>
      <c r="R12" s="17" t="str">
        <f t="shared" si="8"/>
        <v>OK</v>
      </c>
      <c r="S12" s="15">
        <v>228223</v>
      </c>
      <c r="T12" s="16">
        <f t="shared" si="9"/>
        <v>1369338</v>
      </c>
      <c r="U12" s="17" t="str">
        <f t="shared" si="10"/>
        <v>OK</v>
      </c>
      <c r="V12" s="15">
        <v>170277</v>
      </c>
      <c r="W12" s="16">
        <f t="shared" si="11"/>
        <v>1021662</v>
      </c>
      <c r="X12" s="17" t="str">
        <f t="shared" si="12"/>
        <v>OK</v>
      </c>
      <c r="Y12" s="15">
        <v>231544</v>
      </c>
      <c r="Z12" s="16">
        <f t="shared" si="13"/>
        <v>1389264</v>
      </c>
      <c r="AA12" s="17" t="str">
        <f t="shared" si="14"/>
        <v>OK</v>
      </c>
      <c r="AB12" s="15">
        <v>230369</v>
      </c>
      <c r="AC12" s="16">
        <f t="shared" si="15"/>
        <v>1382214</v>
      </c>
      <c r="AD12" s="17" t="str">
        <f t="shared" si="16"/>
        <v>OK</v>
      </c>
      <c r="AE12" s="15">
        <v>235070</v>
      </c>
      <c r="AF12" s="16">
        <f t="shared" si="17"/>
        <v>1410420</v>
      </c>
      <c r="AG12" s="17" t="str">
        <f t="shared" si="18"/>
        <v>OK</v>
      </c>
      <c r="AH12" s="15">
        <v>232719</v>
      </c>
      <c r="AI12" s="16">
        <f t="shared" si="19"/>
        <v>1396314</v>
      </c>
      <c r="AJ12" s="17" t="str">
        <f t="shared" si="20"/>
        <v>OK</v>
      </c>
      <c r="AK12" s="15">
        <v>228018</v>
      </c>
      <c r="AL12" s="16">
        <f t="shared" si="21"/>
        <v>1368108</v>
      </c>
      <c r="AM12" s="17" t="str">
        <f t="shared" si="22"/>
        <v>OK</v>
      </c>
      <c r="AN12" s="15">
        <v>230674</v>
      </c>
      <c r="AO12" s="16">
        <f t="shared" si="23"/>
        <v>1384044</v>
      </c>
      <c r="AP12" s="17" t="str">
        <f t="shared" si="24"/>
        <v>OK</v>
      </c>
      <c r="AQ12" s="15">
        <v>190000</v>
      </c>
      <c r="AR12" s="16">
        <f t="shared" si="25"/>
        <v>1140000</v>
      </c>
      <c r="AS12" s="17" t="str">
        <f t="shared" si="26"/>
        <v>OK</v>
      </c>
      <c r="AT12" s="15">
        <v>210000</v>
      </c>
      <c r="AU12" s="16">
        <f t="shared" si="27"/>
        <v>1260000</v>
      </c>
      <c r="AV12" s="17" t="str">
        <f t="shared" si="28"/>
        <v>OK</v>
      </c>
    </row>
    <row r="13" spans="1:57" ht="16.5" x14ac:dyDescent="0.2">
      <c r="A13" s="9">
        <v>2.7</v>
      </c>
      <c r="B13" s="18" t="s">
        <v>250</v>
      </c>
      <c r="C13" s="11">
        <v>10</v>
      </c>
      <c r="D13" s="19" t="s">
        <v>29</v>
      </c>
      <c r="E13" s="13">
        <v>267563</v>
      </c>
      <c r="F13" s="14">
        <f t="shared" si="0"/>
        <v>2675630</v>
      </c>
      <c r="G13" s="15">
        <v>255700</v>
      </c>
      <c r="H13" s="16">
        <f t="shared" si="1"/>
        <v>2557000</v>
      </c>
      <c r="I13" s="17" t="str">
        <f t="shared" si="2"/>
        <v>OK</v>
      </c>
      <c r="J13" s="15">
        <v>264887</v>
      </c>
      <c r="K13" s="16">
        <f t="shared" si="3"/>
        <v>2648870</v>
      </c>
      <c r="L13" s="17" t="str">
        <f t="shared" si="4"/>
        <v>OK</v>
      </c>
      <c r="M13" s="15">
        <v>261677</v>
      </c>
      <c r="N13" s="16">
        <f t="shared" si="5"/>
        <v>2616770</v>
      </c>
      <c r="O13" s="17" t="str">
        <f t="shared" si="6"/>
        <v>OK</v>
      </c>
      <c r="P13" s="15">
        <v>150000</v>
      </c>
      <c r="Q13" s="16">
        <f t="shared" si="7"/>
        <v>1500000</v>
      </c>
      <c r="R13" s="17" t="str">
        <f t="shared" si="8"/>
        <v>OK</v>
      </c>
      <c r="S13" s="15">
        <v>259770</v>
      </c>
      <c r="T13" s="16">
        <f t="shared" si="9"/>
        <v>2597700</v>
      </c>
      <c r="U13" s="17" t="str">
        <f t="shared" si="10"/>
        <v>OK</v>
      </c>
      <c r="V13" s="15">
        <v>227038</v>
      </c>
      <c r="W13" s="16">
        <f t="shared" si="11"/>
        <v>2270380</v>
      </c>
      <c r="X13" s="17" t="str">
        <f t="shared" si="12"/>
        <v>OK</v>
      </c>
      <c r="Y13" s="15">
        <v>263550</v>
      </c>
      <c r="Z13" s="16">
        <f t="shared" si="13"/>
        <v>2635500</v>
      </c>
      <c r="AA13" s="17" t="str">
        <f t="shared" si="14"/>
        <v>OK</v>
      </c>
      <c r="AB13" s="15">
        <v>262212</v>
      </c>
      <c r="AC13" s="16">
        <f t="shared" si="15"/>
        <v>2622120</v>
      </c>
      <c r="AD13" s="17" t="str">
        <f t="shared" si="16"/>
        <v>OK</v>
      </c>
      <c r="AE13" s="15">
        <v>267563</v>
      </c>
      <c r="AF13" s="16">
        <f t="shared" si="17"/>
        <v>2675630</v>
      </c>
      <c r="AG13" s="17" t="str">
        <f t="shared" si="18"/>
        <v>OK</v>
      </c>
      <c r="AH13" s="15">
        <v>267563</v>
      </c>
      <c r="AI13" s="16">
        <f t="shared" si="19"/>
        <v>2675630</v>
      </c>
      <c r="AJ13" s="17" t="str">
        <f t="shared" si="20"/>
        <v>OK</v>
      </c>
      <c r="AK13" s="15">
        <v>259536</v>
      </c>
      <c r="AL13" s="16">
        <f t="shared" si="21"/>
        <v>2595360</v>
      </c>
      <c r="AM13" s="17" t="str">
        <f t="shared" si="22"/>
        <v>OK</v>
      </c>
      <c r="AN13" s="15">
        <v>262559</v>
      </c>
      <c r="AO13" s="16">
        <f t="shared" si="23"/>
        <v>2625590</v>
      </c>
      <c r="AP13" s="17" t="str">
        <f t="shared" si="24"/>
        <v>OK</v>
      </c>
      <c r="AQ13" s="15">
        <v>220000</v>
      </c>
      <c r="AR13" s="16">
        <f t="shared" si="25"/>
        <v>2200000</v>
      </c>
      <c r="AS13" s="17" t="str">
        <f t="shared" si="26"/>
        <v>OK</v>
      </c>
      <c r="AT13" s="15">
        <v>240000</v>
      </c>
      <c r="AU13" s="16">
        <f t="shared" si="27"/>
        <v>2400000</v>
      </c>
      <c r="AV13" s="17" t="str">
        <f t="shared" si="28"/>
        <v>OK</v>
      </c>
    </row>
    <row r="14" spans="1:57" ht="16.5" x14ac:dyDescent="0.2">
      <c r="A14" s="9">
        <v>2.8</v>
      </c>
      <c r="B14" s="18" t="s">
        <v>251</v>
      </c>
      <c r="C14" s="11">
        <v>2</v>
      </c>
      <c r="D14" s="19" t="s">
        <v>29</v>
      </c>
      <c r="E14" s="13">
        <v>281566</v>
      </c>
      <c r="F14" s="14">
        <f t="shared" si="0"/>
        <v>563132</v>
      </c>
      <c r="G14" s="15">
        <v>269100</v>
      </c>
      <c r="H14" s="16">
        <f t="shared" si="1"/>
        <v>538200</v>
      </c>
      <c r="I14" s="17" t="str">
        <f t="shared" si="2"/>
        <v>OK</v>
      </c>
      <c r="J14" s="15">
        <v>278750</v>
      </c>
      <c r="K14" s="16">
        <f t="shared" si="3"/>
        <v>557500</v>
      </c>
      <c r="L14" s="17" t="str">
        <f t="shared" si="4"/>
        <v>OK</v>
      </c>
      <c r="M14" s="15">
        <v>275372</v>
      </c>
      <c r="N14" s="16">
        <f t="shared" si="5"/>
        <v>550744</v>
      </c>
      <c r="O14" s="17" t="str">
        <f t="shared" si="6"/>
        <v>OK</v>
      </c>
      <c r="P14" s="15">
        <v>150000</v>
      </c>
      <c r="Q14" s="16">
        <f t="shared" si="7"/>
        <v>300000</v>
      </c>
      <c r="R14" s="17" t="str">
        <f t="shared" si="8"/>
        <v>OK</v>
      </c>
      <c r="S14" s="15">
        <v>273365</v>
      </c>
      <c r="T14" s="16">
        <f t="shared" si="9"/>
        <v>546730</v>
      </c>
      <c r="U14" s="17" t="str">
        <f t="shared" si="10"/>
        <v>OK</v>
      </c>
      <c r="V14" s="15">
        <v>227038</v>
      </c>
      <c r="W14" s="16">
        <f t="shared" si="11"/>
        <v>454076</v>
      </c>
      <c r="X14" s="17" t="str">
        <f t="shared" si="12"/>
        <v>OK</v>
      </c>
      <c r="Y14" s="15">
        <v>277343</v>
      </c>
      <c r="Z14" s="16">
        <f t="shared" si="13"/>
        <v>554686</v>
      </c>
      <c r="AA14" s="17" t="str">
        <f t="shared" si="14"/>
        <v>OK</v>
      </c>
      <c r="AB14" s="15">
        <v>275935</v>
      </c>
      <c r="AC14" s="16">
        <f t="shared" si="15"/>
        <v>551870</v>
      </c>
      <c r="AD14" s="17" t="str">
        <f t="shared" si="16"/>
        <v>OK</v>
      </c>
      <c r="AE14" s="15">
        <v>281566</v>
      </c>
      <c r="AF14" s="16">
        <f t="shared" si="17"/>
        <v>563132</v>
      </c>
      <c r="AG14" s="17" t="str">
        <f t="shared" si="18"/>
        <v>OK</v>
      </c>
      <c r="AH14" s="15">
        <v>281566</v>
      </c>
      <c r="AI14" s="16">
        <f t="shared" si="19"/>
        <v>563132</v>
      </c>
      <c r="AJ14" s="17" t="str">
        <f t="shared" si="20"/>
        <v>OK</v>
      </c>
      <c r="AK14" s="15">
        <v>273119</v>
      </c>
      <c r="AL14" s="16">
        <f t="shared" si="21"/>
        <v>546238</v>
      </c>
      <c r="AM14" s="17" t="str">
        <f t="shared" si="22"/>
        <v>OK</v>
      </c>
      <c r="AN14" s="15">
        <v>276300</v>
      </c>
      <c r="AO14" s="16">
        <f t="shared" si="23"/>
        <v>552600</v>
      </c>
      <c r="AP14" s="17" t="str">
        <f t="shared" si="24"/>
        <v>OK</v>
      </c>
      <c r="AQ14" s="15">
        <v>240000</v>
      </c>
      <c r="AR14" s="16">
        <f t="shared" si="25"/>
        <v>480000</v>
      </c>
      <c r="AS14" s="17" t="str">
        <f t="shared" si="26"/>
        <v>OK</v>
      </c>
      <c r="AT14" s="15">
        <v>260000</v>
      </c>
      <c r="AU14" s="16">
        <f t="shared" si="27"/>
        <v>520000</v>
      </c>
      <c r="AV14" s="17" t="str">
        <f t="shared" si="28"/>
        <v>OK</v>
      </c>
    </row>
    <row r="15" spans="1:57" ht="16.5" x14ac:dyDescent="0.2">
      <c r="A15" s="9">
        <v>2.9</v>
      </c>
      <c r="B15" s="18" t="s">
        <v>252</v>
      </c>
      <c r="C15" s="11">
        <v>2</v>
      </c>
      <c r="D15" s="19" t="s">
        <v>29</v>
      </c>
      <c r="E15" s="13">
        <v>278266</v>
      </c>
      <c r="F15" s="14">
        <f t="shared" si="0"/>
        <v>556532</v>
      </c>
      <c r="G15" s="15">
        <v>266000</v>
      </c>
      <c r="H15" s="16">
        <f t="shared" si="1"/>
        <v>532000</v>
      </c>
      <c r="I15" s="17" t="str">
        <f t="shared" si="2"/>
        <v>OK</v>
      </c>
      <c r="J15" s="15">
        <v>275483</v>
      </c>
      <c r="K15" s="16">
        <f t="shared" si="3"/>
        <v>550966</v>
      </c>
      <c r="L15" s="17" t="str">
        <f t="shared" si="4"/>
        <v>OK</v>
      </c>
      <c r="M15" s="15">
        <v>272144</v>
      </c>
      <c r="N15" s="16">
        <f t="shared" si="5"/>
        <v>544288</v>
      </c>
      <c r="O15" s="17" t="str">
        <f t="shared" si="6"/>
        <v>OK</v>
      </c>
      <c r="P15" s="15">
        <v>150000</v>
      </c>
      <c r="Q15" s="16">
        <f t="shared" si="7"/>
        <v>300000</v>
      </c>
      <c r="R15" s="17" t="str">
        <f t="shared" si="8"/>
        <v>OK</v>
      </c>
      <c r="S15" s="15">
        <v>270161</v>
      </c>
      <c r="T15" s="16">
        <f t="shared" si="9"/>
        <v>540322</v>
      </c>
      <c r="U15" s="17" t="str">
        <f t="shared" si="10"/>
        <v>OK</v>
      </c>
      <c r="V15" s="15">
        <v>227038</v>
      </c>
      <c r="W15" s="16">
        <f t="shared" si="11"/>
        <v>454076</v>
      </c>
      <c r="X15" s="17" t="str">
        <f t="shared" si="12"/>
        <v>OK</v>
      </c>
      <c r="Y15" s="15">
        <v>274092</v>
      </c>
      <c r="Z15" s="16">
        <f t="shared" si="13"/>
        <v>548184</v>
      </c>
      <c r="AA15" s="17" t="str">
        <f t="shared" si="14"/>
        <v>OK</v>
      </c>
      <c r="AB15" s="15">
        <v>272701</v>
      </c>
      <c r="AC15" s="16">
        <f t="shared" si="15"/>
        <v>545402</v>
      </c>
      <c r="AD15" s="17" t="str">
        <f t="shared" si="16"/>
        <v>OK</v>
      </c>
      <c r="AE15" s="15">
        <v>278266</v>
      </c>
      <c r="AF15" s="16">
        <f t="shared" si="17"/>
        <v>556532</v>
      </c>
      <c r="AG15" s="17" t="str">
        <f t="shared" si="18"/>
        <v>OK</v>
      </c>
      <c r="AH15" s="15">
        <v>278266</v>
      </c>
      <c r="AI15" s="16">
        <f t="shared" si="19"/>
        <v>556532</v>
      </c>
      <c r="AJ15" s="17" t="str">
        <f t="shared" si="20"/>
        <v>OK</v>
      </c>
      <c r="AK15" s="15">
        <v>269918</v>
      </c>
      <c r="AL15" s="16">
        <f t="shared" si="21"/>
        <v>539836</v>
      </c>
      <c r="AM15" s="17" t="str">
        <f t="shared" si="22"/>
        <v>OK</v>
      </c>
      <c r="AN15" s="15">
        <v>273062</v>
      </c>
      <c r="AO15" s="16">
        <f t="shared" si="23"/>
        <v>546124</v>
      </c>
      <c r="AP15" s="17" t="str">
        <f t="shared" si="24"/>
        <v>OK</v>
      </c>
      <c r="AQ15" s="15">
        <v>230000</v>
      </c>
      <c r="AR15" s="16">
        <f t="shared" si="25"/>
        <v>460000</v>
      </c>
      <c r="AS15" s="17" t="str">
        <f t="shared" si="26"/>
        <v>OK</v>
      </c>
      <c r="AT15" s="15">
        <v>250000</v>
      </c>
      <c r="AU15" s="16">
        <f t="shared" si="27"/>
        <v>500000</v>
      </c>
      <c r="AV15" s="17" t="str">
        <f t="shared" si="28"/>
        <v>OK</v>
      </c>
    </row>
    <row r="16" spans="1:57" ht="16.5" x14ac:dyDescent="0.2">
      <c r="A16" s="9">
        <v>2.1</v>
      </c>
      <c r="B16" s="18" t="s">
        <v>253</v>
      </c>
      <c r="C16" s="11">
        <v>12</v>
      </c>
      <c r="D16" s="19" t="s">
        <v>29</v>
      </c>
      <c r="E16" s="13">
        <v>314036</v>
      </c>
      <c r="F16" s="14">
        <f t="shared" si="0"/>
        <v>3768432</v>
      </c>
      <c r="G16" s="15">
        <v>300200</v>
      </c>
      <c r="H16" s="16">
        <f t="shared" si="1"/>
        <v>3602400</v>
      </c>
      <c r="I16" s="17" t="str">
        <f t="shared" si="2"/>
        <v>OK</v>
      </c>
      <c r="J16" s="15">
        <v>310896</v>
      </c>
      <c r="K16" s="16">
        <f t="shared" si="3"/>
        <v>3730752</v>
      </c>
      <c r="L16" s="17" t="str">
        <f t="shared" si="4"/>
        <v>OK</v>
      </c>
      <c r="M16" s="15">
        <v>307127</v>
      </c>
      <c r="N16" s="16">
        <f t="shared" si="5"/>
        <v>3685524</v>
      </c>
      <c r="O16" s="17" t="str">
        <f t="shared" si="6"/>
        <v>OK</v>
      </c>
      <c r="P16" s="15">
        <v>180000</v>
      </c>
      <c r="Q16" s="16">
        <f t="shared" si="7"/>
        <v>2160000</v>
      </c>
      <c r="R16" s="17" t="str">
        <f t="shared" si="8"/>
        <v>OK</v>
      </c>
      <c r="S16" s="15">
        <v>304889</v>
      </c>
      <c r="T16" s="16">
        <f t="shared" si="9"/>
        <v>3658668</v>
      </c>
      <c r="U16" s="17" t="str">
        <f t="shared" si="10"/>
        <v>OK</v>
      </c>
      <c r="V16" s="15">
        <v>227038</v>
      </c>
      <c r="W16" s="16">
        <f t="shared" si="11"/>
        <v>2724456</v>
      </c>
      <c r="X16" s="17" t="str">
        <f t="shared" si="12"/>
        <v>OK</v>
      </c>
      <c r="Y16" s="15">
        <v>309325</v>
      </c>
      <c r="Z16" s="16">
        <f t="shared" si="13"/>
        <v>3711900</v>
      </c>
      <c r="AA16" s="17" t="str">
        <f t="shared" si="14"/>
        <v>OK</v>
      </c>
      <c r="AB16" s="15">
        <v>307755</v>
      </c>
      <c r="AC16" s="16">
        <f t="shared" si="15"/>
        <v>3693060</v>
      </c>
      <c r="AD16" s="17" t="str">
        <f t="shared" si="16"/>
        <v>OK</v>
      </c>
      <c r="AE16" s="15">
        <v>314036</v>
      </c>
      <c r="AF16" s="16">
        <f t="shared" si="17"/>
        <v>3768432</v>
      </c>
      <c r="AG16" s="17" t="str">
        <f t="shared" si="18"/>
        <v>OK</v>
      </c>
      <c r="AH16" s="15">
        <v>314036</v>
      </c>
      <c r="AI16" s="16">
        <f t="shared" si="19"/>
        <v>3768432</v>
      </c>
      <c r="AJ16" s="17" t="str">
        <f t="shared" si="20"/>
        <v>OK</v>
      </c>
      <c r="AK16" s="15">
        <v>304615</v>
      </c>
      <c r="AL16" s="16">
        <f t="shared" si="21"/>
        <v>3655380</v>
      </c>
      <c r="AM16" s="17" t="str">
        <f t="shared" si="22"/>
        <v>OK</v>
      </c>
      <c r="AN16" s="15">
        <v>308163</v>
      </c>
      <c r="AO16" s="16">
        <f t="shared" si="23"/>
        <v>3697956</v>
      </c>
      <c r="AP16" s="17" t="str">
        <f t="shared" si="24"/>
        <v>OK</v>
      </c>
      <c r="AQ16" s="15">
        <v>270000</v>
      </c>
      <c r="AR16" s="16">
        <f t="shared" si="25"/>
        <v>3240000</v>
      </c>
      <c r="AS16" s="17" t="str">
        <f t="shared" si="26"/>
        <v>OK</v>
      </c>
      <c r="AT16" s="15">
        <v>290000</v>
      </c>
      <c r="AU16" s="16">
        <f t="shared" si="27"/>
        <v>3480000</v>
      </c>
      <c r="AV16" s="17" t="str">
        <f t="shared" si="28"/>
        <v>OK</v>
      </c>
    </row>
    <row r="17" spans="1:48" ht="16.5" x14ac:dyDescent="0.2">
      <c r="A17" s="9">
        <v>2.11</v>
      </c>
      <c r="B17" s="18" t="s">
        <v>254</v>
      </c>
      <c r="C17" s="11">
        <v>2</v>
      </c>
      <c r="D17" s="19" t="s">
        <v>29</v>
      </c>
      <c r="E17" s="13">
        <v>281158</v>
      </c>
      <c r="F17" s="14">
        <f t="shared" si="0"/>
        <v>562316</v>
      </c>
      <c r="G17" s="15">
        <v>268700</v>
      </c>
      <c r="H17" s="16">
        <f t="shared" si="1"/>
        <v>537400</v>
      </c>
      <c r="I17" s="17" t="str">
        <f t="shared" si="2"/>
        <v>OK</v>
      </c>
      <c r="J17" s="15">
        <v>278346</v>
      </c>
      <c r="K17" s="16">
        <f t="shared" si="3"/>
        <v>556692</v>
      </c>
      <c r="L17" s="17" t="str">
        <f t="shared" si="4"/>
        <v>OK</v>
      </c>
      <c r="M17" s="15">
        <v>274973</v>
      </c>
      <c r="N17" s="16">
        <f t="shared" si="5"/>
        <v>549946</v>
      </c>
      <c r="O17" s="17" t="str">
        <f t="shared" si="6"/>
        <v>OK</v>
      </c>
      <c r="P17" s="15">
        <v>140000</v>
      </c>
      <c r="Q17" s="16">
        <f t="shared" si="7"/>
        <v>280000</v>
      </c>
      <c r="R17" s="17" t="str">
        <f t="shared" si="8"/>
        <v>OK</v>
      </c>
      <c r="S17" s="15">
        <v>272969</v>
      </c>
      <c r="T17" s="16">
        <f t="shared" si="9"/>
        <v>545938</v>
      </c>
      <c r="U17" s="17" t="str">
        <f t="shared" si="10"/>
        <v>OK</v>
      </c>
      <c r="V17" s="15">
        <v>227038</v>
      </c>
      <c r="W17" s="16">
        <f t="shared" si="11"/>
        <v>454076</v>
      </c>
      <c r="X17" s="17" t="str">
        <f t="shared" si="12"/>
        <v>OK</v>
      </c>
      <c r="Y17" s="15">
        <v>276941</v>
      </c>
      <c r="Z17" s="16">
        <f t="shared" si="13"/>
        <v>553882</v>
      </c>
      <c r="AA17" s="17" t="str">
        <f t="shared" si="14"/>
        <v>OK</v>
      </c>
      <c r="AB17" s="15">
        <v>275535</v>
      </c>
      <c r="AC17" s="16">
        <f t="shared" si="15"/>
        <v>551070</v>
      </c>
      <c r="AD17" s="17" t="str">
        <f t="shared" si="16"/>
        <v>OK</v>
      </c>
      <c r="AE17" s="15">
        <v>281158</v>
      </c>
      <c r="AF17" s="16">
        <f t="shared" si="17"/>
        <v>562316</v>
      </c>
      <c r="AG17" s="17" t="str">
        <f t="shared" si="18"/>
        <v>OK</v>
      </c>
      <c r="AH17" s="15">
        <v>281158</v>
      </c>
      <c r="AI17" s="16">
        <f t="shared" si="19"/>
        <v>562316</v>
      </c>
      <c r="AJ17" s="17" t="str">
        <f t="shared" si="20"/>
        <v>OK</v>
      </c>
      <c r="AK17" s="15">
        <v>272723</v>
      </c>
      <c r="AL17" s="16">
        <f t="shared" si="21"/>
        <v>545446</v>
      </c>
      <c r="AM17" s="17" t="str">
        <f t="shared" si="22"/>
        <v>OK</v>
      </c>
      <c r="AN17" s="15">
        <v>275900</v>
      </c>
      <c r="AO17" s="16">
        <f t="shared" si="23"/>
        <v>551800</v>
      </c>
      <c r="AP17" s="17" t="str">
        <f t="shared" si="24"/>
        <v>OK</v>
      </c>
      <c r="AQ17" s="15">
        <v>240000</v>
      </c>
      <c r="AR17" s="16">
        <f t="shared" si="25"/>
        <v>480000</v>
      </c>
      <c r="AS17" s="17" t="str">
        <f t="shared" si="26"/>
        <v>OK</v>
      </c>
      <c r="AT17" s="15">
        <v>260000</v>
      </c>
      <c r="AU17" s="16">
        <f t="shared" si="27"/>
        <v>520000</v>
      </c>
      <c r="AV17" s="17" t="str">
        <f t="shared" si="28"/>
        <v>OK</v>
      </c>
    </row>
    <row r="18" spans="1:48" ht="16.5" x14ac:dyDescent="0.2">
      <c r="A18" s="9">
        <v>2.12</v>
      </c>
      <c r="B18" s="18" t="s">
        <v>255</v>
      </c>
      <c r="C18" s="11">
        <v>2</v>
      </c>
      <c r="D18" s="19" t="s">
        <v>29</v>
      </c>
      <c r="E18" s="13">
        <v>236993</v>
      </c>
      <c r="F18" s="14">
        <f t="shared" si="0"/>
        <v>473986</v>
      </c>
      <c r="G18" s="15">
        <v>226500</v>
      </c>
      <c r="H18" s="16">
        <f t="shared" si="1"/>
        <v>453000</v>
      </c>
      <c r="I18" s="17" t="str">
        <f t="shared" si="2"/>
        <v>OK</v>
      </c>
      <c r="J18" s="15">
        <v>234623</v>
      </c>
      <c r="K18" s="16">
        <f t="shared" si="3"/>
        <v>469246</v>
      </c>
      <c r="L18" s="17" t="str">
        <f t="shared" si="4"/>
        <v>OK</v>
      </c>
      <c r="M18" s="15">
        <v>231779</v>
      </c>
      <c r="N18" s="16">
        <f t="shared" si="5"/>
        <v>463558</v>
      </c>
      <c r="O18" s="17" t="str">
        <f t="shared" si="6"/>
        <v>OK</v>
      </c>
      <c r="P18" s="15">
        <v>140000</v>
      </c>
      <c r="Q18" s="16">
        <f t="shared" si="7"/>
        <v>280000</v>
      </c>
      <c r="R18" s="17" t="str">
        <f t="shared" si="8"/>
        <v>OK</v>
      </c>
      <c r="S18" s="15">
        <v>230090</v>
      </c>
      <c r="T18" s="16">
        <f t="shared" si="9"/>
        <v>460180</v>
      </c>
      <c r="U18" s="17" t="str">
        <f t="shared" si="10"/>
        <v>OK</v>
      </c>
      <c r="V18" s="15">
        <v>151358</v>
      </c>
      <c r="W18" s="16">
        <f t="shared" si="11"/>
        <v>302716</v>
      </c>
      <c r="X18" s="17" t="str">
        <f t="shared" si="12"/>
        <v>OK</v>
      </c>
      <c r="Y18" s="15">
        <v>233438</v>
      </c>
      <c r="Z18" s="16">
        <f t="shared" si="13"/>
        <v>466876</v>
      </c>
      <c r="AA18" s="17" t="str">
        <f t="shared" si="14"/>
        <v>OK</v>
      </c>
      <c r="AB18" s="15">
        <v>232253</v>
      </c>
      <c r="AC18" s="16">
        <f t="shared" si="15"/>
        <v>464506</v>
      </c>
      <c r="AD18" s="17" t="str">
        <f t="shared" si="16"/>
        <v>OK</v>
      </c>
      <c r="AE18" s="15">
        <v>236993</v>
      </c>
      <c r="AF18" s="16">
        <f t="shared" si="17"/>
        <v>473986</v>
      </c>
      <c r="AG18" s="17" t="str">
        <f t="shared" si="18"/>
        <v>OK</v>
      </c>
      <c r="AH18" s="15">
        <v>225143</v>
      </c>
      <c r="AI18" s="16">
        <f t="shared" si="19"/>
        <v>450286</v>
      </c>
      <c r="AJ18" s="17" t="str">
        <f t="shared" si="20"/>
        <v>OK</v>
      </c>
      <c r="AK18" s="15">
        <v>229883</v>
      </c>
      <c r="AL18" s="16">
        <f t="shared" si="21"/>
        <v>459766</v>
      </c>
      <c r="AM18" s="17" t="str">
        <f t="shared" si="22"/>
        <v>OK</v>
      </c>
      <c r="AN18" s="15">
        <v>232561</v>
      </c>
      <c r="AO18" s="16">
        <f t="shared" si="23"/>
        <v>465122</v>
      </c>
      <c r="AP18" s="17" t="str">
        <f t="shared" si="24"/>
        <v>OK</v>
      </c>
      <c r="AQ18" s="15">
        <v>190000</v>
      </c>
      <c r="AR18" s="16">
        <f t="shared" si="25"/>
        <v>380000</v>
      </c>
      <c r="AS18" s="17" t="str">
        <f t="shared" si="26"/>
        <v>OK</v>
      </c>
      <c r="AT18" s="15">
        <v>210000</v>
      </c>
      <c r="AU18" s="16">
        <f t="shared" si="27"/>
        <v>420000</v>
      </c>
      <c r="AV18" s="17" t="str">
        <f t="shared" si="28"/>
        <v>OK</v>
      </c>
    </row>
    <row r="19" spans="1:48" ht="16.5" x14ac:dyDescent="0.2">
      <c r="A19" s="9">
        <v>2.13</v>
      </c>
      <c r="B19" s="18" t="s">
        <v>256</v>
      </c>
      <c r="C19" s="11">
        <v>8</v>
      </c>
      <c r="D19" s="19" t="s">
        <v>29</v>
      </c>
      <c r="E19" s="13">
        <v>262281</v>
      </c>
      <c r="F19" s="14">
        <f t="shared" si="0"/>
        <v>2098248</v>
      </c>
      <c r="G19" s="15">
        <v>250700</v>
      </c>
      <c r="H19" s="16">
        <f t="shared" si="1"/>
        <v>2005600</v>
      </c>
      <c r="I19" s="17" t="str">
        <f t="shared" si="2"/>
        <v>OK</v>
      </c>
      <c r="J19" s="15">
        <v>259658</v>
      </c>
      <c r="K19" s="16">
        <f t="shared" si="3"/>
        <v>2077264</v>
      </c>
      <c r="L19" s="17" t="str">
        <f t="shared" si="4"/>
        <v>OK</v>
      </c>
      <c r="M19" s="15">
        <v>256511</v>
      </c>
      <c r="N19" s="16">
        <f t="shared" si="5"/>
        <v>2052088</v>
      </c>
      <c r="O19" s="17" t="str">
        <f t="shared" si="6"/>
        <v>OK</v>
      </c>
      <c r="P19" s="15">
        <v>140000</v>
      </c>
      <c r="Q19" s="16">
        <f t="shared" si="7"/>
        <v>1120000</v>
      </c>
      <c r="R19" s="17" t="str">
        <f t="shared" si="8"/>
        <v>OK</v>
      </c>
      <c r="S19" s="15">
        <v>254642</v>
      </c>
      <c r="T19" s="16">
        <f t="shared" si="9"/>
        <v>2037136</v>
      </c>
      <c r="U19" s="17" t="str">
        <f t="shared" si="10"/>
        <v>OK</v>
      </c>
      <c r="V19" s="15">
        <v>151358</v>
      </c>
      <c r="W19" s="16">
        <f t="shared" si="11"/>
        <v>1210864</v>
      </c>
      <c r="X19" s="17" t="str">
        <f t="shared" si="12"/>
        <v>OK</v>
      </c>
      <c r="Y19" s="15">
        <v>258347</v>
      </c>
      <c r="Z19" s="16">
        <f t="shared" si="13"/>
        <v>2066776</v>
      </c>
      <c r="AA19" s="17" t="str">
        <f t="shared" si="14"/>
        <v>OK</v>
      </c>
      <c r="AB19" s="15">
        <v>257035</v>
      </c>
      <c r="AC19" s="16">
        <f t="shared" si="15"/>
        <v>2056280</v>
      </c>
      <c r="AD19" s="17" t="str">
        <f t="shared" si="16"/>
        <v>OK</v>
      </c>
      <c r="AE19" s="15">
        <v>262281</v>
      </c>
      <c r="AF19" s="16">
        <f t="shared" si="17"/>
        <v>2098248</v>
      </c>
      <c r="AG19" s="17" t="str">
        <f t="shared" si="18"/>
        <v>OK</v>
      </c>
      <c r="AH19" s="15">
        <v>249167</v>
      </c>
      <c r="AI19" s="16">
        <f t="shared" si="19"/>
        <v>1993336</v>
      </c>
      <c r="AJ19" s="17" t="str">
        <f t="shared" si="20"/>
        <v>OK</v>
      </c>
      <c r="AK19" s="15">
        <v>254413</v>
      </c>
      <c r="AL19" s="16">
        <f t="shared" si="21"/>
        <v>2035304</v>
      </c>
      <c r="AM19" s="17" t="str">
        <f t="shared" si="22"/>
        <v>OK</v>
      </c>
      <c r="AN19" s="15">
        <v>257376</v>
      </c>
      <c r="AO19" s="16">
        <f t="shared" si="23"/>
        <v>2059008</v>
      </c>
      <c r="AP19" s="17" t="str">
        <f t="shared" si="24"/>
        <v>OK</v>
      </c>
      <c r="AQ19" s="15">
        <v>210000</v>
      </c>
      <c r="AR19" s="16">
        <f t="shared" si="25"/>
        <v>1680000</v>
      </c>
      <c r="AS19" s="17" t="str">
        <f t="shared" si="26"/>
        <v>OK</v>
      </c>
      <c r="AT19" s="15">
        <v>230000</v>
      </c>
      <c r="AU19" s="16">
        <f t="shared" si="27"/>
        <v>1840000</v>
      </c>
      <c r="AV19" s="17" t="str">
        <f t="shared" si="28"/>
        <v>OK</v>
      </c>
    </row>
    <row r="20" spans="1:48" ht="16.5" x14ac:dyDescent="0.2">
      <c r="A20" s="9">
        <v>2.14</v>
      </c>
      <c r="B20" s="18" t="s">
        <v>257</v>
      </c>
      <c r="C20" s="11">
        <v>12</v>
      </c>
      <c r="D20" s="19" t="s">
        <v>29</v>
      </c>
      <c r="E20" s="13">
        <v>227679</v>
      </c>
      <c r="F20" s="14">
        <f t="shared" si="0"/>
        <v>2732148</v>
      </c>
      <c r="G20" s="15">
        <v>217600</v>
      </c>
      <c r="H20" s="16">
        <f t="shared" si="1"/>
        <v>2611200</v>
      </c>
      <c r="I20" s="17" t="str">
        <f t="shared" si="2"/>
        <v>OK</v>
      </c>
      <c r="J20" s="15">
        <v>225402</v>
      </c>
      <c r="K20" s="16">
        <f t="shared" si="3"/>
        <v>2704824</v>
      </c>
      <c r="L20" s="17" t="str">
        <f t="shared" si="4"/>
        <v>OK</v>
      </c>
      <c r="M20" s="15">
        <v>222670</v>
      </c>
      <c r="N20" s="16">
        <f t="shared" si="5"/>
        <v>2672040</v>
      </c>
      <c r="O20" s="17" t="str">
        <f t="shared" si="6"/>
        <v>OK</v>
      </c>
      <c r="P20" s="15">
        <v>140000</v>
      </c>
      <c r="Q20" s="16">
        <f t="shared" si="7"/>
        <v>1680000</v>
      </c>
      <c r="R20" s="17" t="str">
        <f t="shared" si="8"/>
        <v>OK</v>
      </c>
      <c r="S20" s="15">
        <v>221048</v>
      </c>
      <c r="T20" s="16">
        <f t="shared" si="9"/>
        <v>2652576</v>
      </c>
      <c r="U20" s="17" t="str">
        <f t="shared" si="10"/>
        <v>OK</v>
      </c>
      <c r="V20" s="15">
        <v>132440</v>
      </c>
      <c r="W20" s="16">
        <f t="shared" si="11"/>
        <v>1589280</v>
      </c>
      <c r="X20" s="17" t="str">
        <f t="shared" si="12"/>
        <v>OK</v>
      </c>
      <c r="Y20" s="15">
        <v>224264</v>
      </c>
      <c r="Z20" s="16">
        <f t="shared" si="13"/>
        <v>2691168</v>
      </c>
      <c r="AA20" s="17" t="str">
        <f t="shared" si="14"/>
        <v>OK</v>
      </c>
      <c r="AB20" s="15">
        <v>223125</v>
      </c>
      <c r="AC20" s="16">
        <f t="shared" si="15"/>
        <v>2677500</v>
      </c>
      <c r="AD20" s="17" t="str">
        <f t="shared" si="16"/>
        <v>OK</v>
      </c>
      <c r="AE20" s="15">
        <v>227679</v>
      </c>
      <c r="AF20" s="16">
        <f t="shared" si="17"/>
        <v>2732148</v>
      </c>
      <c r="AG20" s="17" t="str">
        <f t="shared" si="18"/>
        <v>OK</v>
      </c>
      <c r="AH20" s="15">
        <v>225402</v>
      </c>
      <c r="AI20" s="16">
        <f t="shared" si="19"/>
        <v>2704824</v>
      </c>
      <c r="AJ20" s="17" t="str">
        <f t="shared" si="20"/>
        <v>OK</v>
      </c>
      <c r="AK20" s="15">
        <v>220849</v>
      </c>
      <c r="AL20" s="16">
        <f t="shared" si="21"/>
        <v>2650188</v>
      </c>
      <c r="AM20" s="17" t="str">
        <f t="shared" si="22"/>
        <v>OK</v>
      </c>
      <c r="AN20" s="15">
        <v>223421</v>
      </c>
      <c r="AO20" s="16">
        <f t="shared" si="23"/>
        <v>2681052</v>
      </c>
      <c r="AP20" s="17" t="str">
        <f t="shared" si="24"/>
        <v>OK</v>
      </c>
      <c r="AQ20" s="15">
        <v>180000</v>
      </c>
      <c r="AR20" s="16">
        <f t="shared" si="25"/>
        <v>2160000</v>
      </c>
      <c r="AS20" s="17" t="str">
        <f t="shared" si="26"/>
        <v>OK</v>
      </c>
      <c r="AT20" s="15">
        <v>200000</v>
      </c>
      <c r="AU20" s="16">
        <f t="shared" si="27"/>
        <v>2400000</v>
      </c>
      <c r="AV20" s="17" t="str">
        <f t="shared" si="28"/>
        <v>OK</v>
      </c>
    </row>
    <row r="21" spans="1:48" ht="16.5" x14ac:dyDescent="0.2">
      <c r="A21" s="9">
        <v>2.15</v>
      </c>
      <c r="B21" s="18" t="s">
        <v>258</v>
      </c>
      <c r="C21" s="11">
        <v>6</v>
      </c>
      <c r="D21" s="19" t="s">
        <v>29</v>
      </c>
      <c r="E21" s="13">
        <v>227639</v>
      </c>
      <c r="F21" s="14">
        <f t="shared" si="0"/>
        <v>1365834</v>
      </c>
      <c r="G21" s="15">
        <v>217600</v>
      </c>
      <c r="H21" s="16">
        <f t="shared" si="1"/>
        <v>1305600</v>
      </c>
      <c r="I21" s="17" t="str">
        <f t="shared" si="2"/>
        <v>OK</v>
      </c>
      <c r="J21" s="15">
        <v>225363</v>
      </c>
      <c r="K21" s="16">
        <f t="shared" si="3"/>
        <v>1352178</v>
      </c>
      <c r="L21" s="17" t="str">
        <f t="shared" si="4"/>
        <v>OK</v>
      </c>
      <c r="M21" s="15">
        <v>222631</v>
      </c>
      <c r="N21" s="16">
        <f t="shared" si="5"/>
        <v>1335786</v>
      </c>
      <c r="O21" s="17" t="str">
        <f t="shared" si="6"/>
        <v>OK</v>
      </c>
      <c r="P21" s="15">
        <v>140000</v>
      </c>
      <c r="Q21" s="16">
        <f t="shared" si="7"/>
        <v>840000</v>
      </c>
      <c r="R21" s="17" t="str">
        <f t="shared" si="8"/>
        <v>OK</v>
      </c>
      <c r="S21" s="15">
        <v>221009</v>
      </c>
      <c r="T21" s="16">
        <f t="shared" si="9"/>
        <v>1326054</v>
      </c>
      <c r="U21" s="17" t="str">
        <f t="shared" si="10"/>
        <v>OK</v>
      </c>
      <c r="V21" s="15">
        <v>132440</v>
      </c>
      <c r="W21" s="16">
        <f t="shared" si="11"/>
        <v>794640</v>
      </c>
      <c r="X21" s="17" t="str">
        <f t="shared" si="12"/>
        <v>OK</v>
      </c>
      <c r="Y21" s="15">
        <v>224224</v>
      </c>
      <c r="Z21" s="16">
        <f t="shared" si="13"/>
        <v>1345344</v>
      </c>
      <c r="AA21" s="17" t="str">
        <f t="shared" si="14"/>
        <v>OK</v>
      </c>
      <c r="AB21" s="15">
        <v>223086</v>
      </c>
      <c r="AC21" s="16">
        <f t="shared" si="15"/>
        <v>1338516</v>
      </c>
      <c r="AD21" s="17" t="str">
        <f t="shared" si="16"/>
        <v>OK</v>
      </c>
      <c r="AE21" s="15">
        <v>227639</v>
      </c>
      <c r="AF21" s="16">
        <f t="shared" si="17"/>
        <v>1365834</v>
      </c>
      <c r="AG21" s="17" t="str">
        <f t="shared" si="18"/>
        <v>OK</v>
      </c>
      <c r="AH21" s="15">
        <v>225363</v>
      </c>
      <c r="AI21" s="16">
        <f t="shared" si="19"/>
        <v>1352178</v>
      </c>
      <c r="AJ21" s="17" t="str">
        <f t="shared" si="20"/>
        <v>OK</v>
      </c>
      <c r="AK21" s="15">
        <v>220810</v>
      </c>
      <c r="AL21" s="16">
        <f t="shared" si="21"/>
        <v>1324860</v>
      </c>
      <c r="AM21" s="17" t="str">
        <f t="shared" si="22"/>
        <v>OK</v>
      </c>
      <c r="AN21" s="15">
        <v>223382</v>
      </c>
      <c r="AO21" s="16">
        <f t="shared" si="23"/>
        <v>1340292</v>
      </c>
      <c r="AP21" s="17" t="str">
        <f t="shared" si="24"/>
        <v>OK</v>
      </c>
      <c r="AQ21" s="15">
        <v>180000</v>
      </c>
      <c r="AR21" s="16">
        <f t="shared" si="25"/>
        <v>1080000</v>
      </c>
      <c r="AS21" s="17" t="str">
        <f t="shared" si="26"/>
        <v>OK</v>
      </c>
      <c r="AT21" s="15">
        <v>200000</v>
      </c>
      <c r="AU21" s="16">
        <f t="shared" si="27"/>
        <v>1200000</v>
      </c>
      <c r="AV21" s="17" t="str">
        <f t="shared" si="28"/>
        <v>OK</v>
      </c>
    </row>
    <row r="22" spans="1:48" ht="16.5" x14ac:dyDescent="0.2">
      <c r="A22" s="9">
        <v>2.16</v>
      </c>
      <c r="B22" s="18" t="s">
        <v>259</v>
      </c>
      <c r="C22" s="11">
        <v>2</v>
      </c>
      <c r="D22" s="19" t="s">
        <v>29</v>
      </c>
      <c r="E22" s="13">
        <v>238862</v>
      </c>
      <c r="F22" s="14">
        <f t="shared" si="0"/>
        <v>477724</v>
      </c>
      <c r="G22" s="15">
        <v>228300</v>
      </c>
      <c r="H22" s="16">
        <f t="shared" si="1"/>
        <v>456600</v>
      </c>
      <c r="I22" s="17" t="str">
        <f t="shared" si="2"/>
        <v>OK</v>
      </c>
      <c r="J22" s="15">
        <v>236473</v>
      </c>
      <c r="K22" s="16">
        <f t="shared" si="3"/>
        <v>472946</v>
      </c>
      <c r="L22" s="17" t="str">
        <f t="shared" si="4"/>
        <v>OK</v>
      </c>
      <c r="M22" s="15">
        <v>233607</v>
      </c>
      <c r="N22" s="16">
        <f t="shared" si="5"/>
        <v>467214</v>
      </c>
      <c r="O22" s="17" t="str">
        <f t="shared" si="6"/>
        <v>OK</v>
      </c>
      <c r="P22" s="15">
        <v>140000</v>
      </c>
      <c r="Q22" s="16">
        <f t="shared" si="7"/>
        <v>280000</v>
      </c>
      <c r="R22" s="17" t="str">
        <f t="shared" si="8"/>
        <v>OK</v>
      </c>
      <c r="S22" s="15">
        <v>231905</v>
      </c>
      <c r="T22" s="16">
        <f t="shared" si="9"/>
        <v>463810</v>
      </c>
      <c r="U22" s="17" t="str">
        <f t="shared" si="10"/>
        <v>OK</v>
      </c>
      <c r="V22" s="15">
        <v>132440</v>
      </c>
      <c r="W22" s="16">
        <f t="shared" si="11"/>
        <v>264880</v>
      </c>
      <c r="X22" s="17" t="str">
        <f t="shared" si="12"/>
        <v>OK</v>
      </c>
      <c r="Y22" s="15">
        <v>235279</v>
      </c>
      <c r="Z22" s="16">
        <f t="shared" si="13"/>
        <v>470558</v>
      </c>
      <c r="AA22" s="17" t="str">
        <f t="shared" si="14"/>
        <v>OK</v>
      </c>
      <c r="AB22" s="15">
        <v>234085</v>
      </c>
      <c r="AC22" s="16">
        <f t="shared" si="15"/>
        <v>468170</v>
      </c>
      <c r="AD22" s="17" t="str">
        <f t="shared" si="16"/>
        <v>OK</v>
      </c>
      <c r="AE22" s="15">
        <v>238862</v>
      </c>
      <c r="AF22" s="16">
        <f t="shared" si="17"/>
        <v>477724</v>
      </c>
      <c r="AG22" s="17" t="str">
        <f t="shared" si="18"/>
        <v>OK</v>
      </c>
      <c r="AH22" s="15">
        <v>236473</v>
      </c>
      <c r="AI22" s="16">
        <f t="shared" si="19"/>
        <v>472946</v>
      </c>
      <c r="AJ22" s="17" t="str">
        <f t="shared" si="20"/>
        <v>OK</v>
      </c>
      <c r="AK22" s="15">
        <v>231696</v>
      </c>
      <c r="AL22" s="16">
        <f t="shared" si="21"/>
        <v>463392</v>
      </c>
      <c r="AM22" s="17" t="str">
        <f t="shared" si="22"/>
        <v>OK</v>
      </c>
      <c r="AN22" s="15">
        <v>234395.3</v>
      </c>
      <c r="AO22" s="16">
        <f t="shared" si="23"/>
        <v>468790.6</v>
      </c>
      <c r="AP22" s="17" t="str">
        <f t="shared" si="24"/>
        <v>OK</v>
      </c>
      <c r="AQ22" s="15">
        <v>190000</v>
      </c>
      <c r="AR22" s="16">
        <f t="shared" si="25"/>
        <v>380000</v>
      </c>
      <c r="AS22" s="17" t="str">
        <f t="shared" si="26"/>
        <v>OK</v>
      </c>
      <c r="AT22" s="15">
        <v>210000</v>
      </c>
      <c r="AU22" s="16">
        <f t="shared" si="27"/>
        <v>420000</v>
      </c>
      <c r="AV22" s="17" t="str">
        <f t="shared" si="28"/>
        <v>OK</v>
      </c>
    </row>
    <row r="23" spans="1:48" s="29" customFormat="1" ht="51" x14ac:dyDescent="0.2">
      <c r="A23" s="20">
        <v>3</v>
      </c>
      <c r="B23" s="98" t="s">
        <v>65</v>
      </c>
      <c r="C23" s="22"/>
      <c r="D23" s="23" t="s">
        <v>29</v>
      </c>
      <c r="E23" s="96"/>
      <c r="F23" s="25">
        <f t="shared" si="0"/>
        <v>0</v>
      </c>
      <c r="G23" s="26"/>
      <c r="H23" s="27">
        <f t="shared" si="1"/>
        <v>0</v>
      </c>
      <c r="I23" s="28" t="str">
        <f t="shared" si="2"/>
        <v>OK</v>
      </c>
      <c r="J23" s="26"/>
      <c r="K23" s="27">
        <f t="shared" si="3"/>
        <v>0</v>
      </c>
      <c r="L23" s="28" t="str">
        <f t="shared" si="4"/>
        <v>OK</v>
      </c>
      <c r="M23" s="26"/>
      <c r="N23" s="27">
        <f t="shared" si="5"/>
        <v>0</v>
      </c>
      <c r="O23" s="28" t="str">
        <f t="shared" si="6"/>
        <v>OK</v>
      </c>
      <c r="P23" s="26"/>
      <c r="Q23" s="27">
        <f t="shared" si="7"/>
        <v>0</v>
      </c>
      <c r="R23" s="28" t="str">
        <f t="shared" si="8"/>
        <v>OK</v>
      </c>
      <c r="S23" s="26"/>
      <c r="T23" s="27">
        <f t="shared" si="9"/>
        <v>0</v>
      </c>
      <c r="U23" s="28" t="str">
        <f t="shared" si="10"/>
        <v>OK</v>
      </c>
      <c r="V23" s="26"/>
      <c r="W23" s="27">
        <f t="shared" si="11"/>
        <v>0</v>
      </c>
      <c r="X23" s="28" t="str">
        <f t="shared" si="12"/>
        <v>OK</v>
      </c>
      <c r="Y23" s="26"/>
      <c r="Z23" s="27">
        <f t="shared" si="13"/>
        <v>0</v>
      </c>
      <c r="AA23" s="28" t="str">
        <f t="shared" si="14"/>
        <v>OK</v>
      </c>
      <c r="AB23" s="26"/>
      <c r="AC23" s="27">
        <f t="shared" si="15"/>
        <v>0</v>
      </c>
      <c r="AD23" s="28" t="str">
        <f t="shared" si="16"/>
        <v>OK</v>
      </c>
      <c r="AE23" s="26"/>
      <c r="AF23" s="27">
        <f t="shared" si="17"/>
        <v>0</v>
      </c>
      <c r="AG23" s="28" t="str">
        <f t="shared" si="18"/>
        <v>OK</v>
      </c>
      <c r="AH23" s="26"/>
      <c r="AI23" s="27">
        <f t="shared" si="19"/>
        <v>0</v>
      </c>
      <c r="AJ23" s="28" t="str">
        <f t="shared" si="20"/>
        <v>OK</v>
      </c>
      <c r="AK23" s="26"/>
      <c r="AL23" s="27">
        <f t="shared" si="21"/>
        <v>0</v>
      </c>
      <c r="AM23" s="28" t="str">
        <f t="shared" si="22"/>
        <v>OK</v>
      </c>
      <c r="AN23" s="26"/>
      <c r="AO23" s="27">
        <f t="shared" si="23"/>
        <v>0</v>
      </c>
      <c r="AP23" s="28" t="str">
        <f t="shared" si="24"/>
        <v>OK</v>
      </c>
      <c r="AQ23" s="26"/>
      <c r="AR23" s="27">
        <f t="shared" si="25"/>
        <v>0</v>
      </c>
      <c r="AS23" s="28" t="str">
        <f t="shared" si="26"/>
        <v>OK</v>
      </c>
      <c r="AT23" s="26"/>
      <c r="AU23" s="27">
        <f t="shared" si="27"/>
        <v>0</v>
      </c>
      <c r="AV23" s="28" t="str">
        <f t="shared" si="28"/>
        <v>OK</v>
      </c>
    </row>
    <row r="24" spans="1:48" s="29" customFormat="1" ht="16.5" x14ac:dyDescent="0.2">
      <c r="A24" s="20">
        <v>3.1</v>
      </c>
      <c r="B24" s="21" t="s">
        <v>66</v>
      </c>
      <c r="C24" s="22">
        <v>1</v>
      </c>
      <c r="D24" s="23" t="s">
        <v>29</v>
      </c>
      <c r="E24" s="96">
        <v>1204875</v>
      </c>
      <c r="F24" s="25">
        <f t="shared" si="0"/>
        <v>1204875</v>
      </c>
      <c r="G24" s="26">
        <v>1204800</v>
      </c>
      <c r="H24" s="27">
        <f t="shared" si="1"/>
        <v>1204800</v>
      </c>
      <c r="I24" s="28" t="str">
        <f t="shared" si="2"/>
        <v>OK</v>
      </c>
      <c r="J24" s="26">
        <v>1192826</v>
      </c>
      <c r="K24" s="27">
        <f t="shared" si="3"/>
        <v>1192826</v>
      </c>
      <c r="L24" s="28" t="str">
        <f t="shared" si="4"/>
        <v>OK</v>
      </c>
      <c r="M24" s="26">
        <v>1178368</v>
      </c>
      <c r="N24" s="27">
        <f t="shared" si="5"/>
        <v>1178368</v>
      </c>
      <c r="O24" s="28" t="str">
        <f t="shared" si="6"/>
        <v>OK</v>
      </c>
      <c r="P24" s="26">
        <v>1170000</v>
      </c>
      <c r="Q24" s="27">
        <f t="shared" si="7"/>
        <v>1170000</v>
      </c>
      <c r="R24" s="28" t="str">
        <f t="shared" si="8"/>
        <v>OK</v>
      </c>
      <c r="S24" s="26">
        <v>1136675</v>
      </c>
      <c r="T24" s="27">
        <f t="shared" si="9"/>
        <v>1136675</v>
      </c>
      <c r="U24" s="28" t="str">
        <f t="shared" si="10"/>
        <v>OK</v>
      </c>
      <c r="V24" s="26">
        <v>1144187</v>
      </c>
      <c r="W24" s="27">
        <f t="shared" si="11"/>
        <v>1144187</v>
      </c>
      <c r="X24" s="28" t="str">
        <f t="shared" si="12"/>
        <v>OK</v>
      </c>
      <c r="Y24" s="26">
        <v>1186802</v>
      </c>
      <c r="Z24" s="27">
        <f t="shared" si="13"/>
        <v>1186802</v>
      </c>
      <c r="AA24" s="28" t="str">
        <f t="shared" si="14"/>
        <v>OK</v>
      </c>
      <c r="AB24" s="26">
        <v>1180778</v>
      </c>
      <c r="AC24" s="27">
        <f t="shared" si="15"/>
        <v>1180778</v>
      </c>
      <c r="AD24" s="28" t="str">
        <f t="shared" si="16"/>
        <v>OK</v>
      </c>
      <c r="AE24" s="26">
        <v>1204875</v>
      </c>
      <c r="AF24" s="27">
        <f t="shared" si="17"/>
        <v>1204875</v>
      </c>
      <c r="AG24" s="28" t="str">
        <f t="shared" si="18"/>
        <v>OK</v>
      </c>
      <c r="AH24" s="26">
        <v>1180778</v>
      </c>
      <c r="AI24" s="27">
        <f t="shared" si="19"/>
        <v>1180778</v>
      </c>
      <c r="AJ24" s="28" t="str">
        <f t="shared" si="20"/>
        <v>OK</v>
      </c>
      <c r="AK24" s="26">
        <v>1168729</v>
      </c>
      <c r="AL24" s="27">
        <f t="shared" si="21"/>
        <v>1168729</v>
      </c>
      <c r="AM24" s="28" t="str">
        <f t="shared" si="22"/>
        <v>OK</v>
      </c>
      <c r="AN24" s="26">
        <v>1182343</v>
      </c>
      <c r="AO24" s="27">
        <f t="shared" si="23"/>
        <v>1182343</v>
      </c>
      <c r="AP24" s="28" t="str">
        <f t="shared" si="24"/>
        <v>OK</v>
      </c>
      <c r="AQ24" s="26">
        <v>700000</v>
      </c>
      <c r="AR24" s="27">
        <f t="shared" si="25"/>
        <v>700000</v>
      </c>
      <c r="AS24" s="28" t="str">
        <f t="shared" si="26"/>
        <v>OK</v>
      </c>
      <c r="AT24" s="26">
        <v>800000</v>
      </c>
      <c r="AU24" s="27">
        <f t="shared" si="27"/>
        <v>800000</v>
      </c>
      <c r="AV24" s="28" t="str">
        <f t="shared" si="28"/>
        <v>OK</v>
      </c>
    </row>
    <row r="25" spans="1:48" s="29" customFormat="1" ht="16.5" x14ac:dyDescent="0.2">
      <c r="A25" s="20">
        <f>+A24+0.1</f>
        <v>3.2</v>
      </c>
      <c r="B25" s="21" t="s">
        <v>67</v>
      </c>
      <c r="C25" s="22">
        <v>1</v>
      </c>
      <c r="D25" s="23" t="s">
        <v>29</v>
      </c>
      <c r="E25" s="96">
        <v>116441</v>
      </c>
      <c r="F25" s="25">
        <f t="shared" si="0"/>
        <v>116441</v>
      </c>
      <c r="G25" s="26">
        <v>116400</v>
      </c>
      <c r="H25" s="27">
        <f t="shared" si="1"/>
        <v>116400</v>
      </c>
      <c r="I25" s="28" t="str">
        <f t="shared" si="2"/>
        <v>OK</v>
      </c>
      <c r="J25" s="26">
        <v>115277</v>
      </c>
      <c r="K25" s="27">
        <f t="shared" si="3"/>
        <v>115277</v>
      </c>
      <c r="L25" s="28" t="str">
        <f t="shared" si="4"/>
        <v>OK</v>
      </c>
      <c r="M25" s="26">
        <v>113879</v>
      </c>
      <c r="N25" s="27">
        <f t="shared" si="5"/>
        <v>113879</v>
      </c>
      <c r="O25" s="28" t="str">
        <f t="shared" si="6"/>
        <v>OK</v>
      </c>
      <c r="P25" s="26">
        <v>96000</v>
      </c>
      <c r="Q25" s="27">
        <f t="shared" si="7"/>
        <v>96000</v>
      </c>
      <c r="R25" s="28" t="str">
        <f t="shared" si="8"/>
        <v>OK</v>
      </c>
      <c r="S25" s="26">
        <v>109850</v>
      </c>
      <c r="T25" s="27">
        <f t="shared" si="9"/>
        <v>109850</v>
      </c>
      <c r="U25" s="28" t="str">
        <f t="shared" si="10"/>
        <v>OK</v>
      </c>
      <c r="V25" s="26">
        <v>109480</v>
      </c>
      <c r="W25" s="27">
        <f t="shared" si="11"/>
        <v>109480</v>
      </c>
      <c r="X25" s="28" t="str">
        <f t="shared" si="12"/>
        <v>OK</v>
      </c>
      <c r="Y25" s="26">
        <v>114694</v>
      </c>
      <c r="Z25" s="27">
        <f t="shared" si="13"/>
        <v>114694</v>
      </c>
      <c r="AA25" s="28" t="str">
        <f t="shared" si="14"/>
        <v>OK</v>
      </c>
      <c r="AB25" s="26">
        <v>114112</v>
      </c>
      <c r="AC25" s="27">
        <f t="shared" si="15"/>
        <v>114112</v>
      </c>
      <c r="AD25" s="28" t="str">
        <f t="shared" si="16"/>
        <v>OK</v>
      </c>
      <c r="AE25" s="26">
        <v>116441</v>
      </c>
      <c r="AF25" s="27">
        <f t="shared" si="17"/>
        <v>116441</v>
      </c>
      <c r="AG25" s="28" t="str">
        <f t="shared" si="18"/>
        <v>OK</v>
      </c>
      <c r="AH25" s="26">
        <v>114112</v>
      </c>
      <c r="AI25" s="27">
        <f t="shared" si="19"/>
        <v>114112</v>
      </c>
      <c r="AJ25" s="28" t="str">
        <f t="shared" si="20"/>
        <v>OK</v>
      </c>
      <c r="AK25" s="26">
        <v>112948</v>
      </c>
      <c r="AL25" s="27">
        <f t="shared" si="21"/>
        <v>112948</v>
      </c>
      <c r="AM25" s="28" t="str">
        <f t="shared" si="22"/>
        <v>OK</v>
      </c>
      <c r="AN25" s="26">
        <v>114263</v>
      </c>
      <c r="AO25" s="27">
        <f t="shared" si="23"/>
        <v>114263</v>
      </c>
      <c r="AP25" s="28" t="str">
        <f t="shared" si="24"/>
        <v>OK</v>
      </c>
      <c r="AQ25" s="26">
        <v>110000</v>
      </c>
      <c r="AR25" s="27">
        <f t="shared" si="25"/>
        <v>110000</v>
      </c>
      <c r="AS25" s="28" t="str">
        <f t="shared" si="26"/>
        <v>OK</v>
      </c>
      <c r="AT25" s="26">
        <v>110000</v>
      </c>
      <c r="AU25" s="27">
        <f t="shared" si="27"/>
        <v>110000</v>
      </c>
      <c r="AV25" s="28" t="str">
        <f t="shared" si="28"/>
        <v>OK</v>
      </c>
    </row>
    <row r="26" spans="1:48" s="29" customFormat="1" ht="16.5" x14ac:dyDescent="0.2">
      <c r="A26" s="20">
        <f t="shared" ref="A26:A70" si="29">+A25+0.1</f>
        <v>3.3000000000000003</v>
      </c>
      <c r="B26" s="21" t="s">
        <v>68</v>
      </c>
      <c r="C26" s="22">
        <v>1</v>
      </c>
      <c r="D26" s="23" t="s">
        <v>29</v>
      </c>
      <c r="E26" s="96">
        <v>19161</v>
      </c>
      <c r="F26" s="25">
        <f t="shared" si="0"/>
        <v>19161</v>
      </c>
      <c r="G26" s="26">
        <v>19100</v>
      </c>
      <c r="H26" s="27">
        <f t="shared" si="1"/>
        <v>19100</v>
      </c>
      <c r="I26" s="28" t="str">
        <f t="shared" si="2"/>
        <v>OK</v>
      </c>
      <c r="J26" s="26">
        <v>18969</v>
      </c>
      <c r="K26" s="27">
        <f t="shared" si="3"/>
        <v>18969</v>
      </c>
      <c r="L26" s="28" t="str">
        <f t="shared" si="4"/>
        <v>OK</v>
      </c>
      <c r="M26" s="26">
        <v>18739</v>
      </c>
      <c r="N26" s="27">
        <f t="shared" si="5"/>
        <v>18739</v>
      </c>
      <c r="O26" s="28" t="str">
        <f t="shared" si="6"/>
        <v>OK</v>
      </c>
      <c r="P26" s="26">
        <v>16000</v>
      </c>
      <c r="Q26" s="27">
        <f t="shared" si="7"/>
        <v>16000</v>
      </c>
      <c r="R26" s="28" t="str">
        <f t="shared" si="8"/>
        <v>OK</v>
      </c>
      <c r="S26" s="26">
        <v>18076</v>
      </c>
      <c r="T26" s="27">
        <f t="shared" si="9"/>
        <v>18076</v>
      </c>
      <c r="U26" s="28" t="str">
        <f t="shared" si="10"/>
        <v>OK</v>
      </c>
      <c r="V26" s="26">
        <v>17850</v>
      </c>
      <c r="W26" s="27">
        <f t="shared" si="11"/>
        <v>17850</v>
      </c>
      <c r="X26" s="28" t="str">
        <f t="shared" si="12"/>
        <v>OK</v>
      </c>
      <c r="Y26" s="26">
        <v>18874</v>
      </c>
      <c r="Z26" s="27">
        <f t="shared" si="13"/>
        <v>18874</v>
      </c>
      <c r="AA26" s="28" t="str">
        <f t="shared" si="14"/>
        <v>OK</v>
      </c>
      <c r="AB26" s="26">
        <v>18778</v>
      </c>
      <c r="AC26" s="27">
        <f t="shared" si="15"/>
        <v>18778</v>
      </c>
      <c r="AD26" s="28" t="str">
        <f t="shared" si="16"/>
        <v>OK</v>
      </c>
      <c r="AE26" s="26">
        <v>19161</v>
      </c>
      <c r="AF26" s="27">
        <f t="shared" si="17"/>
        <v>19161</v>
      </c>
      <c r="AG26" s="28" t="str">
        <f t="shared" si="18"/>
        <v>OK</v>
      </c>
      <c r="AH26" s="26">
        <v>18778</v>
      </c>
      <c r="AI26" s="27">
        <f t="shared" si="19"/>
        <v>18778</v>
      </c>
      <c r="AJ26" s="28" t="str">
        <f t="shared" si="20"/>
        <v>OK</v>
      </c>
      <c r="AK26" s="26">
        <v>18586</v>
      </c>
      <c r="AL26" s="27">
        <f t="shared" si="21"/>
        <v>18586</v>
      </c>
      <c r="AM26" s="28" t="str">
        <f t="shared" si="22"/>
        <v>OK</v>
      </c>
      <c r="AN26" s="26">
        <v>18802</v>
      </c>
      <c r="AO26" s="27">
        <f t="shared" si="23"/>
        <v>18802</v>
      </c>
      <c r="AP26" s="28" t="str">
        <f t="shared" si="24"/>
        <v>OK</v>
      </c>
      <c r="AQ26" s="26">
        <v>18000</v>
      </c>
      <c r="AR26" s="27">
        <f t="shared" si="25"/>
        <v>18000</v>
      </c>
      <c r="AS26" s="28" t="str">
        <f t="shared" si="26"/>
        <v>OK</v>
      </c>
      <c r="AT26" s="26">
        <v>19000</v>
      </c>
      <c r="AU26" s="27">
        <f t="shared" si="27"/>
        <v>19000</v>
      </c>
      <c r="AV26" s="28" t="str">
        <f t="shared" si="28"/>
        <v>OK</v>
      </c>
    </row>
    <row r="27" spans="1:48" s="29" customFormat="1" ht="16.5" x14ac:dyDescent="0.2">
      <c r="A27" s="20">
        <f t="shared" si="29"/>
        <v>3.4000000000000004</v>
      </c>
      <c r="B27" s="21" t="s">
        <v>69</v>
      </c>
      <c r="C27" s="22">
        <v>1</v>
      </c>
      <c r="D27" s="23" t="s">
        <v>29</v>
      </c>
      <c r="E27" s="96">
        <v>378420</v>
      </c>
      <c r="F27" s="25">
        <f t="shared" si="0"/>
        <v>378420</v>
      </c>
      <c r="G27" s="26">
        <v>378400</v>
      </c>
      <c r="H27" s="27">
        <f t="shared" si="1"/>
        <v>378400</v>
      </c>
      <c r="I27" s="28" t="str">
        <f t="shared" si="2"/>
        <v>OK</v>
      </c>
      <c r="J27" s="26">
        <v>374636</v>
      </c>
      <c r="K27" s="27">
        <f t="shared" si="3"/>
        <v>374636</v>
      </c>
      <c r="L27" s="28" t="str">
        <f t="shared" si="4"/>
        <v>OK</v>
      </c>
      <c r="M27" s="26">
        <v>370095</v>
      </c>
      <c r="N27" s="27">
        <f t="shared" si="5"/>
        <v>370095</v>
      </c>
      <c r="O27" s="28" t="str">
        <f t="shared" si="6"/>
        <v>OK</v>
      </c>
      <c r="P27" s="26">
        <v>348000</v>
      </c>
      <c r="Q27" s="27">
        <f t="shared" si="7"/>
        <v>348000</v>
      </c>
      <c r="R27" s="28" t="str">
        <f t="shared" si="8"/>
        <v>OK</v>
      </c>
      <c r="S27" s="26">
        <v>357000</v>
      </c>
      <c r="T27" s="27">
        <f t="shared" si="9"/>
        <v>357000</v>
      </c>
      <c r="U27" s="28" t="str">
        <f t="shared" si="10"/>
        <v>OK</v>
      </c>
      <c r="V27" s="26">
        <v>359350</v>
      </c>
      <c r="W27" s="27">
        <f t="shared" si="11"/>
        <v>359350</v>
      </c>
      <c r="X27" s="28" t="str">
        <f t="shared" si="12"/>
        <v>OK</v>
      </c>
      <c r="Y27" s="26">
        <v>372744</v>
      </c>
      <c r="Z27" s="27">
        <f t="shared" si="13"/>
        <v>372744</v>
      </c>
      <c r="AA27" s="28" t="str">
        <f t="shared" si="14"/>
        <v>OK</v>
      </c>
      <c r="AB27" s="26">
        <v>370852</v>
      </c>
      <c r="AC27" s="27">
        <f t="shared" si="15"/>
        <v>370852</v>
      </c>
      <c r="AD27" s="28" t="str">
        <f t="shared" si="16"/>
        <v>OK</v>
      </c>
      <c r="AE27" s="26">
        <v>378420</v>
      </c>
      <c r="AF27" s="27">
        <f t="shared" si="17"/>
        <v>378420</v>
      </c>
      <c r="AG27" s="28" t="str">
        <f t="shared" si="18"/>
        <v>OK</v>
      </c>
      <c r="AH27" s="26">
        <v>370852</v>
      </c>
      <c r="AI27" s="27">
        <f t="shared" si="19"/>
        <v>370852</v>
      </c>
      <c r="AJ27" s="28" t="str">
        <f t="shared" si="20"/>
        <v>OK</v>
      </c>
      <c r="AK27" s="26">
        <v>367067</v>
      </c>
      <c r="AL27" s="27">
        <f t="shared" si="21"/>
        <v>367067</v>
      </c>
      <c r="AM27" s="28" t="str">
        <f t="shared" si="22"/>
        <v>OK</v>
      </c>
      <c r="AN27" s="26">
        <v>371343</v>
      </c>
      <c r="AO27" s="27">
        <f t="shared" si="23"/>
        <v>371343</v>
      </c>
      <c r="AP27" s="28" t="str">
        <f t="shared" si="24"/>
        <v>OK</v>
      </c>
      <c r="AQ27" s="26">
        <v>150000</v>
      </c>
      <c r="AR27" s="27">
        <f t="shared" si="25"/>
        <v>150000</v>
      </c>
      <c r="AS27" s="28" t="str">
        <f t="shared" si="26"/>
        <v>OK</v>
      </c>
      <c r="AT27" s="26">
        <v>200000</v>
      </c>
      <c r="AU27" s="27">
        <f t="shared" si="27"/>
        <v>200000</v>
      </c>
      <c r="AV27" s="28" t="str">
        <f t="shared" si="28"/>
        <v>OK</v>
      </c>
    </row>
    <row r="28" spans="1:48" s="29" customFormat="1" ht="16.5" x14ac:dyDescent="0.2">
      <c r="A28" s="20">
        <f t="shared" si="29"/>
        <v>3.5000000000000004</v>
      </c>
      <c r="B28" s="21" t="s">
        <v>70</v>
      </c>
      <c r="C28" s="22">
        <v>1</v>
      </c>
      <c r="D28" s="23" t="s">
        <v>29</v>
      </c>
      <c r="E28" s="96">
        <v>127591</v>
      </c>
      <c r="F28" s="25">
        <f t="shared" si="0"/>
        <v>127591</v>
      </c>
      <c r="G28" s="26">
        <v>127500</v>
      </c>
      <c r="H28" s="27">
        <f t="shared" si="1"/>
        <v>127500</v>
      </c>
      <c r="I28" s="28" t="str">
        <f t="shared" si="2"/>
        <v>OK</v>
      </c>
      <c r="J28" s="26">
        <v>126315</v>
      </c>
      <c r="K28" s="27">
        <f t="shared" si="3"/>
        <v>126315</v>
      </c>
      <c r="L28" s="28" t="str">
        <f t="shared" si="4"/>
        <v>OK</v>
      </c>
      <c r="M28" s="26">
        <v>124784</v>
      </c>
      <c r="N28" s="27">
        <f t="shared" si="5"/>
        <v>124784</v>
      </c>
      <c r="O28" s="28" t="str">
        <f t="shared" si="6"/>
        <v>OK</v>
      </c>
      <c r="P28" s="26">
        <v>107000</v>
      </c>
      <c r="Q28" s="27">
        <f t="shared" si="7"/>
        <v>107000</v>
      </c>
      <c r="R28" s="28" t="str">
        <f t="shared" si="8"/>
        <v>OK</v>
      </c>
      <c r="S28" s="26">
        <v>120369</v>
      </c>
      <c r="T28" s="27">
        <f t="shared" si="9"/>
        <v>120369</v>
      </c>
      <c r="U28" s="28" t="str">
        <f t="shared" si="10"/>
        <v>OK</v>
      </c>
      <c r="V28" s="26">
        <v>120190</v>
      </c>
      <c r="W28" s="27">
        <f t="shared" si="11"/>
        <v>120190</v>
      </c>
      <c r="X28" s="28" t="str">
        <f t="shared" si="12"/>
        <v>OK</v>
      </c>
      <c r="Y28" s="26">
        <v>125677</v>
      </c>
      <c r="Z28" s="27">
        <f t="shared" si="13"/>
        <v>125677</v>
      </c>
      <c r="AA28" s="28" t="str">
        <f t="shared" si="14"/>
        <v>OK</v>
      </c>
      <c r="AB28" s="26">
        <v>125039</v>
      </c>
      <c r="AC28" s="27">
        <f t="shared" si="15"/>
        <v>125039</v>
      </c>
      <c r="AD28" s="28" t="str">
        <f t="shared" si="16"/>
        <v>OK</v>
      </c>
      <c r="AE28" s="26">
        <v>127591</v>
      </c>
      <c r="AF28" s="27">
        <f t="shared" si="17"/>
        <v>127591</v>
      </c>
      <c r="AG28" s="28" t="str">
        <f t="shared" si="18"/>
        <v>OK</v>
      </c>
      <c r="AH28" s="26">
        <v>125039</v>
      </c>
      <c r="AI28" s="27">
        <f t="shared" si="19"/>
        <v>125039</v>
      </c>
      <c r="AJ28" s="28" t="str">
        <f t="shared" si="20"/>
        <v>OK</v>
      </c>
      <c r="AK28" s="26">
        <v>123763</v>
      </c>
      <c r="AL28" s="27">
        <f t="shared" si="21"/>
        <v>123763</v>
      </c>
      <c r="AM28" s="28" t="str">
        <f t="shared" si="22"/>
        <v>OK</v>
      </c>
      <c r="AN28" s="26">
        <v>125205</v>
      </c>
      <c r="AO28" s="27">
        <f t="shared" si="23"/>
        <v>125205</v>
      </c>
      <c r="AP28" s="28" t="str">
        <f t="shared" si="24"/>
        <v>OK</v>
      </c>
      <c r="AQ28" s="26">
        <v>60000</v>
      </c>
      <c r="AR28" s="27">
        <f t="shared" si="25"/>
        <v>60000</v>
      </c>
      <c r="AS28" s="28" t="str">
        <f t="shared" si="26"/>
        <v>OK</v>
      </c>
      <c r="AT28" s="26">
        <v>80000</v>
      </c>
      <c r="AU28" s="27">
        <f t="shared" si="27"/>
        <v>80000</v>
      </c>
      <c r="AV28" s="28" t="str">
        <f t="shared" si="28"/>
        <v>OK</v>
      </c>
    </row>
    <row r="29" spans="1:48" s="29" customFormat="1" ht="16.5" x14ac:dyDescent="0.2">
      <c r="A29" s="20">
        <f t="shared" si="29"/>
        <v>3.6000000000000005</v>
      </c>
      <c r="B29" s="21" t="s">
        <v>71</v>
      </c>
      <c r="C29" s="22">
        <v>1</v>
      </c>
      <c r="D29" s="23" t="s">
        <v>29</v>
      </c>
      <c r="E29" s="96">
        <v>3235</v>
      </c>
      <c r="F29" s="25">
        <f t="shared" si="0"/>
        <v>3235</v>
      </c>
      <c r="G29" s="26">
        <v>3200</v>
      </c>
      <c r="H29" s="27">
        <f t="shared" si="1"/>
        <v>3200</v>
      </c>
      <c r="I29" s="28" t="str">
        <f t="shared" si="2"/>
        <v>OK</v>
      </c>
      <c r="J29" s="26">
        <v>3203</v>
      </c>
      <c r="K29" s="27">
        <f t="shared" si="3"/>
        <v>3203</v>
      </c>
      <c r="L29" s="28" t="str">
        <f t="shared" si="4"/>
        <v>OK</v>
      </c>
      <c r="M29" s="26">
        <v>3164</v>
      </c>
      <c r="N29" s="27">
        <f t="shared" si="5"/>
        <v>3164</v>
      </c>
      <c r="O29" s="28" t="str">
        <f t="shared" si="6"/>
        <v>OK</v>
      </c>
      <c r="P29" s="26">
        <v>2900</v>
      </c>
      <c r="Q29" s="27">
        <f t="shared" si="7"/>
        <v>2900</v>
      </c>
      <c r="R29" s="28" t="str">
        <f t="shared" si="8"/>
        <v>OK</v>
      </c>
      <c r="S29" s="26">
        <v>3052</v>
      </c>
      <c r="T29" s="27">
        <f t="shared" si="9"/>
        <v>3052</v>
      </c>
      <c r="U29" s="28" t="str">
        <f t="shared" si="10"/>
        <v>OK</v>
      </c>
      <c r="V29" s="26">
        <v>2975</v>
      </c>
      <c r="W29" s="27">
        <f t="shared" si="11"/>
        <v>2975</v>
      </c>
      <c r="X29" s="28" t="str">
        <f t="shared" si="12"/>
        <v>OK</v>
      </c>
      <c r="Y29" s="26">
        <v>3186</v>
      </c>
      <c r="Z29" s="27">
        <f t="shared" si="13"/>
        <v>3186</v>
      </c>
      <c r="AA29" s="28" t="str">
        <f t="shared" si="14"/>
        <v>OK</v>
      </c>
      <c r="AB29" s="26">
        <v>3170</v>
      </c>
      <c r="AC29" s="27">
        <f t="shared" si="15"/>
        <v>3170</v>
      </c>
      <c r="AD29" s="28" t="str">
        <f t="shared" si="16"/>
        <v>OK</v>
      </c>
      <c r="AE29" s="26">
        <v>3235</v>
      </c>
      <c r="AF29" s="27">
        <f t="shared" si="17"/>
        <v>3235</v>
      </c>
      <c r="AG29" s="28" t="str">
        <f t="shared" si="18"/>
        <v>OK</v>
      </c>
      <c r="AH29" s="26">
        <v>3170</v>
      </c>
      <c r="AI29" s="27">
        <f t="shared" si="19"/>
        <v>3170</v>
      </c>
      <c r="AJ29" s="28" t="str">
        <f t="shared" si="20"/>
        <v>OK</v>
      </c>
      <c r="AK29" s="26">
        <v>3138</v>
      </c>
      <c r="AL29" s="27">
        <f t="shared" si="21"/>
        <v>3138</v>
      </c>
      <c r="AM29" s="28" t="str">
        <f t="shared" si="22"/>
        <v>OK</v>
      </c>
      <c r="AN29" s="26">
        <v>3174</v>
      </c>
      <c r="AO29" s="27">
        <f t="shared" si="23"/>
        <v>3174</v>
      </c>
      <c r="AP29" s="28" t="str">
        <f t="shared" si="24"/>
        <v>OK</v>
      </c>
      <c r="AQ29" s="26">
        <v>3000</v>
      </c>
      <c r="AR29" s="27">
        <f t="shared" si="25"/>
        <v>3000</v>
      </c>
      <c r="AS29" s="28" t="str">
        <f t="shared" si="26"/>
        <v>OK</v>
      </c>
      <c r="AT29" s="26">
        <v>3000</v>
      </c>
      <c r="AU29" s="27">
        <f t="shared" si="27"/>
        <v>3000</v>
      </c>
      <c r="AV29" s="28" t="str">
        <f t="shared" si="28"/>
        <v>OK</v>
      </c>
    </row>
    <row r="30" spans="1:48" s="29" customFormat="1" ht="16.5" x14ac:dyDescent="0.2">
      <c r="A30" s="20">
        <f t="shared" si="29"/>
        <v>3.7000000000000006</v>
      </c>
      <c r="B30" s="21" t="s">
        <v>72</v>
      </c>
      <c r="C30" s="22">
        <v>1</v>
      </c>
      <c r="D30" s="23" t="s">
        <v>29</v>
      </c>
      <c r="E30" s="96">
        <v>103487</v>
      </c>
      <c r="F30" s="25">
        <f t="shared" si="0"/>
        <v>103487</v>
      </c>
      <c r="G30" s="26">
        <v>103400</v>
      </c>
      <c r="H30" s="27">
        <f t="shared" si="1"/>
        <v>103400</v>
      </c>
      <c r="I30" s="28" t="str">
        <f t="shared" si="2"/>
        <v>OK</v>
      </c>
      <c r="J30" s="26">
        <v>102452</v>
      </c>
      <c r="K30" s="27">
        <f t="shared" si="3"/>
        <v>102452</v>
      </c>
      <c r="L30" s="28" t="str">
        <f t="shared" si="4"/>
        <v>OK</v>
      </c>
      <c r="M30" s="26">
        <v>101210</v>
      </c>
      <c r="N30" s="27">
        <f t="shared" si="5"/>
        <v>101210</v>
      </c>
      <c r="O30" s="28" t="str">
        <f t="shared" si="6"/>
        <v>OK</v>
      </c>
      <c r="P30" s="26">
        <v>83000</v>
      </c>
      <c r="Q30" s="27">
        <f t="shared" si="7"/>
        <v>83000</v>
      </c>
      <c r="R30" s="28" t="str">
        <f t="shared" si="8"/>
        <v>OK</v>
      </c>
      <c r="S30" s="26">
        <v>97629</v>
      </c>
      <c r="T30" s="27">
        <f t="shared" si="9"/>
        <v>97629</v>
      </c>
      <c r="U30" s="28" t="str">
        <f t="shared" si="10"/>
        <v>OK</v>
      </c>
      <c r="V30" s="26">
        <v>98294</v>
      </c>
      <c r="W30" s="27">
        <f t="shared" si="11"/>
        <v>98294</v>
      </c>
      <c r="X30" s="28" t="str">
        <f t="shared" si="12"/>
        <v>OK</v>
      </c>
      <c r="Y30" s="26">
        <v>101935</v>
      </c>
      <c r="Z30" s="27">
        <f t="shared" si="13"/>
        <v>101935</v>
      </c>
      <c r="AA30" s="28" t="str">
        <f t="shared" si="14"/>
        <v>OK</v>
      </c>
      <c r="AB30" s="26">
        <v>101417</v>
      </c>
      <c r="AC30" s="27">
        <f t="shared" si="15"/>
        <v>101417</v>
      </c>
      <c r="AD30" s="28" t="str">
        <f t="shared" si="16"/>
        <v>OK</v>
      </c>
      <c r="AE30" s="26">
        <v>103487</v>
      </c>
      <c r="AF30" s="27">
        <f t="shared" si="17"/>
        <v>103487</v>
      </c>
      <c r="AG30" s="28" t="str">
        <f t="shared" si="18"/>
        <v>OK</v>
      </c>
      <c r="AH30" s="26">
        <v>101417</v>
      </c>
      <c r="AI30" s="27">
        <f t="shared" si="19"/>
        <v>101417</v>
      </c>
      <c r="AJ30" s="28" t="str">
        <f t="shared" si="20"/>
        <v>OK</v>
      </c>
      <c r="AK30" s="26">
        <v>100382</v>
      </c>
      <c r="AL30" s="27">
        <f t="shared" si="21"/>
        <v>100382</v>
      </c>
      <c r="AM30" s="28" t="str">
        <f t="shared" si="22"/>
        <v>OK</v>
      </c>
      <c r="AN30" s="26">
        <v>101551</v>
      </c>
      <c r="AO30" s="27">
        <f t="shared" si="23"/>
        <v>101551</v>
      </c>
      <c r="AP30" s="28" t="str">
        <f t="shared" si="24"/>
        <v>OK</v>
      </c>
      <c r="AQ30" s="26">
        <v>40000</v>
      </c>
      <c r="AR30" s="27">
        <f t="shared" si="25"/>
        <v>40000</v>
      </c>
      <c r="AS30" s="28" t="str">
        <f t="shared" si="26"/>
        <v>OK</v>
      </c>
      <c r="AT30" s="26">
        <v>50000</v>
      </c>
      <c r="AU30" s="27">
        <f t="shared" si="27"/>
        <v>50000</v>
      </c>
      <c r="AV30" s="28" t="str">
        <f t="shared" si="28"/>
        <v>OK</v>
      </c>
    </row>
    <row r="31" spans="1:48" s="29" customFormat="1" ht="16.5" x14ac:dyDescent="0.2">
      <c r="A31" s="20">
        <f t="shared" si="29"/>
        <v>3.8000000000000007</v>
      </c>
      <c r="B31" s="21" t="s">
        <v>73</v>
      </c>
      <c r="C31" s="22">
        <v>1</v>
      </c>
      <c r="D31" s="23" t="s">
        <v>29</v>
      </c>
      <c r="E31" s="96">
        <v>126464</v>
      </c>
      <c r="F31" s="25">
        <f t="shared" si="0"/>
        <v>126464</v>
      </c>
      <c r="G31" s="26">
        <v>126400</v>
      </c>
      <c r="H31" s="27">
        <f t="shared" si="1"/>
        <v>126400</v>
      </c>
      <c r="I31" s="28" t="str">
        <f t="shared" si="2"/>
        <v>OK</v>
      </c>
      <c r="J31" s="26">
        <v>125199</v>
      </c>
      <c r="K31" s="27">
        <f t="shared" si="3"/>
        <v>125199</v>
      </c>
      <c r="L31" s="28" t="str">
        <f t="shared" si="4"/>
        <v>OK</v>
      </c>
      <c r="M31" s="26">
        <v>123682</v>
      </c>
      <c r="N31" s="27">
        <f t="shared" si="5"/>
        <v>123682</v>
      </c>
      <c r="O31" s="28" t="str">
        <f t="shared" si="6"/>
        <v>OK</v>
      </c>
      <c r="P31" s="26">
        <v>106000</v>
      </c>
      <c r="Q31" s="27">
        <f t="shared" si="7"/>
        <v>106000</v>
      </c>
      <c r="R31" s="28" t="str">
        <f t="shared" si="8"/>
        <v>OK</v>
      </c>
      <c r="S31" s="26">
        <v>119306</v>
      </c>
      <c r="T31" s="27">
        <f t="shared" si="9"/>
        <v>119306</v>
      </c>
      <c r="U31" s="28" t="str">
        <f t="shared" si="10"/>
        <v>OK</v>
      </c>
      <c r="V31" s="26">
        <v>120071</v>
      </c>
      <c r="W31" s="27">
        <f t="shared" si="11"/>
        <v>120071</v>
      </c>
      <c r="X31" s="28" t="str">
        <f t="shared" si="12"/>
        <v>OK</v>
      </c>
      <c r="Y31" s="26">
        <v>124567</v>
      </c>
      <c r="Z31" s="27">
        <f t="shared" si="13"/>
        <v>124567</v>
      </c>
      <c r="AA31" s="28" t="str">
        <f t="shared" si="14"/>
        <v>OK</v>
      </c>
      <c r="AB31" s="26">
        <v>123935</v>
      </c>
      <c r="AC31" s="27">
        <f t="shared" si="15"/>
        <v>123935</v>
      </c>
      <c r="AD31" s="28" t="str">
        <f t="shared" si="16"/>
        <v>OK</v>
      </c>
      <c r="AE31" s="26">
        <v>126464</v>
      </c>
      <c r="AF31" s="27">
        <f t="shared" si="17"/>
        <v>126464</v>
      </c>
      <c r="AG31" s="28" t="str">
        <f t="shared" si="18"/>
        <v>OK</v>
      </c>
      <c r="AH31" s="26">
        <v>123935</v>
      </c>
      <c r="AI31" s="27">
        <f t="shared" si="19"/>
        <v>123935</v>
      </c>
      <c r="AJ31" s="28" t="str">
        <f t="shared" si="20"/>
        <v>OK</v>
      </c>
      <c r="AK31" s="26">
        <v>122670</v>
      </c>
      <c r="AL31" s="27">
        <f t="shared" si="21"/>
        <v>122670</v>
      </c>
      <c r="AM31" s="28" t="str">
        <f t="shared" si="22"/>
        <v>OK</v>
      </c>
      <c r="AN31" s="26">
        <v>124099</v>
      </c>
      <c r="AO31" s="27">
        <f t="shared" si="23"/>
        <v>124099</v>
      </c>
      <c r="AP31" s="28" t="str">
        <f t="shared" si="24"/>
        <v>OK</v>
      </c>
      <c r="AQ31" s="26">
        <v>40000</v>
      </c>
      <c r="AR31" s="27">
        <f t="shared" si="25"/>
        <v>40000</v>
      </c>
      <c r="AS31" s="28" t="str">
        <f t="shared" si="26"/>
        <v>OK</v>
      </c>
      <c r="AT31" s="26">
        <v>50000</v>
      </c>
      <c r="AU31" s="27">
        <f t="shared" si="27"/>
        <v>50000</v>
      </c>
      <c r="AV31" s="28" t="str">
        <f t="shared" si="28"/>
        <v>OK</v>
      </c>
    </row>
    <row r="32" spans="1:48" s="29" customFormat="1" ht="16.5" x14ac:dyDescent="0.2">
      <c r="A32" s="20">
        <f t="shared" si="29"/>
        <v>3.9000000000000008</v>
      </c>
      <c r="B32" s="21" t="s">
        <v>74</v>
      </c>
      <c r="C32" s="22">
        <v>1</v>
      </c>
      <c r="D32" s="23" t="s">
        <v>29</v>
      </c>
      <c r="E32" s="96">
        <v>64706</v>
      </c>
      <c r="F32" s="25">
        <f t="shared" si="0"/>
        <v>64706</v>
      </c>
      <c r="G32" s="26">
        <v>64700</v>
      </c>
      <c r="H32" s="27">
        <f t="shared" si="1"/>
        <v>64700</v>
      </c>
      <c r="I32" s="28" t="str">
        <f t="shared" si="2"/>
        <v>OK</v>
      </c>
      <c r="J32" s="26">
        <v>64059</v>
      </c>
      <c r="K32" s="27">
        <f t="shared" si="3"/>
        <v>64059</v>
      </c>
      <c r="L32" s="28" t="str">
        <f t="shared" si="4"/>
        <v>OK</v>
      </c>
      <c r="M32" s="26">
        <v>63282</v>
      </c>
      <c r="N32" s="27">
        <f t="shared" si="5"/>
        <v>63282</v>
      </c>
      <c r="O32" s="28" t="str">
        <f t="shared" si="6"/>
        <v>OK</v>
      </c>
      <c r="P32" s="26">
        <v>44000</v>
      </c>
      <c r="Q32" s="27">
        <f t="shared" si="7"/>
        <v>44000</v>
      </c>
      <c r="R32" s="28" t="str">
        <f t="shared" si="8"/>
        <v>OK</v>
      </c>
      <c r="S32" s="26">
        <v>61043</v>
      </c>
      <c r="T32" s="27">
        <f t="shared" si="9"/>
        <v>61043</v>
      </c>
      <c r="U32" s="28" t="str">
        <f t="shared" si="10"/>
        <v>OK</v>
      </c>
      <c r="V32" s="26">
        <v>61404</v>
      </c>
      <c r="W32" s="27">
        <f t="shared" si="11"/>
        <v>61404</v>
      </c>
      <c r="X32" s="28" t="str">
        <f t="shared" si="12"/>
        <v>OK</v>
      </c>
      <c r="Y32" s="26">
        <v>63735</v>
      </c>
      <c r="Z32" s="27">
        <f t="shared" si="13"/>
        <v>63735</v>
      </c>
      <c r="AA32" s="28" t="str">
        <f t="shared" si="14"/>
        <v>OK</v>
      </c>
      <c r="AB32" s="26">
        <v>63412</v>
      </c>
      <c r="AC32" s="27">
        <f t="shared" si="15"/>
        <v>63412</v>
      </c>
      <c r="AD32" s="28" t="str">
        <f t="shared" si="16"/>
        <v>OK</v>
      </c>
      <c r="AE32" s="26">
        <v>64706</v>
      </c>
      <c r="AF32" s="27">
        <f t="shared" si="17"/>
        <v>64706</v>
      </c>
      <c r="AG32" s="28" t="str">
        <f t="shared" si="18"/>
        <v>OK</v>
      </c>
      <c r="AH32" s="26">
        <v>63412</v>
      </c>
      <c r="AI32" s="27">
        <f t="shared" si="19"/>
        <v>63412</v>
      </c>
      <c r="AJ32" s="28" t="str">
        <f t="shared" si="20"/>
        <v>OK</v>
      </c>
      <c r="AK32" s="26">
        <v>62765</v>
      </c>
      <c r="AL32" s="27">
        <f t="shared" si="21"/>
        <v>62765</v>
      </c>
      <c r="AM32" s="28" t="str">
        <f t="shared" si="22"/>
        <v>OK</v>
      </c>
      <c r="AN32" s="26">
        <v>63495</v>
      </c>
      <c r="AO32" s="27">
        <f t="shared" si="23"/>
        <v>63495</v>
      </c>
      <c r="AP32" s="28" t="str">
        <f t="shared" si="24"/>
        <v>OK</v>
      </c>
      <c r="AQ32" s="26">
        <v>50000</v>
      </c>
      <c r="AR32" s="27">
        <f t="shared" si="25"/>
        <v>50000</v>
      </c>
      <c r="AS32" s="28" t="str">
        <f t="shared" si="26"/>
        <v>OK</v>
      </c>
      <c r="AT32" s="26">
        <v>60000</v>
      </c>
      <c r="AU32" s="27">
        <f t="shared" si="27"/>
        <v>60000</v>
      </c>
      <c r="AV32" s="28" t="str">
        <f t="shared" si="28"/>
        <v>OK</v>
      </c>
    </row>
    <row r="33" spans="1:48" s="29" customFormat="1" ht="16.5" x14ac:dyDescent="0.2">
      <c r="A33" s="20">
        <f t="shared" si="29"/>
        <v>4.0000000000000009</v>
      </c>
      <c r="B33" s="21" t="s">
        <v>75</v>
      </c>
      <c r="C33" s="22">
        <v>1</v>
      </c>
      <c r="D33" s="23" t="s">
        <v>29</v>
      </c>
      <c r="E33" s="96">
        <v>33979</v>
      </c>
      <c r="F33" s="25">
        <f t="shared" si="0"/>
        <v>33979</v>
      </c>
      <c r="G33" s="26">
        <v>33900</v>
      </c>
      <c r="H33" s="27">
        <f t="shared" si="1"/>
        <v>33900</v>
      </c>
      <c r="I33" s="28" t="str">
        <f t="shared" si="2"/>
        <v>OK</v>
      </c>
      <c r="J33" s="26">
        <v>33639</v>
      </c>
      <c r="K33" s="27">
        <f t="shared" si="3"/>
        <v>33639</v>
      </c>
      <c r="L33" s="28" t="str">
        <f t="shared" si="4"/>
        <v>OK</v>
      </c>
      <c r="M33" s="26">
        <v>33231</v>
      </c>
      <c r="N33" s="27">
        <f t="shared" si="5"/>
        <v>33231</v>
      </c>
      <c r="O33" s="28" t="str">
        <f t="shared" si="6"/>
        <v>OK</v>
      </c>
      <c r="P33" s="26">
        <v>29000</v>
      </c>
      <c r="Q33" s="27">
        <f t="shared" si="7"/>
        <v>29000</v>
      </c>
      <c r="R33" s="28" t="str">
        <f t="shared" si="8"/>
        <v>OK</v>
      </c>
      <c r="S33" s="26">
        <v>32056</v>
      </c>
      <c r="T33" s="27">
        <f t="shared" si="9"/>
        <v>32056</v>
      </c>
      <c r="U33" s="28" t="str">
        <f t="shared" si="10"/>
        <v>OK</v>
      </c>
      <c r="V33" s="26">
        <v>32130</v>
      </c>
      <c r="W33" s="27">
        <f t="shared" si="11"/>
        <v>32130</v>
      </c>
      <c r="X33" s="28" t="str">
        <f t="shared" si="12"/>
        <v>OK</v>
      </c>
      <c r="Y33" s="26">
        <v>33469</v>
      </c>
      <c r="Z33" s="27">
        <f t="shared" si="13"/>
        <v>33469</v>
      </c>
      <c r="AA33" s="28" t="str">
        <f t="shared" si="14"/>
        <v>OK</v>
      </c>
      <c r="AB33" s="26">
        <v>33299</v>
      </c>
      <c r="AC33" s="27">
        <f t="shared" si="15"/>
        <v>33299</v>
      </c>
      <c r="AD33" s="28" t="str">
        <f t="shared" si="16"/>
        <v>OK</v>
      </c>
      <c r="AE33" s="26">
        <v>33979</v>
      </c>
      <c r="AF33" s="27">
        <f t="shared" si="17"/>
        <v>33979</v>
      </c>
      <c r="AG33" s="28" t="str">
        <f t="shared" si="18"/>
        <v>OK</v>
      </c>
      <c r="AH33" s="26">
        <v>33299</v>
      </c>
      <c r="AI33" s="27">
        <f t="shared" si="19"/>
        <v>33299</v>
      </c>
      <c r="AJ33" s="28" t="str">
        <f t="shared" si="20"/>
        <v>OK</v>
      </c>
      <c r="AK33" s="26">
        <v>32960</v>
      </c>
      <c r="AL33" s="27">
        <f t="shared" si="21"/>
        <v>32960</v>
      </c>
      <c r="AM33" s="28" t="str">
        <f t="shared" si="22"/>
        <v>OK</v>
      </c>
      <c r="AN33" s="26">
        <v>33343</v>
      </c>
      <c r="AO33" s="27">
        <f t="shared" si="23"/>
        <v>33343</v>
      </c>
      <c r="AP33" s="28" t="str">
        <f t="shared" si="24"/>
        <v>OK</v>
      </c>
      <c r="AQ33" s="26">
        <v>20000</v>
      </c>
      <c r="AR33" s="27">
        <f t="shared" si="25"/>
        <v>20000</v>
      </c>
      <c r="AS33" s="28" t="str">
        <f t="shared" si="26"/>
        <v>OK</v>
      </c>
      <c r="AT33" s="26">
        <v>30000</v>
      </c>
      <c r="AU33" s="27">
        <f t="shared" si="27"/>
        <v>30000</v>
      </c>
      <c r="AV33" s="28" t="str">
        <f t="shared" si="28"/>
        <v>OK</v>
      </c>
    </row>
    <row r="34" spans="1:48" s="29" customFormat="1" ht="16.5" x14ac:dyDescent="0.2">
      <c r="A34" s="20">
        <f t="shared" si="29"/>
        <v>4.1000000000000005</v>
      </c>
      <c r="B34" s="21" t="s">
        <v>76</v>
      </c>
      <c r="C34" s="22">
        <v>1</v>
      </c>
      <c r="D34" s="23" t="s">
        <v>29</v>
      </c>
      <c r="E34" s="96">
        <v>80789</v>
      </c>
      <c r="F34" s="25">
        <f t="shared" si="0"/>
        <v>80789</v>
      </c>
      <c r="G34" s="26">
        <v>80700</v>
      </c>
      <c r="H34" s="27">
        <f t="shared" si="1"/>
        <v>80700</v>
      </c>
      <c r="I34" s="28" t="str">
        <f t="shared" si="2"/>
        <v>OK</v>
      </c>
      <c r="J34" s="26">
        <v>79981</v>
      </c>
      <c r="K34" s="27">
        <f t="shared" si="3"/>
        <v>79981</v>
      </c>
      <c r="L34" s="28" t="str">
        <f t="shared" si="4"/>
        <v>OK</v>
      </c>
      <c r="M34" s="26">
        <v>79012</v>
      </c>
      <c r="N34" s="27">
        <f t="shared" si="5"/>
        <v>79012</v>
      </c>
      <c r="O34" s="28" t="str">
        <f t="shared" si="6"/>
        <v>OK</v>
      </c>
      <c r="P34" s="26">
        <v>70000</v>
      </c>
      <c r="Q34" s="27">
        <f t="shared" si="7"/>
        <v>70000</v>
      </c>
      <c r="R34" s="28" t="str">
        <f t="shared" si="8"/>
        <v>OK</v>
      </c>
      <c r="S34" s="26">
        <v>76216</v>
      </c>
      <c r="T34" s="27">
        <f t="shared" si="9"/>
        <v>76216</v>
      </c>
      <c r="U34" s="28" t="str">
        <f t="shared" si="10"/>
        <v>OK</v>
      </c>
      <c r="V34" s="26">
        <v>76160</v>
      </c>
      <c r="W34" s="27">
        <f t="shared" si="11"/>
        <v>76160</v>
      </c>
      <c r="X34" s="28" t="str">
        <f t="shared" si="12"/>
        <v>OK</v>
      </c>
      <c r="Y34" s="26">
        <v>79577</v>
      </c>
      <c r="Z34" s="27">
        <f t="shared" si="13"/>
        <v>79577</v>
      </c>
      <c r="AA34" s="28" t="str">
        <f t="shared" si="14"/>
        <v>OK</v>
      </c>
      <c r="AB34" s="26">
        <v>79173</v>
      </c>
      <c r="AC34" s="27">
        <f t="shared" si="15"/>
        <v>79173</v>
      </c>
      <c r="AD34" s="28" t="str">
        <f t="shared" si="16"/>
        <v>OK</v>
      </c>
      <c r="AE34" s="26">
        <v>80789</v>
      </c>
      <c r="AF34" s="27">
        <f t="shared" si="17"/>
        <v>80789</v>
      </c>
      <c r="AG34" s="28" t="str">
        <f t="shared" si="18"/>
        <v>OK</v>
      </c>
      <c r="AH34" s="26">
        <v>79173</v>
      </c>
      <c r="AI34" s="27">
        <f t="shared" si="19"/>
        <v>79173</v>
      </c>
      <c r="AJ34" s="28" t="str">
        <f t="shared" si="20"/>
        <v>OK</v>
      </c>
      <c r="AK34" s="26">
        <v>78365</v>
      </c>
      <c r="AL34" s="27">
        <f t="shared" si="21"/>
        <v>78365</v>
      </c>
      <c r="AM34" s="28" t="str">
        <f t="shared" si="22"/>
        <v>OK</v>
      </c>
      <c r="AN34" s="26">
        <v>79278</v>
      </c>
      <c r="AO34" s="27">
        <f t="shared" si="23"/>
        <v>79278</v>
      </c>
      <c r="AP34" s="28" t="str">
        <f t="shared" si="24"/>
        <v>OK</v>
      </c>
      <c r="AQ34" s="26">
        <v>50000</v>
      </c>
      <c r="AR34" s="27">
        <f t="shared" si="25"/>
        <v>50000</v>
      </c>
      <c r="AS34" s="28" t="str">
        <f t="shared" si="26"/>
        <v>OK</v>
      </c>
      <c r="AT34" s="26">
        <v>60000</v>
      </c>
      <c r="AU34" s="27">
        <f t="shared" si="27"/>
        <v>60000</v>
      </c>
      <c r="AV34" s="28" t="str">
        <f t="shared" si="28"/>
        <v>OK</v>
      </c>
    </row>
    <row r="35" spans="1:48" s="29" customFormat="1" ht="16.5" x14ac:dyDescent="0.2">
      <c r="A35" s="20">
        <f t="shared" si="29"/>
        <v>4.2</v>
      </c>
      <c r="B35" s="21" t="s">
        <v>77</v>
      </c>
      <c r="C35" s="22">
        <v>1</v>
      </c>
      <c r="D35" s="23" t="s">
        <v>29</v>
      </c>
      <c r="E35" s="96">
        <v>46317</v>
      </c>
      <c r="F35" s="25">
        <f t="shared" si="0"/>
        <v>46317</v>
      </c>
      <c r="G35" s="26">
        <v>46300</v>
      </c>
      <c r="H35" s="27">
        <f t="shared" si="1"/>
        <v>46300</v>
      </c>
      <c r="I35" s="28" t="str">
        <f t="shared" si="2"/>
        <v>OK</v>
      </c>
      <c r="J35" s="26">
        <v>45854</v>
      </c>
      <c r="K35" s="27">
        <f t="shared" si="3"/>
        <v>45854</v>
      </c>
      <c r="L35" s="28" t="str">
        <f t="shared" si="4"/>
        <v>OK</v>
      </c>
      <c r="M35" s="26">
        <v>45298</v>
      </c>
      <c r="N35" s="27">
        <f t="shared" si="5"/>
        <v>45298</v>
      </c>
      <c r="O35" s="28" t="str">
        <f t="shared" si="6"/>
        <v>OK</v>
      </c>
      <c r="P35" s="26">
        <v>39000</v>
      </c>
      <c r="Q35" s="27">
        <f t="shared" si="7"/>
        <v>39000</v>
      </c>
      <c r="R35" s="28" t="str">
        <f t="shared" si="8"/>
        <v>OK</v>
      </c>
      <c r="S35" s="26">
        <v>43695</v>
      </c>
      <c r="T35" s="27">
        <f t="shared" si="9"/>
        <v>43695</v>
      </c>
      <c r="U35" s="28" t="str">
        <f t="shared" si="10"/>
        <v>OK</v>
      </c>
      <c r="V35" s="26">
        <v>42840</v>
      </c>
      <c r="W35" s="27">
        <f t="shared" si="11"/>
        <v>42840</v>
      </c>
      <c r="X35" s="28" t="str">
        <f t="shared" si="12"/>
        <v>OK</v>
      </c>
      <c r="Y35" s="26">
        <v>45622</v>
      </c>
      <c r="Z35" s="27">
        <f t="shared" si="13"/>
        <v>45622</v>
      </c>
      <c r="AA35" s="28" t="str">
        <f t="shared" si="14"/>
        <v>OK</v>
      </c>
      <c r="AB35" s="26">
        <v>45391</v>
      </c>
      <c r="AC35" s="27">
        <f t="shared" si="15"/>
        <v>45391</v>
      </c>
      <c r="AD35" s="28" t="str">
        <f t="shared" si="16"/>
        <v>OK</v>
      </c>
      <c r="AE35" s="26">
        <v>46317</v>
      </c>
      <c r="AF35" s="27">
        <f t="shared" si="17"/>
        <v>46317</v>
      </c>
      <c r="AG35" s="28" t="str">
        <f t="shared" si="18"/>
        <v>OK</v>
      </c>
      <c r="AH35" s="26">
        <v>45391</v>
      </c>
      <c r="AI35" s="27">
        <f t="shared" si="19"/>
        <v>45391</v>
      </c>
      <c r="AJ35" s="28" t="str">
        <f t="shared" si="20"/>
        <v>OK</v>
      </c>
      <c r="AK35" s="26">
        <v>44927</v>
      </c>
      <c r="AL35" s="27">
        <f t="shared" si="21"/>
        <v>44927</v>
      </c>
      <c r="AM35" s="28" t="str">
        <f t="shared" si="22"/>
        <v>OK</v>
      </c>
      <c r="AN35" s="26">
        <v>45450</v>
      </c>
      <c r="AO35" s="27">
        <f t="shared" si="23"/>
        <v>45450</v>
      </c>
      <c r="AP35" s="28" t="str">
        <f t="shared" si="24"/>
        <v>OK</v>
      </c>
      <c r="AQ35" s="26">
        <v>29000</v>
      </c>
      <c r="AR35" s="27">
        <f t="shared" si="25"/>
        <v>29000</v>
      </c>
      <c r="AS35" s="28" t="str">
        <f t="shared" si="26"/>
        <v>OK</v>
      </c>
      <c r="AT35" s="26">
        <v>30000</v>
      </c>
      <c r="AU35" s="27">
        <f t="shared" si="27"/>
        <v>30000</v>
      </c>
      <c r="AV35" s="28" t="str">
        <f t="shared" si="28"/>
        <v>OK</v>
      </c>
    </row>
    <row r="36" spans="1:48" s="29" customFormat="1" ht="16.5" x14ac:dyDescent="0.2">
      <c r="A36" s="20">
        <f t="shared" si="29"/>
        <v>4.3</v>
      </c>
      <c r="B36" s="21" t="s">
        <v>78</v>
      </c>
      <c r="C36" s="22">
        <v>1</v>
      </c>
      <c r="D36" s="23" t="s">
        <v>29</v>
      </c>
      <c r="E36" s="96">
        <v>103545</v>
      </c>
      <c r="F36" s="25">
        <f t="shared" si="0"/>
        <v>103545</v>
      </c>
      <c r="G36" s="26">
        <v>103500</v>
      </c>
      <c r="H36" s="27">
        <f t="shared" si="1"/>
        <v>103500</v>
      </c>
      <c r="I36" s="28" t="str">
        <f t="shared" si="2"/>
        <v>OK</v>
      </c>
      <c r="J36" s="26">
        <v>102510</v>
      </c>
      <c r="K36" s="27">
        <f t="shared" si="3"/>
        <v>102510</v>
      </c>
      <c r="L36" s="28" t="str">
        <f t="shared" si="4"/>
        <v>OK</v>
      </c>
      <c r="M36" s="26">
        <v>101267</v>
      </c>
      <c r="N36" s="27">
        <f t="shared" si="5"/>
        <v>101267</v>
      </c>
      <c r="O36" s="28" t="str">
        <f t="shared" si="6"/>
        <v>OK</v>
      </c>
      <c r="P36" s="26">
        <v>92000</v>
      </c>
      <c r="Q36" s="27">
        <f t="shared" si="7"/>
        <v>92000</v>
      </c>
      <c r="R36" s="28" t="str">
        <f t="shared" si="8"/>
        <v>OK</v>
      </c>
      <c r="S36" s="26">
        <v>97684</v>
      </c>
      <c r="T36" s="27">
        <f t="shared" si="9"/>
        <v>97684</v>
      </c>
      <c r="U36" s="28" t="str">
        <f t="shared" si="10"/>
        <v>OK</v>
      </c>
      <c r="V36" s="26">
        <v>97580</v>
      </c>
      <c r="W36" s="27">
        <f t="shared" si="11"/>
        <v>97580</v>
      </c>
      <c r="X36" s="28" t="str">
        <f t="shared" si="12"/>
        <v>OK</v>
      </c>
      <c r="Y36" s="26">
        <v>101992</v>
      </c>
      <c r="Z36" s="27">
        <f t="shared" si="13"/>
        <v>101992</v>
      </c>
      <c r="AA36" s="28" t="str">
        <f t="shared" si="14"/>
        <v>OK</v>
      </c>
      <c r="AB36" s="26">
        <v>101474</v>
      </c>
      <c r="AC36" s="27">
        <f t="shared" si="15"/>
        <v>101474</v>
      </c>
      <c r="AD36" s="28" t="str">
        <f t="shared" si="16"/>
        <v>OK</v>
      </c>
      <c r="AE36" s="26">
        <v>103545</v>
      </c>
      <c r="AF36" s="27">
        <f t="shared" si="17"/>
        <v>103545</v>
      </c>
      <c r="AG36" s="28" t="str">
        <f t="shared" si="18"/>
        <v>OK</v>
      </c>
      <c r="AH36" s="26">
        <v>101474</v>
      </c>
      <c r="AI36" s="27">
        <f t="shared" si="19"/>
        <v>101474</v>
      </c>
      <c r="AJ36" s="28" t="str">
        <f t="shared" si="20"/>
        <v>OK</v>
      </c>
      <c r="AK36" s="26">
        <v>100439</v>
      </c>
      <c r="AL36" s="27">
        <f t="shared" si="21"/>
        <v>100439</v>
      </c>
      <c r="AM36" s="28" t="str">
        <f t="shared" si="22"/>
        <v>OK</v>
      </c>
      <c r="AN36" s="26">
        <v>101608</v>
      </c>
      <c r="AO36" s="27">
        <f t="shared" si="23"/>
        <v>101608</v>
      </c>
      <c r="AP36" s="28" t="str">
        <f t="shared" si="24"/>
        <v>OK</v>
      </c>
      <c r="AQ36" s="26">
        <v>90000</v>
      </c>
      <c r="AR36" s="27">
        <f t="shared" si="25"/>
        <v>90000</v>
      </c>
      <c r="AS36" s="28" t="str">
        <f t="shared" si="26"/>
        <v>OK</v>
      </c>
      <c r="AT36" s="26">
        <v>100000</v>
      </c>
      <c r="AU36" s="27">
        <f t="shared" si="27"/>
        <v>100000</v>
      </c>
      <c r="AV36" s="28" t="str">
        <f t="shared" si="28"/>
        <v>OK</v>
      </c>
    </row>
    <row r="37" spans="1:48" s="29" customFormat="1" ht="16.5" x14ac:dyDescent="0.2">
      <c r="A37" s="20">
        <f t="shared" si="29"/>
        <v>4.3999999999999995</v>
      </c>
      <c r="B37" s="21" t="s">
        <v>79</v>
      </c>
      <c r="C37" s="22">
        <v>1</v>
      </c>
      <c r="D37" s="23" t="s">
        <v>29</v>
      </c>
      <c r="E37" s="96">
        <v>217472</v>
      </c>
      <c r="F37" s="25">
        <f t="shared" si="0"/>
        <v>217472</v>
      </c>
      <c r="G37" s="26">
        <v>217400</v>
      </c>
      <c r="H37" s="27">
        <f t="shared" si="1"/>
        <v>217400</v>
      </c>
      <c r="I37" s="28" t="str">
        <f t="shared" si="2"/>
        <v>OK</v>
      </c>
      <c r="J37" s="26">
        <v>215297</v>
      </c>
      <c r="K37" s="27">
        <f t="shared" si="3"/>
        <v>215297</v>
      </c>
      <c r="L37" s="28" t="str">
        <f t="shared" si="4"/>
        <v>OK</v>
      </c>
      <c r="M37" s="26">
        <v>212688</v>
      </c>
      <c r="N37" s="27">
        <f t="shared" si="5"/>
        <v>212688</v>
      </c>
      <c r="O37" s="28" t="str">
        <f t="shared" si="6"/>
        <v>OK</v>
      </c>
      <c r="P37" s="26">
        <v>201000</v>
      </c>
      <c r="Q37" s="27">
        <f t="shared" si="7"/>
        <v>201000</v>
      </c>
      <c r="R37" s="28" t="str">
        <f t="shared" si="8"/>
        <v>OK</v>
      </c>
      <c r="S37" s="26">
        <v>205162</v>
      </c>
      <c r="T37" s="27">
        <f t="shared" si="9"/>
        <v>205162</v>
      </c>
      <c r="U37" s="28" t="str">
        <f t="shared" si="10"/>
        <v>OK</v>
      </c>
      <c r="V37" s="26">
        <v>205870</v>
      </c>
      <c r="W37" s="27">
        <f t="shared" si="11"/>
        <v>205870</v>
      </c>
      <c r="X37" s="28" t="str">
        <f t="shared" si="12"/>
        <v>OK</v>
      </c>
      <c r="Y37" s="26">
        <v>214210</v>
      </c>
      <c r="Z37" s="27">
        <f t="shared" si="13"/>
        <v>214210</v>
      </c>
      <c r="AA37" s="28" t="str">
        <f t="shared" si="14"/>
        <v>OK</v>
      </c>
      <c r="AB37" s="26">
        <v>213123</v>
      </c>
      <c r="AC37" s="27">
        <f t="shared" si="15"/>
        <v>213123</v>
      </c>
      <c r="AD37" s="28" t="str">
        <f t="shared" si="16"/>
        <v>OK</v>
      </c>
      <c r="AE37" s="26">
        <v>217472</v>
      </c>
      <c r="AF37" s="27">
        <f t="shared" si="17"/>
        <v>217472</v>
      </c>
      <c r="AG37" s="28" t="str">
        <f t="shared" si="18"/>
        <v>OK</v>
      </c>
      <c r="AH37" s="26">
        <v>213123</v>
      </c>
      <c r="AI37" s="27">
        <f t="shared" si="19"/>
        <v>213123</v>
      </c>
      <c r="AJ37" s="28" t="str">
        <f t="shared" si="20"/>
        <v>OK</v>
      </c>
      <c r="AK37" s="26">
        <v>210948</v>
      </c>
      <c r="AL37" s="27">
        <f t="shared" si="21"/>
        <v>210948</v>
      </c>
      <c r="AM37" s="28" t="str">
        <f t="shared" si="22"/>
        <v>OK</v>
      </c>
      <c r="AN37" s="26">
        <v>213405</v>
      </c>
      <c r="AO37" s="27">
        <f t="shared" si="23"/>
        <v>213405</v>
      </c>
      <c r="AP37" s="28" t="str">
        <f t="shared" si="24"/>
        <v>OK</v>
      </c>
      <c r="AQ37" s="26">
        <v>100000</v>
      </c>
      <c r="AR37" s="27">
        <f t="shared" si="25"/>
        <v>100000</v>
      </c>
      <c r="AS37" s="28" t="str">
        <f t="shared" si="26"/>
        <v>OK</v>
      </c>
      <c r="AT37" s="26">
        <v>120000</v>
      </c>
      <c r="AU37" s="27">
        <f t="shared" si="27"/>
        <v>120000</v>
      </c>
      <c r="AV37" s="28" t="str">
        <f t="shared" si="28"/>
        <v>OK</v>
      </c>
    </row>
    <row r="38" spans="1:48" s="29" customFormat="1" ht="16.5" x14ac:dyDescent="0.2">
      <c r="A38" s="20">
        <f t="shared" si="29"/>
        <v>4.4999999999999991</v>
      </c>
      <c r="B38" s="21" t="s">
        <v>80</v>
      </c>
      <c r="C38" s="22">
        <v>1</v>
      </c>
      <c r="D38" s="23" t="s">
        <v>29</v>
      </c>
      <c r="E38" s="96">
        <v>310054</v>
      </c>
      <c r="F38" s="25">
        <f t="shared" si="0"/>
        <v>310054</v>
      </c>
      <c r="G38" s="26">
        <v>310000</v>
      </c>
      <c r="H38" s="27">
        <f t="shared" si="1"/>
        <v>310000</v>
      </c>
      <c r="I38" s="28" t="str">
        <f t="shared" si="2"/>
        <v>OK</v>
      </c>
      <c r="J38" s="26">
        <v>306953</v>
      </c>
      <c r="K38" s="27">
        <f t="shared" si="3"/>
        <v>306953</v>
      </c>
      <c r="L38" s="28" t="str">
        <f t="shared" si="4"/>
        <v>OK</v>
      </c>
      <c r="M38" s="26">
        <v>303233</v>
      </c>
      <c r="N38" s="27">
        <f t="shared" si="5"/>
        <v>303233</v>
      </c>
      <c r="O38" s="28" t="str">
        <f t="shared" si="6"/>
        <v>OK</v>
      </c>
      <c r="P38" s="26">
        <v>280000</v>
      </c>
      <c r="Q38" s="27">
        <f t="shared" si="7"/>
        <v>280000</v>
      </c>
      <c r="R38" s="28" t="str">
        <f t="shared" si="8"/>
        <v>OK</v>
      </c>
      <c r="S38" s="26">
        <v>292504</v>
      </c>
      <c r="T38" s="27">
        <f t="shared" si="9"/>
        <v>292504</v>
      </c>
      <c r="U38" s="28" t="str">
        <f t="shared" si="10"/>
        <v>OK</v>
      </c>
      <c r="V38" s="26">
        <v>293930</v>
      </c>
      <c r="W38" s="27">
        <f t="shared" si="11"/>
        <v>293930</v>
      </c>
      <c r="X38" s="28" t="str">
        <f t="shared" si="12"/>
        <v>OK</v>
      </c>
      <c r="Y38" s="26">
        <v>305403</v>
      </c>
      <c r="Z38" s="27">
        <f t="shared" si="13"/>
        <v>305403</v>
      </c>
      <c r="AA38" s="28" t="str">
        <f t="shared" si="14"/>
        <v>OK</v>
      </c>
      <c r="AB38" s="26">
        <v>303853</v>
      </c>
      <c r="AC38" s="27">
        <f t="shared" si="15"/>
        <v>303853</v>
      </c>
      <c r="AD38" s="28" t="str">
        <f t="shared" si="16"/>
        <v>OK</v>
      </c>
      <c r="AE38" s="26">
        <v>310054</v>
      </c>
      <c r="AF38" s="27">
        <f t="shared" si="17"/>
        <v>310054</v>
      </c>
      <c r="AG38" s="28" t="str">
        <f t="shared" si="18"/>
        <v>OK</v>
      </c>
      <c r="AH38" s="26">
        <v>303853</v>
      </c>
      <c r="AI38" s="27">
        <f t="shared" si="19"/>
        <v>303853</v>
      </c>
      <c r="AJ38" s="28" t="str">
        <f t="shared" si="20"/>
        <v>OK</v>
      </c>
      <c r="AK38" s="26">
        <v>300752</v>
      </c>
      <c r="AL38" s="27">
        <f t="shared" si="21"/>
        <v>300752</v>
      </c>
      <c r="AM38" s="28" t="str">
        <f t="shared" si="22"/>
        <v>OK</v>
      </c>
      <c r="AN38" s="26">
        <v>304255</v>
      </c>
      <c r="AO38" s="27">
        <f t="shared" si="23"/>
        <v>304255</v>
      </c>
      <c r="AP38" s="28" t="str">
        <f t="shared" si="24"/>
        <v>OK</v>
      </c>
      <c r="AQ38" s="26">
        <v>170000</v>
      </c>
      <c r="AR38" s="27">
        <f t="shared" si="25"/>
        <v>170000</v>
      </c>
      <c r="AS38" s="28" t="str">
        <f t="shared" si="26"/>
        <v>OK</v>
      </c>
      <c r="AT38" s="26">
        <v>200000</v>
      </c>
      <c r="AU38" s="27">
        <f t="shared" si="27"/>
        <v>200000</v>
      </c>
      <c r="AV38" s="28" t="str">
        <f t="shared" si="28"/>
        <v>OK</v>
      </c>
    </row>
    <row r="39" spans="1:48" s="29" customFormat="1" ht="16.5" x14ac:dyDescent="0.2">
      <c r="A39" s="20">
        <f t="shared" si="29"/>
        <v>4.5999999999999988</v>
      </c>
      <c r="B39" s="21" t="s">
        <v>81</v>
      </c>
      <c r="C39" s="22">
        <v>1</v>
      </c>
      <c r="D39" s="23" t="s">
        <v>29</v>
      </c>
      <c r="E39" s="96">
        <v>542622</v>
      </c>
      <c r="F39" s="25">
        <f t="shared" si="0"/>
        <v>542622</v>
      </c>
      <c r="G39" s="26">
        <v>542600</v>
      </c>
      <c r="H39" s="27">
        <f t="shared" si="1"/>
        <v>542600</v>
      </c>
      <c r="I39" s="28" t="str">
        <f t="shared" si="2"/>
        <v>OK</v>
      </c>
      <c r="J39" s="26">
        <v>537196</v>
      </c>
      <c r="K39" s="27">
        <f t="shared" si="3"/>
        <v>537196</v>
      </c>
      <c r="L39" s="28" t="str">
        <f t="shared" si="4"/>
        <v>OK</v>
      </c>
      <c r="M39" s="26">
        <v>530684</v>
      </c>
      <c r="N39" s="27">
        <f t="shared" si="5"/>
        <v>530684</v>
      </c>
      <c r="O39" s="28" t="str">
        <f t="shared" si="6"/>
        <v>OK</v>
      </c>
      <c r="P39" s="26">
        <v>526000</v>
      </c>
      <c r="Q39" s="27">
        <f t="shared" si="7"/>
        <v>526000</v>
      </c>
      <c r="R39" s="28" t="str">
        <f t="shared" si="8"/>
        <v>OK</v>
      </c>
      <c r="S39" s="26">
        <v>511908</v>
      </c>
      <c r="T39" s="27">
        <f t="shared" si="9"/>
        <v>511908</v>
      </c>
      <c r="U39" s="28" t="str">
        <f t="shared" si="10"/>
        <v>OK</v>
      </c>
      <c r="V39" s="26">
        <v>515270</v>
      </c>
      <c r="W39" s="27">
        <f t="shared" si="11"/>
        <v>515270</v>
      </c>
      <c r="X39" s="28" t="str">
        <f t="shared" si="12"/>
        <v>OK</v>
      </c>
      <c r="Y39" s="26">
        <v>534483</v>
      </c>
      <c r="Z39" s="27">
        <f t="shared" si="13"/>
        <v>534483</v>
      </c>
      <c r="AA39" s="28" t="str">
        <f t="shared" si="14"/>
        <v>OK</v>
      </c>
      <c r="AB39" s="26">
        <v>531770</v>
      </c>
      <c r="AC39" s="27">
        <f t="shared" si="15"/>
        <v>531770</v>
      </c>
      <c r="AD39" s="28" t="str">
        <f t="shared" si="16"/>
        <v>OK</v>
      </c>
      <c r="AE39" s="26">
        <v>542622</v>
      </c>
      <c r="AF39" s="27">
        <f t="shared" si="17"/>
        <v>542622</v>
      </c>
      <c r="AG39" s="28" t="str">
        <f t="shared" si="18"/>
        <v>OK</v>
      </c>
      <c r="AH39" s="26">
        <v>531770</v>
      </c>
      <c r="AI39" s="27">
        <f t="shared" si="19"/>
        <v>531770</v>
      </c>
      <c r="AJ39" s="28" t="str">
        <f t="shared" si="20"/>
        <v>OK</v>
      </c>
      <c r="AK39" s="26">
        <v>526343</v>
      </c>
      <c r="AL39" s="27">
        <f t="shared" si="21"/>
        <v>526343</v>
      </c>
      <c r="AM39" s="28" t="str">
        <f t="shared" si="22"/>
        <v>OK</v>
      </c>
      <c r="AN39" s="26">
        <v>532474</v>
      </c>
      <c r="AO39" s="27">
        <f t="shared" si="23"/>
        <v>532474</v>
      </c>
      <c r="AP39" s="28" t="str">
        <f t="shared" si="24"/>
        <v>OK</v>
      </c>
      <c r="AQ39" s="26">
        <v>542600</v>
      </c>
      <c r="AR39" s="27">
        <f t="shared" si="25"/>
        <v>542600</v>
      </c>
      <c r="AS39" s="28" t="str">
        <f t="shared" si="26"/>
        <v>OK</v>
      </c>
      <c r="AT39" s="26">
        <v>542000</v>
      </c>
      <c r="AU39" s="27">
        <f t="shared" si="27"/>
        <v>542000</v>
      </c>
      <c r="AV39" s="28" t="str">
        <f t="shared" si="28"/>
        <v>OK</v>
      </c>
    </row>
    <row r="40" spans="1:48" s="29" customFormat="1" ht="16.5" x14ac:dyDescent="0.2">
      <c r="A40" s="20">
        <f t="shared" si="29"/>
        <v>4.6999999999999984</v>
      </c>
      <c r="B40" s="21" t="s">
        <v>82</v>
      </c>
      <c r="C40" s="22">
        <v>1</v>
      </c>
      <c r="D40" s="23" t="s">
        <v>29</v>
      </c>
      <c r="E40" s="96">
        <v>494575</v>
      </c>
      <c r="F40" s="25">
        <f t="shared" si="0"/>
        <v>494575</v>
      </c>
      <c r="G40" s="26">
        <v>494500</v>
      </c>
      <c r="H40" s="27">
        <f t="shared" si="1"/>
        <v>494500</v>
      </c>
      <c r="I40" s="28" t="str">
        <f t="shared" si="2"/>
        <v>OK</v>
      </c>
      <c r="J40" s="26">
        <v>489629</v>
      </c>
      <c r="K40" s="27">
        <f t="shared" si="3"/>
        <v>489629</v>
      </c>
      <c r="L40" s="28" t="str">
        <f t="shared" si="4"/>
        <v>OK</v>
      </c>
      <c r="M40" s="26">
        <v>483694</v>
      </c>
      <c r="N40" s="27">
        <f t="shared" si="5"/>
        <v>483694</v>
      </c>
      <c r="O40" s="28" t="str">
        <f t="shared" si="6"/>
        <v>OK</v>
      </c>
      <c r="P40" s="26">
        <v>464000</v>
      </c>
      <c r="Q40" s="27">
        <f t="shared" si="7"/>
        <v>464000</v>
      </c>
      <c r="R40" s="28" t="str">
        <f t="shared" si="8"/>
        <v>OK</v>
      </c>
      <c r="S40" s="26">
        <v>466580</v>
      </c>
      <c r="T40" s="27">
        <f t="shared" si="9"/>
        <v>466580</v>
      </c>
      <c r="U40" s="28" t="str">
        <f t="shared" si="10"/>
        <v>OK</v>
      </c>
      <c r="V40" s="26">
        <v>468860</v>
      </c>
      <c r="W40" s="27">
        <f t="shared" si="11"/>
        <v>468860</v>
      </c>
      <c r="X40" s="28" t="str">
        <f t="shared" si="12"/>
        <v>OK</v>
      </c>
      <c r="Y40" s="26">
        <v>487156</v>
      </c>
      <c r="Z40" s="27">
        <f t="shared" si="13"/>
        <v>487156</v>
      </c>
      <c r="AA40" s="28" t="str">
        <f t="shared" si="14"/>
        <v>OK</v>
      </c>
      <c r="AB40" s="26">
        <v>484684</v>
      </c>
      <c r="AC40" s="27">
        <f t="shared" si="15"/>
        <v>484684</v>
      </c>
      <c r="AD40" s="28" t="str">
        <f t="shared" si="16"/>
        <v>OK</v>
      </c>
      <c r="AE40" s="26">
        <v>494575</v>
      </c>
      <c r="AF40" s="27">
        <f t="shared" si="17"/>
        <v>494575</v>
      </c>
      <c r="AG40" s="28" t="str">
        <f t="shared" si="18"/>
        <v>OK</v>
      </c>
      <c r="AH40" s="26">
        <v>484684</v>
      </c>
      <c r="AI40" s="27">
        <f t="shared" si="19"/>
        <v>484684</v>
      </c>
      <c r="AJ40" s="28" t="str">
        <f t="shared" si="20"/>
        <v>OK</v>
      </c>
      <c r="AK40" s="26">
        <v>479738</v>
      </c>
      <c r="AL40" s="27">
        <f t="shared" si="21"/>
        <v>479738</v>
      </c>
      <c r="AM40" s="28" t="str">
        <f t="shared" si="22"/>
        <v>OK</v>
      </c>
      <c r="AN40" s="26">
        <v>485326</v>
      </c>
      <c r="AO40" s="27">
        <f t="shared" si="23"/>
        <v>485326</v>
      </c>
      <c r="AP40" s="28" t="str">
        <f t="shared" si="24"/>
        <v>OK</v>
      </c>
      <c r="AQ40" s="26">
        <v>300000</v>
      </c>
      <c r="AR40" s="27">
        <f t="shared" si="25"/>
        <v>300000</v>
      </c>
      <c r="AS40" s="28" t="str">
        <f t="shared" si="26"/>
        <v>OK</v>
      </c>
      <c r="AT40" s="26">
        <v>350000</v>
      </c>
      <c r="AU40" s="27">
        <f t="shared" si="27"/>
        <v>350000</v>
      </c>
      <c r="AV40" s="28" t="str">
        <f t="shared" si="28"/>
        <v>OK</v>
      </c>
    </row>
    <row r="41" spans="1:48" s="29" customFormat="1" ht="16.5" x14ac:dyDescent="0.2">
      <c r="A41" s="20">
        <f t="shared" si="29"/>
        <v>4.799999999999998</v>
      </c>
      <c r="B41" s="21" t="s">
        <v>83</v>
      </c>
      <c r="C41" s="22">
        <v>1</v>
      </c>
      <c r="D41" s="23" t="s">
        <v>29</v>
      </c>
      <c r="E41" s="96">
        <v>460852</v>
      </c>
      <c r="F41" s="25">
        <f t="shared" si="0"/>
        <v>460852</v>
      </c>
      <c r="G41" s="26">
        <v>460800</v>
      </c>
      <c r="H41" s="27">
        <f t="shared" si="1"/>
        <v>460800</v>
      </c>
      <c r="I41" s="28" t="str">
        <f t="shared" si="2"/>
        <v>OK</v>
      </c>
      <c r="J41" s="26">
        <v>456243</v>
      </c>
      <c r="K41" s="27">
        <f t="shared" si="3"/>
        <v>456243</v>
      </c>
      <c r="L41" s="28" t="str">
        <f t="shared" si="4"/>
        <v>OK</v>
      </c>
      <c r="M41" s="26">
        <v>450713</v>
      </c>
      <c r="N41" s="27">
        <f t="shared" si="5"/>
        <v>450713</v>
      </c>
      <c r="O41" s="28" t="str">
        <f t="shared" si="6"/>
        <v>OK</v>
      </c>
      <c r="P41" s="26">
        <v>438000</v>
      </c>
      <c r="Q41" s="27">
        <f t="shared" si="7"/>
        <v>438000</v>
      </c>
      <c r="R41" s="28" t="str">
        <f t="shared" si="8"/>
        <v>OK</v>
      </c>
      <c r="S41" s="26">
        <v>434766</v>
      </c>
      <c r="T41" s="27">
        <f t="shared" si="9"/>
        <v>434766</v>
      </c>
      <c r="U41" s="28" t="str">
        <f t="shared" si="10"/>
        <v>OK</v>
      </c>
      <c r="V41" s="26">
        <v>436730</v>
      </c>
      <c r="W41" s="27">
        <f t="shared" si="11"/>
        <v>436730</v>
      </c>
      <c r="X41" s="28" t="str">
        <f t="shared" si="12"/>
        <v>OK</v>
      </c>
      <c r="Y41" s="26">
        <v>453939</v>
      </c>
      <c r="Z41" s="27">
        <f t="shared" si="13"/>
        <v>453939</v>
      </c>
      <c r="AA41" s="28" t="str">
        <f t="shared" si="14"/>
        <v>OK</v>
      </c>
      <c r="AB41" s="26">
        <v>451635</v>
      </c>
      <c r="AC41" s="27">
        <f t="shared" si="15"/>
        <v>451635</v>
      </c>
      <c r="AD41" s="28" t="str">
        <f t="shared" si="16"/>
        <v>OK</v>
      </c>
      <c r="AE41" s="26">
        <v>460852</v>
      </c>
      <c r="AF41" s="27">
        <f t="shared" si="17"/>
        <v>460852</v>
      </c>
      <c r="AG41" s="28" t="str">
        <f t="shared" si="18"/>
        <v>OK</v>
      </c>
      <c r="AH41" s="26">
        <v>451635</v>
      </c>
      <c r="AI41" s="27">
        <f t="shared" si="19"/>
        <v>451635</v>
      </c>
      <c r="AJ41" s="28" t="str">
        <f t="shared" si="20"/>
        <v>OK</v>
      </c>
      <c r="AK41" s="26">
        <v>447026</v>
      </c>
      <c r="AL41" s="27">
        <f t="shared" si="21"/>
        <v>447026</v>
      </c>
      <c r="AM41" s="28" t="str">
        <f t="shared" si="22"/>
        <v>OK</v>
      </c>
      <c r="AN41" s="26">
        <v>452234</v>
      </c>
      <c r="AO41" s="27">
        <f t="shared" si="23"/>
        <v>452234</v>
      </c>
      <c r="AP41" s="28" t="str">
        <f t="shared" si="24"/>
        <v>OK</v>
      </c>
      <c r="AQ41" s="26">
        <v>290000</v>
      </c>
      <c r="AR41" s="27">
        <f t="shared" si="25"/>
        <v>290000</v>
      </c>
      <c r="AS41" s="28" t="str">
        <f t="shared" si="26"/>
        <v>OK</v>
      </c>
      <c r="AT41" s="26">
        <v>350000</v>
      </c>
      <c r="AU41" s="27">
        <f t="shared" si="27"/>
        <v>350000</v>
      </c>
      <c r="AV41" s="28" t="str">
        <f t="shared" si="28"/>
        <v>OK</v>
      </c>
    </row>
    <row r="42" spans="1:48" s="29" customFormat="1" ht="16.5" x14ac:dyDescent="0.2">
      <c r="A42" s="20">
        <f t="shared" si="29"/>
        <v>4.8999999999999977</v>
      </c>
      <c r="B42" s="21" t="s">
        <v>84</v>
      </c>
      <c r="C42" s="22">
        <v>1</v>
      </c>
      <c r="D42" s="23" t="s">
        <v>29</v>
      </c>
      <c r="E42" s="96">
        <v>830620</v>
      </c>
      <c r="F42" s="25">
        <f t="shared" si="0"/>
        <v>830620</v>
      </c>
      <c r="G42" s="26">
        <v>830600</v>
      </c>
      <c r="H42" s="27">
        <f t="shared" si="1"/>
        <v>830600</v>
      </c>
      <c r="I42" s="28" t="str">
        <f t="shared" si="2"/>
        <v>OK</v>
      </c>
      <c r="J42" s="26">
        <v>822314</v>
      </c>
      <c r="K42" s="27">
        <f t="shared" si="3"/>
        <v>822314</v>
      </c>
      <c r="L42" s="28" t="str">
        <f t="shared" si="4"/>
        <v>OK</v>
      </c>
      <c r="M42" s="26">
        <v>812346</v>
      </c>
      <c r="N42" s="27">
        <f t="shared" si="5"/>
        <v>812346</v>
      </c>
      <c r="O42" s="28" t="str">
        <f t="shared" si="6"/>
        <v>OK</v>
      </c>
      <c r="P42" s="26">
        <v>795000</v>
      </c>
      <c r="Q42" s="27">
        <f t="shared" si="7"/>
        <v>795000</v>
      </c>
      <c r="R42" s="28" t="str">
        <f t="shared" si="8"/>
        <v>OK</v>
      </c>
      <c r="S42" s="26">
        <v>783604</v>
      </c>
      <c r="T42" s="27">
        <f t="shared" si="9"/>
        <v>783604</v>
      </c>
      <c r="U42" s="28" t="str">
        <f t="shared" si="10"/>
        <v>OK</v>
      </c>
      <c r="V42" s="26">
        <v>788970</v>
      </c>
      <c r="W42" s="27">
        <f t="shared" si="11"/>
        <v>788970</v>
      </c>
      <c r="X42" s="28" t="str">
        <f t="shared" si="12"/>
        <v>OK</v>
      </c>
      <c r="Y42" s="26">
        <v>818161</v>
      </c>
      <c r="Z42" s="27">
        <f t="shared" si="13"/>
        <v>818161</v>
      </c>
      <c r="AA42" s="28" t="str">
        <f t="shared" si="14"/>
        <v>OK</v>
      </c>
      <c r="AB42" s="26">
        <v>814008</v>
      </c>
      <c r="AC42" s="27">
        <f t="shared" si="15"/>
        <v>814008</v>
      </c>
      <c r="AD42" s="28" t="str">
        <f t="shared" si="16"/>
        <v>OK</v>
      </c>
      <c r="AE42" s="26">
        <v>830620</v>
      </c>
      <c r="AF42" s="27">
        <f t="shared" si="17"/>
        <v>830620</v>
      </c>
      <c r="AG42" s="28" t="str">
        <f t="shared" si="18"/>
        <v>OK</v>
      </c>
      <c r="AH42" s="26">
        <v>814008</v>
      </c>
      <c r="AI42" s="27">
        <f t="shared" si="19"/>
        <v>814008</v>
      </c>
      <c r="AJ42" s="28" t="str">
        <f t="shared" si="20"/>
        <v>OK</v>
      </c>
      <c r="AK42" s="26">
        <v>805701</v>
      </c>
      <c r="AL42" s="27">
        <f t="shared" si="21"/>
        <v>805701</v>
      </c>
      <c r="AM42" s="28" t="str">
        <f t="shared" si="22"/>
        <v>OK</v>
      </c>
      <c r="AN42" s="26">
        <v>815087</v>
      </c>
      <c r="AO42" s="27">
        <f t="shared" si="23"/>
        <v>815087</v>
      </c>
      <c r="AP42" s="28" t="str">
        <f t="shared" si="24"/>
        <v>OK</v>
      </c>
      <c r="AQ42" s="26">
        <v>500000</v>
      </c>
      <c r="AR42" s="27">
        <f t="shared" si="25"/>
        <v>500000</v>
      </c>
      <c r="AS42" s="28" t="str">
        <f t="shared" si="26"/>
        <v>OK</v>
      </c>
      <c r="AT42" s="26">
        <v>600000</v>
      </c>
      <c r="AU42" s="27">
        <f t="shared" si="27"/>
        <v>600000</v>
      </c>
      <c r="AV42" s="28" t="str">
        <f t="shared" si="28"/>
        <v>OK</v>
      </c>
    </row>
    <row r="43" spans="1:48" s="29" customFormat="1" ht="16.5" x14ac:dyDescent="0.2">
      <c r="A43" s="20">
        <f t="shared" si="29"/>
        <v>4.9999999999999973</v>
      </c>
      <c r="B43" s="21" t="s">
        <v>85</v>
      </c>
      <c r="C43" s="22">
        <v>1</v>
      </c>
      <c r="D43" s="23" t="s">
        <v>29</v>
      </c>
      <c r="E43" s="96">
        <v>63159</v>
      </c>
      <c r="F43" s="25">
        <f t="shared" si="0"/>
        <v>63159</v>
      </c>
      <c r="G43" s="26">
        <v>63100</v>
      </c>
      <c r="H43" s="27">
        <f t="shared" si="1"/>
        <v>63100</v>
      </c>
      <c r="I43" s="28" t="str">
        <f t="shared" si="2"/>
        <v>OK</v>
      </c>
      <c r="J43" s="26">
        <v>62527</v>
      </c>
      <c r="K43" s="27">
        <f t="shared" si="3"/>
        <v>62527</v>
      </c>
      <c r="L43" s="28" t="str">
        <f t="shared" si="4"/>
        <v>OK</v>
      </c>
      <c r="M43" s="26">
        <v>61770</v>
      </c>
      <c r="N43" s="27">
        <f t="shared" si="5"/>
        <v>61770</v>
      </c>
      <c r="O43" s="28" t="str">
        <f t="shared" si="6"/>
        <v>OK</v>
      </c>
      <c r="P43" s="26">
        <v>47000</v>
      </c>
      <c r="Q43" s="27">
        <f t="shared" si="7"/>
        <v>47000</v>
      </c>
      <c r="R43" s="28" t="str">
        <f t="shared" si="8"/>
        <v>OK</v>
      </c>
      <c r="S43" s="26">
        <v>59584</v>
      </c>
      <c r="T43" s="27">
        <f t="shared" si="9"/>
        <v>59584</v>
      </c>
      <c r="U43" s="28" t="str">
        <f t="shared" si="10"/>
        <v>OK</v>
      </c>
      <c r="V43" s="26">
        <v>59500</v>
      </c>
      <c r="W43" s="27">
        <f t="shared" si="11"/>
        <v>59500</v>
      </c>
      <c r="X43" s="28" t="str">
        <f t="shared" si="12"/>
        <v>OK</v>
      </c>
      <c r="Y43" s="26">
        <v>62212</v>
      </c>
      <c r="Z43" s="27">
        <f t="shared" si="13"/>
        <v>62212</v>
      </c>
      <c r="AA43" s="28" t="str">
        <f t="shared" si="14"/>
        <v>OK</v>
      </c>
      <c r="AB43" s="26">
        <v>61896</v>
      </c>
      <c r="AC43" s="27">
        <f t="shared" si="15"/>
        <v>61896</v>
      </c>
      <c r="AD43" s="28" t="str">
        <f t="shared" si="16"/>
        <v>OK</v>
      </c>
      <c r="AE43" s="26">
        <v>63159</v>
      </c>
      <c r="AF43" s="27">
        <f t="shared" si="17"/>
        <v>63159</v>
      </c>
      <c r="AG43" s="28" t="str">
        <f t="shared" si="18"/>
        <v>OK</v>
      </c>
      <c r="AH43" s="26">
        <v>61896</v>
      </c>
      <c r="AI43" s="27">
        <f t="shared" si="19"/>
        <v>61896</v>
      </c>
      <c r="AJ43" s="28" t="str">
        <f t="shared" si="20"/>
        <v>OK</v>
      </c>
      <c r="AK43" s="26">
        <v>61264</v>
      </c>
      <c r="AL43" s="27">
        <f t="shared" si="21"/>
        <v>61264</v>
      </c>
      <c r="AM43" s="28" t="str">
        <f t="shared" si="22"/>
        <v>OK</v>
      </c>
      <c r="AN43" s="26">
        <v>61977</v>
      </c>
      <c r="AO43" s="27">
        <f t="shared" si="23"/>
        <v>61977</v>
      </c>
      <c r="AP43" s="28" t="str">
        <f t="shared" si="24"/>
        <v>OK</v>
      </c>
      <c r="AQ43" s="26">
        <v>63159</v>
      </c>
      <c r="AR43" s="27">
        <f t="shared" si="25"/>
        <v>63159</v>
      </c>
      <c r="AS43" s="28" t="str">
        <f t="shared" si="26"/>
        <v>OK</v>
      </c>
      <c r="AT43" s="26">
        <v>63000</v>
      </c>
      <c r="AU43" s="27">
        <f t="shared" si="27"/>
        <v>63000</v>
      </c>
      <c r="AV43" s="28" t="str">
        <f t="shared" si="28"/>
        <v>OK</v>
      </c>
    </row>
    <row r="44" spans="1:48" s="29" customFormat="1" ht="16.5" x14ac:dyDescent="0.2">
      <c r="A44" s="20">
        <f t="shared" si="29"/>
        <v>5.099999999999997</v>
      </c>
      <c r="B44" s="21" t="s">
        <v>86</v>
      </c>
      <c r="C44" s="22">
        <v>1</v>
      </c>
      <c r="D44" s="23" t="s">
        <v>29</v>
      </c>
      <c r="E44" s="96">
        <v>265943</v>
      </c>
      <c r="F44" s="25">
        <f t="shared" si="0"/>
        <v>265943</v>
      </c>
      <c r="G44" s="26">
        <v>265900</v>
      </c>
      <c r="H44" s="27">
        <f t="shared" si="1"/>
        <v>265900</v>
      </c>
      <c r="I44" s="28" t="str">
        <f t="shared" si="2"/>
        <v>OK</v>
      </c>
      <c r="J44" s="26">
        <v>263284</v>
      </c>
      <c r="K44" s="27">
        <f t="shared" si="3"/>
        <v>263284</v>
      </c>
      <c r="L44" s="28" t="str">
        <f t="shared" si="4"/>
        <v>OK</v>
      </c>
      <c r="M44" s="26">
        <v>260092</v>
      </c>
      <c r="N44" s="27">
        <f t="shared" si="5"/>
        <v>260092</v>
      </c>
      <c r="O44" s="28" t="str">
        <f t="shared" si="6"/>
        <v>OK</v>
      </c>
      <c r="P44" s="26">
        <v>235000</v>
      </c>
      <c r="Q44" s="27">
        <f t="shared" si="7"/>
        <v>235000</v>
      </c>
      <c r="R44" s="28" t="str">
        <f t="shared" si="8"/>
        <v>OK</v>
      </c>
      <c r="S44" s="26">
        <v>250890</v>
      </c>
      <c r="T44" s="27">
        <f t="shared" si="9"/>
        <v>250890</v>
      </c>
      <c r="U44" s="28" t="str">
        <f t="shared" si="10"/>
        <v>OK</v>
      </c>
      <c r="V44" s="26">
        <v>252280</v>
      </c>
      <c r="W44" s="27">
        <f t="shared" si="11"/>
        <v>252280</v>
      </c>
      <c r="X44" s="28" t="str">
        <f t="shared" si="12"/>
        <v>OK</v>
      </c>
      <c r="Y44" s="26">
        <v>261954</v>
      </c>
      <c r="Z44" s="27">
        <f t="shared" si="13"/>
        <v>261954</v>
      </c>
      <c r="AA44" s="28" t="str">
        <f t="shared" si="14"/>
        <v>OK</v>
      </c>
      <c r="AB44" s="26">
        <v>260624</v>
      </c>
      <c r="AC44" s="27">
        <f t="shared" si="15"/>
        <v>260624</v>
      </c>
      <c r="AD44" s="28" t="str">
        <f t="shared" si="16"/>
        <v>OK</v>
      </c>
      <c r="AE44" s="26">
        <v>265943</v>
      </c>
      <c r="AF44" s="27">
        <f t="shared" si="17"/>
        <v>265943</v>
      </c>
      <c r="AG44" s="28" t="str">
        <f t="shared" si="18"/>
        <v>OK</v>
      </c>
      <c r="AH44" s="26">
        <v>260624</v>
      </c>
      <c r="AI44" s="27">
        <f t="shared" si="19"/>
        <v>260624</v>
      </c>
      <c r="AJ44" s="28" t="str">
        <f t="shared" si="20"/>
        <v>OK</v>
      </c>
      <c r="AK44" s="26">
        <v>257965</v>
      </c>
      <c r="AL44" s="27">
        <f t="shared" si="21"/>
        <v>257965</v>
      </c>
      <c r="AM44" s="28" t="str">
        <f t="shared" si="22"/>
        <v>OK</v>
      </c>
      <c r="AN44" s="26">
        <v>260969</v>
      </c>
      <c r="AO44" s="27">
        <f t="shared" si="23"/>
        <v>260969</v>
      </c>
      <c r="AP44" s="28" t="str">
        <f t="shared" si="24"/>
        <v>OK</v>
      </c>
      <c r="AQ44" s="26">
        <v>130000</v>
      </c>
      <c r="AR44" s="27">
        <f t="shared" si="25"/>
        <v>130000</v>
      </c>
      <c r="AS44" s="28" t="str">
        <f t="shared" si="26"/>
        <v>OK</v>
      </c>
      <c r="AT44" s="26">
        <v>150000</v>
      </c>
      <c r="AU44" s="27">
        <f t="shared" si="27"/>
        <v>150000</v>
      </c>
      <c r="AV44" s="28" t="str">
        <f t="shared" si="28"/>
        <v>OK</v>
      </c>
    </row>
    <row r="45" spans="1:48" s="29" customFormat="1" ht="16.5" x14ac:dyDescent="0.2">
      <c r="A45" s="20">
        <f t="shared" si="29"/>
        <v>5.1999999999999966</v>
      </c>
      <c r="B45" s="21" t="s">
        <v>87</v>
      </c>
      <c r="C45" s="22">
        <v>1</v>
      </c>
      <c r="D45" s="23" t="s">
        <v>29</v>
      </c>
      <c r="E45" s="96">
        <v>1017747</v>
      </c>
      <c r="F45" s="25">
        <f t="shared" si="0"/>
        <v>1017747</v>
      </c>
      <c r="G45" s="26">
        <v>1017700</v>
      </c>
      <c r="H45" s="27">
        <f t="shared" si="1"/>
        <v>1017700</v>
      </c>
      <c r="I45" s="28" t="str">
        <f t="shared" si="2"/>
        <v>OK</v>
      </c>
      <c r="J45" s="26">
        <v>1007570</v>
      </c>
      <c r="K45" s="27">
        <f t="shared" si="3"/>
        <v>1007570</v>
      </c>
      <c r="L45" s="28" t="str">
        <f t="shared" si="4"/>
        <v>OK</v>
      </c>
      <c r="M45" s="26">
        <v>995357</v>
      </c>
      <c r="N45" s="27">
        <f t="shared" si="5"/>
        <v>995357</v>
      </c>
      <c r="O45" s="28" t="str">
        <f t="shared" si="6"/>
        <v>OK</v>
      </c>
      <c r="P45" s="26">
        <v>985000</v>
      </c>
      <c r="Q45" s="27">
        <f t="shared" si="7"/>
        <v>985000</v>
      </c>
      <c r="R45" s="28" t="str">
        <f t="shared" si="8"/>
        <v>OK</v>
      </c>
      <c r="S45" s="26">
        <v>960139</v>
      </c>
      <c r="T45" s="27">
        <f t="shared" si="9"/>
        <v>960139</v>
      </c>
      <c r="U45" s="28" t="str">
        <f t="shared" si="10"/>
        <v>OK</v>
      </c>
      <c r="V45" s="26">
        <v>966280</v>
      </c>
      <c r="W45" s="27">
        <f t="shared" si="11"/>
        <v>966280</v>
      </c>
      <c r="X45" s="28" t="str">
        <f t="shared" si="12"/>
        <v>OK</v>
      </c>
      <c r="Y45" s="26">
        <v>1002481</v>
      </c>
      <c r="Z45" s="27">
        <f t="shared" si="13"/>
        <v>1002481</v>
      </c>
      <c r="AA45" s="28" t="str">
        <f t="shared" si="14"/>
        <v>OK</v>
      </c>
      <c r="AB45" s="26">
        <v>997392</v>
      </c>
      <c r="AC45" s="27">
        <f t="shared" si="15"/>
        <v>997392</v>
      </c>
      <c r="AD45" s="28" t="str">
        <f t="shared" si="16"/>
        <v>OK</v>
      </c>
      <c r="AE45" s="26">
        <v>1017747</v>
      </c>
      <c r="AF45" s="27">
        <f t="shared" si="17"/>
        <v>1017747</v>
      </c>
      <c r="AG45" s="28" t="str">
        <f t="shared" si="18"/>
        <v>OK</v>
      </c>
      <c r="AH45" s="26">
        <v>997392</v>
      </c>
      <c r="AI45" s="27">
        <f t="shared" si="19"/>
        <v>997392</v>
      </c>
      <c r="AJ45" s="28" t="str">
        <f t="shared" si="20"/>
        <v>OK</v>
      </c>
      <c r="AK45" s="26">
        <v>987215</v>
      </c>
      <c r="AL45" s="27">
        <f t="shared" si="21"/>
        <v>987215</v>
      </c>
      <c r="AM45" s="28" t="str">
        <f t="shared" si="22"/>
        <v>OK</v>
      </c>
      <c r="AN45" s="26">
        <v>998715</v>
      </c>
      <c r="AO45" s="27">
        <f t="shared" si="23"/>
        <v>998715</v>
      </c>
      <c r="AP45" s="28" t="str">
        <f t="shared" si="24"/>
        <v>OK</v>
      </c>
      <c r="AQ45" s="26">
        <v>800000</v>
      </c>
      <c r="AR45" s="27">
        <f t="shared" si="25"/>
        <v>800000</v>
      </c>
      <c r="AS45" s="28" t="str">
        <f t="shared" si="26"/>
        <v>OK</v>
      </c>
      <c r="AT45" s="26">
        <v>900000</v>
      </c>
      <c r="AU45" s="27">
        <f t="shared" si="27"/>
        <v>900000</v>
      </c>
      <c r="AV45" s="28" t="str">
        <f t="shared" si="28"/>
        <v>OK</v>
      </c>
    </row>
    <row r="46" spans="1:48" s="29" customFormat="1" ht="16.5" x14ac:dyDescent="0.2">
      <c r="A46" s="20">
        <f t="shared" si="29"/>
        <v>5.2999999999999963</v>
      </c>
      <c r="B46" s="21" t="s">
        <v>88</v>
      </c>
      <c r="C46" s="22">
        <v>1</v>
      </c>
      <c r="D46" s="23" t="s">
        <v>29</v>
      </c>
      <c r="E46" s="96">
        <v>126809</v>
      </c>
      <c r="F46" s="25">
        <f t="shared" si="0"/>
        <v>126809</v>
      </c>
      <c r="G46" s="26">
        <v>126800</v>
      </c>
      <c r="H46" s="27">
        <f t="shared" si="1"/>
        <v>126800</v>
      </c>
      <c r="I46" s="28" t="str">
        <f t="shared" si="2"/>
        <v>OK</v>
      </c>
      <c r="J46" s="26">
        <v>125541</v>
      </c>
      <c r="K46" s="27">
        <f t="shared" si="3"/>
        <v>125541</v>
      </c>
      <c r="L46" s="28" t="str">
        <f t="shared" si="4"/>
        <v>OK</v>
      </c>
      <c r="M46" s="26">
        <v>124019</v>
      </c>
      <c r="N46" s="27">
        <f t="shared" si="5"/>
        <v>124019</v>
      </c>
      <c r="O46" s="28" t="str">
        <f t="shared" si="6"/>
        <v>OK</v>
      </c>
      <c r="P46" s="26">
        <v>106000</v>
      </c>
      <c r="Q46" s="27">
        <f t="shared" si="7"/>
        <v>106000</v>
      </c>
      <c r="R46" s="28" t="str">
        <f t="shared" si="8"/>
        <v>OK</v>
      </c>
      <c r="S46" s="26">
        <v>119631</v>
      </c>
      <c r="T46" s="27">
        <f t="shared" si="9"/>
        <v>119631</v>
      </c>
      <c r="U46" s="28" t="str">
        <f t="shared" si="10"/>
        <v>OK</v>
      </c>
      <c r="V46" s="26">
        <v>120190</v>
      </c>
      <c r="W46" s="27">
        <f t="shared" si="11"/>
        <v>120190</v>
      </c>
      <c r="X46" s="28" t="str">
        <f t="shared" si="12"/>
        <v>OK</v>
      </c>
      <c r="Y46" s="26">
        <v>124907</v>
      </c>
      <c r="Z46" s="27">
        <f t="shared" si="13"/>
        <v>124907</v>
      </c>
      <c r="AA46" s="28" t="str">
        <f t="shared" si="14"/>
        <v>OK</v>
      </c>
      <c r="AB46" s="26">
        <v>124273</v>
      </c>
      <c r="AC46" s="27">
        <f t="shared" si="15"/>
        <v>124273</v>
      </c>
      <c r="AD46" s="28" t="str">
        <f t="shared" si="16"/>
        <v>OK</v>
      </c>
      <c r="AE46" s="26">
        <v>126809</v>
      </c>
      <c r="AF46" s="27">
        <f t="shared" si="17"/>
        <v>126809</v>
      </c>
      <c r="AG46" s="28" t="str">
        <f t="shared" si="18"/>
        <v>OK</v>
      </c>
      <c r="AH46" s="26">
        <v>124273</v>
      </c>
      <c r="AI46" s="27">
        <f t="shared" si="19"/>
        <v>124273</v>
      </c>
      <c r="AJ46" s="28" t="str">
        <f t="shared" si="20"/>
        <v>OK</v>
      </c>
      <c r="AK46" s="26">
        <v>123005</v>
      </c>
      <c r="AL46" s="27">
        <f t="shared" si="21"/>
        <v>123005</v>
      </c>
      <c r="AM46" s="28" t="str">
        <f t="shared" si="22"/>
        <v>OK</v>
      </c>
      <c r="AN46" s="26">
        <v>124437</v>
      </c>
      <c r="AO46" s="27">
        <f t="shared" si="23"/>
        <v>124437</v>
      </c>
      <c r="AP46" s="28" t="str">
        <f t="shared" si="24"/>
        <v>OK</v>
      </c>
      <c r="AQ46" s="26">
        <v>126000</v>
      </c>
      <c r="AR46" s="27">
        <f t="shared" si="25"/>
        <v>126000</v>
      </c>
      <c r="AS46" s="28" t="str">
        <f t="shared" si="26"/>
        <v>OK</v>
      </c>
      <c r="AT46" s="26">
        <v>120000</v>
      </c>
      <c r="AU46" s="27">
        <f t="shared" si="27"/>
        <v>120000</v>
      </c>
      <c r="AV46" s="28" t="str">
        <f t="shared" si="28"/>
        <v>OK</v>
      </c>
    </row>
    <row r="47" spans="1:48" s="29" customFormat="1" ht="16.5" x14ac:dyDescent="0.2">
      <c r="A47" s="20">
        <f t="shared" si="29"/>
        <v>5.3999999999999959</v>
      </c>
      <c r="B47" s="21" t="s">
        <v>89</v>
      </c>
      <c r="C47" s="22">
        <v>1</v>
      </c>
      <c r="D47" s="23" t="s">
        <v>29</v>
      </c>
      <c r="E47" s="96">
        <v>137070</v>
      </c>
      <c r="F47" s="25">
        <f t="shared" si="0"/>
        <v>137070</v>
      </c>
      <c r="G47" s="26">
        <v>137000</v>
      </c>
      <c r="H47" s="27">
        <f t="shared" si="1"/>
        <v>137000</v>
      </c>
      <c r="I47" s="28" t="str">
        <f t="shared" si="2"/>
        <v>OK</v>
      </c>
      <c r="J47" s="26">
        <v>135699</v>
      </c>
      <c r="K47" s="27">
        <f t="shared" si="3"/>
        <v>135699</v>
      </c>
      <c r="L47" s="28" t="str">
        <f t="shared" si="4"/>
        <v>OK</v>
      </c>
      <c r="M47" s="26">
        <v>134054</v>
      </c>
      <c r="N47" s="27">
        <f t="shared" si="5"/>
        <v>134054</v>
      </c>
      <c r="O47" s="28" t="str">
        <f t="shared" si="6"/>
        <v>OK</v>
      </c>
      <c r="P47" s="26">
        <v>117000</v>
      </c>
      <c r="Q47" s="27">
        <f t="shared" si="7"/>
        <v>117000</v>
      </c>
      <c r="R47" s="28" t="str">
        <f t="shared" si="8"/>
        <v>OK</v>
      </c>
      <c r="S47" s="26">
        <v>129311</v>
      </c>
      <c r="T47" s="27">
        <f t="shared" si="9"/>
        <v>129311</v>
      </c>
      <c r="U47" s="28" t="str">
        <f t="shared" si="10"/>
        <v>OK</v>
      </c>
      <c r="V47" s="26">
        <v>129710</v>
      </c>
      <c r="W47" s="27">
        <f t="shared" si="11"/>
        <v>129710</v>
      </c>
      <c r="X47" s="28" t="str">
        <f t="shared" si="12"/>
        <v>OK</v>
      </c>
      <c r="Y47" s="26">
        <v>135014</v>
      </c>
      <c r="Z47" s="27">
        <f t="shared" si="13"/>
        <v>135014</v>
      </c>
      <c r="AA47" s="28" t="str">
        <f t="shared" si="14"/>
        <v>OK</v>
      </c>
      <c r="AB47" s="26">
        <v>134329</v>
      </c>
      <c r="AC47" s="27">
        <f t="shared" si="15"/>
        <v>134329</v>
      </c>
      <c r="AD47" s="28" t="str">
        <f t="shared" si="16"/>
        <v>OK</v>
      </c>
      <c r="AE47" s="26">
        <v>137070</v>
      </c>
      <c r="AF47" s="27">
        <f t="shared" si="17"/>
        <v>137070</v>
      </c>
      <c r="AG47" s="28" t="str">
        <f t="shared" si="18"/>
        <v>OK</v>
      </c>
      <c r="AH47" s="26">
        <v>134329</v>
      </c>
      <c r="AI47" s="27">
        <f t="shared" si="19"/>
        <v>134329</v>
      </c>
      <c r="AJ47" s="28" t="str">
        <f t="shared" si="20"/>
        <v>OK</v>
      </c>
      <c r="AK47" s="26">
        <v>132958</v>
      </c>
      <c r="AL47" s="27">
        <f t="shared" si="21"/>
        <v>132958</v>
      </c>
      <c r="AM47" s="28" t="str">
        <f t="shared" si="22"/>
        <v>OK</v>
      </c>
      <c r="AN47" s="26">
        <v>134506</v>
      </c>
      <c r="AO47" s="27">
        <f t="shared" si="23"/>
        <v>134506</v>
      </c>
      <c r="AP47" s="28" t="str">
        <f t="shared" si="24"/>
        <v>OK</v>
      </c>
      <c r="AQ47" s="26">
        <v>80000</v>
      </c>
      <c r="AR47" s="27">
        <f t="shared" si="25"/>
        <v>80000</v>
      </c>
      <c r="AS47" s="28" t="str">
        <f t="shared" si="26"/>
        <v>OK</v>
      </c>
      <c r="AT47" s="26">
        <v>100000</v>
      </c>
      <c r="AU47" s="27">
        <f t="shared" si="27"/>
        <v>100000</v>
      </c>
      <c r="AV47" s="28" t="str">
        <f t="shared" si="28"/>
        <v>OK</v>
      </c>
    </row>
    <row r="48" spans="1:48" s="29" customFormat="1" ht="16.5" x14ac:dyDescent="0.2">
      <c r="A48" s="20">
        <f t="shared" si="29"/>
        <v>5.4999999999999956</v>
      </c>
      <c r="B48" s="21" t="s">
        <v>90</v>
      </c>
      <c r="C48" s="22">
        <v>1</v>
      </c>
      <c r="D48" s="23" t="s">
        <v>29</v>
      </c>
      <c r="E48" s="96">
        <v>65728</v>
      </c>
      <c r="F48" s="25">
        <f t="shared" si="0"/>
        <v>65728</v>
      </c>
      <c r="G48" s="26">
        <v>65700</v>
      </c>
      <c r="H48" s="27">
        <f t="shared" si="1"/>
        <v>65700</v>
      </c>
      <c r="I48" s="28" t="str">
        <f t="shared" si="2"/>
        <v>OK</v>
      </c>
      <c r="J48" s="26">
        <v>65071</v>
      </c>
      <c r="K48" s="27">
        <f t="shared" si="3"/>
        <v>65071</v>
      </c>
      <c r="L48" s="28" t="str">
        <f t="shared" si="4"/>
        <v>OK</v>
      </c>
      <c r="M48" s="26">
        <v>64282</v>
      </c>
      <c r="N48" s="27">
        <f t="shared" si="5"/>
        <v>64282</v>
      </c>
      <c r="O48" s="28" t="str">
        <f t="shared" si="6"/>
        <v>OK</v>
      </c>
      <c r="P48" s="26">
        <v>62000</v>
      </c>
      <c r="Q48" s="27">
        <f t="shared" si="7"/>
        <v>62000</v>
      </c>
      <c r="R48" s="28" t="str">
        <f t="shared" si="8"/>
        <v>OK</v>
      </c>
      <c r="S48" s="26">
        <v>62008</v>
      </c>
      <c r="T48" s="27">
        <f t="shared" si="9"/>
        <v>62008</v>
      </c>
      <c r="U48" s="28" t="str">
        <f t="shared" si="10"/>
        <v>OK</v>
      </c>
      <c r="V48" s="26">
        <v>61880</v>
      </c>
      <c r="W48" s="27">
        <f t="shared" si="11"/>
        <v>61880</v>
      </c>
      <c r="X48" s="28" t="str">
        <f t="shared" si="12"/>
        <v>OK</v>
      </c>
      <c r="Y48" s="26">
        <v>64742</v>
      </c>
      <c r="Z48" s="27">
        <f t="shared" si="13"/>
        <v>64742</v>
      </c>
      <c r="AA48" s="28" t="str">
        <f t="shared" si="14"/>
        <v>OK</v>
      </c>
      <c r="AB48" s="26">
        <v>64413</v>
      </c>
      <c r="AC48" s="27">
        <f t="shared" si="15"/>
        <v>64413</v>
      </c>
      <c r="AD48" s="28" t="str">
        <f t="shared" si="16"/>
        <v>OK</v>
      </c>
      <c r="AE48" s="26">
        <v>65728</v>
      </c>
      <c r="AF48" s="27">
        <f t="shared" si="17"/>
        <v>65728</v>
      </c>
      <c r="AG48" s="28" t="str">
        <f t="shared" si="18"/>
        <v>OK</v>
      </c>
      <c r="AH48" s="26">
        <v>64413</v>
      </c>
      <c r="AI48" s="27">
        <f t="shared" si="19"/>
        <v>64413</v>
      </c>
      <c r="AJ48" s="28" t="str">
        <f t="shared" si="20"/>
        <v>OK</v>
      </c>
      <c r="AK48" s="26">
        <v>63756</v>
      </c>
      <c r="AL48" s="27">
        <f t="shared" si="21"/>
        <v>63756</v>
      </c>
      <c r="AM48" s="28" t="str">
        <f t="shared" si="22"/>
        <v>OK</v>
      </c>
      <c r="AN48" s="26">
        <v>64498</v>
      </c>
      <c r="AO48" s="27">
        <f t="shared" si="23"/>
        <v>64498</v>
      </c>
      <c r="AP48" s="28" t="str">
        <f t="shared" si="24"/>
        <v>OK</v>
      </c>
      <c r="AQ48" s="26">
        <v>35000</v>
      </c>
      <c r="AR48" s="27">
        <f t="shared" si="25"/>
        <v>35000</v>
      </c>
      <c r="AS48" s="28" t="str">
        <f t="shared" si="26"/>
        <v>OK</v>
      </c>
      <c r="AT48" s="26">
        <v>50000</v>
      </c>
      <c r="AU48" s="27">
        <f t="shared" si="27"/>
        <v>50000</v>
      </c>
      <c r="AV48" s="28" t="str">
        <f t="shared" si="28"/>
        <v>OK</v>
      </c>
    </row>
    <row r="49" spans="1:48" s="29" customFormat="1" ht="16.5" x14ac:dyDescent="0.2">
      <c r="A49" s="20">
        <f t="shared" si="29"/>
        <v>5.5999999999999952</v>
      </c>
      <c r="B49" s="21" t="s">
        <v>91</v>
      </c>
      <c r="C49" s="22">
        <v>1</v>
      </c>
      <c r="D49" s="23" t="s">
        <v>29</v>
      </c>
      <c r="E49" s="96">
        <v>495337</v>
      </c>
      <c r="F49" s="25">
        <f t="shared" si="0"/>
        <v>495337</v>
      </c>
      <c r="G49" s="26">
        <v>495300</v>
      </c>
      <c r="H49" s="27">
        <f t="shared" si="1"/>
        <v>495300</v>
      </c>
      <c r="I49" s="28" t="str">
        <f t="shared" si="2"/>
        <v>OK</v>
      </c>
      <c r="J49" s="26">
        <v>490384</v>
      </c>
      <c r="K49" s="27">
        <f t="shared" si="3"/>
        <v>490384</v>
      </c>
      <c r="L49" s="28" t="str">
        <f t="shared" si="4"/>
        <v>OK</v>
      </c>
      <c r="M49" s="26">
        <v>484440</v>
      </c>
      <c r="N49" s="27">
        <f t="shared" si="5"/>
        <v>484440</v>
      </c>
      <c r="O49" s="28" t="str">
        <f t="shared" si="6"/>
        <v>OK</v>
      </c>
      <c r="P49" s="26">
        <v>435000</v>
      </c>
      <c r="Q49" s="27">
        <f t="shared" si="7"/>
        <v>435000</v>
      </c>
      <c r="R49" s="28" t="str">
        <f t="shared" si="8"/>
        <v>OK</v>
      </c>
      <c r="S49" s="26">
        <v>467299</v>
      </c>
      <c r="T49" s="27">
        <f t="shared" si="9"/>
        <v>467299</v>
      </c>
      <c r="U49" s="28" t="str">
        <f t="shared" si="10"/>
        <v>OK</v>
      </c>
      <c r="V49" s="26">
        <v>470050</v>
      </c>
      <c r="W49" s="27">
        <f t="shared" si="11"/>
        <v>470050</v>
      </c>
      <c r="X49" s="28" t="str">
        <f t="shared" si="12"/>
        <v>OK</v>
      </c>
      <c r="Y49" s="26">
        <v>487907</v>
      </c>
      <c r="Z49" s="27">
        <f t="shared" si="13"/>
        <v>487907</v>
      </c>
      <c r="AA49" s="28" t="str">
        <f t="shared" si="14"/>
        <v>OK</v>
      </c>
      <c r="AB49" s="26">
        <v>485430</v>
      </c>
      <c r="AC49" s="27">
        <f t="shared" si="15"/>
        <v>485430</v>
      </c>
      <c r="AD49" s="28" t="str">
        <f t="shared" si="16"/>
        <v>OK</v>
      </c>
      <c r="AE49" s="26">
        <v>495337</v>
      </c>
      <c r="AF49" s="27">
        <f t="shared" si="17"/>
        <v>495337</v>
      </c>
      <c r="AG49" s="28" t="str">
        <f t="shared" si="18"/>
        <v>OK</v>
      </c>
      <c r="AH49" s="26">
        <v>485430</v>
      </c>
      <c r="AI49" s="27">
        <f t="shared" si="19"/>
        <v>485430</v>
      </c>
      <c r="AJ49" s="28" t="str">
        <f t="shared" si="20"/>
        <v>OK</v>
      </c>
      <c r="AK49" s="26">
        <v>480477</v>
      </c>
      <c r="AL49" s="27">
        <f t="shared" si="21"/>
        <v>480477</v>
      </c>
      <c r="AM49" s="28" t="str">
        <f t="shared" si="22"/>
        <v>OK</v>
      </c>
      <c r="AN49" s="26">
        <v>486074</v>
      </c>
      <c r="AO49" s="27">
        <f t="shared" si="23"/>
        <v>486074</v>
      </c>
      <c r="AP49" s="28" t="str">
        <f t="shared" si="24"/>
        <v>OK</v>
      </c>
      <c r="AQ49" s="26">
        <v>390000</v>
      </c>
      <c r="AR49" s="27">
        <f t="shared" si="25"/>
        <v>390000</v>
      </c>
      <c r="AS49" s="28" t="str">
        <f t="shared" si="26"/>
        <v>OK</v>
      </c>
      <c r="AT49" s="26">
        <v>350000</v>
      </c>
      <c r="AU49" s="27">
        <f t="shared" si="27"/>
        <v>350000</v>
      </c>
      <c r="AV49" s="28" t="str">
        <f t="shared" si="28"/>
        <v>OK</v>
      </c>
    </row>
    <row r="50" spans="1:48" s="29" customFormat="1" ht="16.5" x14ac:dyDescent="0.2">
      <c r="A50" s="20">
        <f t="shared" si="29"/>
        <v>5.6999999999999948</v>
      </c>
      <c r="B50" s="21" t="s">
        <v>92</v>
      </c>
      <c r="C50" s="22">
        <v>1</v>
      </c>
      <c r="D50" s="23" t="s">
        <v>29</v>
      </c>
      <c r="E50" s="96">
        <v>336745</v>
      </c>
      <c r="F50" s="25">
        <f t="shared" si="0"/>
        <v>336745</v>
      </c>
      <c r="G50" s="26">
        <v>336700</v>
      </c>
      <c r="H50" s="27">
        <f t="shared" si="1"/>
        <v>336700</v>
      </c>
      <c r="I50" s="28" t="str">
        <f t="shared" si="2"/>
        <v>OK</v>
      </c>
      <c r="J50" s="26">
        <v>333378</v>
      </c>
      <c r="K50" s="27">
        <f t="shared" si="3"/>
        <v>333378</v>
      </c>
      <c r="L50" s="28" t="str">
        <f t="shared" si="4"/>
        <v>OK</v>
      </c>
      <c r="M50" s="26">
        <v>329337</v>
      </c>
      <c r="N50" s="27">
        <f t="shared" si="5"/>
        <v>329337</v>
      </c>
      <c r="O50" s="28" t="str">
        <f t="shared" si="6"/>
        <v>OK</v>
      </c>
      <c r="P50" s="26">
        <v>315000</v>
      </c>
      <c r="Q50" s="27">
        <f t="shared" si="7"/>
        <v>315000</v>
      </c>
      <c r="R50" s="28" t="str">
        <f t="shared" si="8"/>
        <v>OK</v>
      </c>
      <c r="S50" s="26">
        <v>317684</v>
      </c>
      <c r="T50" s="27">
        <f t="shared" si="9"/>
        <v>317684</v>
      </c>
      <c r="U50" s="28" t="str">
        <f t="shared" si="10"/>
        <v>OK</v>
      </c>
      <c r="V50" s="26">
        <v>318920</v>
      </c>
      <c r="W50" s="27">
        <f t="shared" si="11"/>
        <v>318920</v>
      </c>
      <c r="X50" s="28" t="str">
        <f t="shared" si="12"/>
        <v>OK</v>
      </c>
      <c r="Y50" s="26">
        <v>331694</v>
      </c>
      <c r="Z50" s="27">
        <f t="shared" si="13"/>
        <v>331694</v>
      </c>
      <c r="AA50" s="28" t="str">
        <f t="shared" si="14"/>
        <v>OK</v>
      </c>
      <c r="AB50" s="26">
        <v>330010</v>
      </c>
      <c r="AC50" s="27">
        <f t="shared" si="15"/>
        <v>330010</v>
      </c>
      <c r="AD50" s="28" t="str">
        <f t="shared" si="16"/>
        <v>OK</v>
      </c>
      <c r="AE50" s="26">
        <v>336745</v>
      </c>
      <c r="AF50" s="27">
        <f t="shared" si="17"/>
        <v>336745</v>
      </c>
      <c r="AG50" s="28" t="str">
        <f t="shared" si="18"/>
        <v>OK</v>
      </c>
      <c r="AH50" s="26">
        <v>330010</v>
      </c>
      <c r="AI50" s="27">
        <f t="shared" si="19"/>
        <v>330010</v>
      </c>
      <c r="AJ50" s="28" t="str">
        <f t="shared" si="20"/>
        <v>OK</v>
      </c>
      <c r="AK50" s="26">
        <v>326643</v>
      </c>
      <c r="AL50" s="27">
        <f t="shared" si="21"/>
        <v>326643</v>
      </c>
      <c r="AM50" s="28" t="str">
        <f t="shared" si="22"/>
        <v>OK</v>
      </c>
      <c r="AN50" s="26">
        <v>330447</v>
      </c>
      <c r="AO50" s="27">
        <f t="shared" si="23"/>
        <v>330447</v>
      </c>
      <c r="AP50" s="28" t="str">
        <f t="shared" si="24"/>
        <v>OK</v>
      </c>
      <c r="AQ50" s="26">
        <v>200000</v>
      </c>
      <c r="AR50" s="27">
        <f t="shared" si="25"/>
        <v>200000</v>
      </c>
      <c r="AS50" s="28" t="str">
        <f t="shared" si="26"/>
        <v>OK</v>
      </c>
      <c r="AT50" s="26">
        <v>250000</v>
      </c>
      <c r="AU50" s="27">
        <f t="shared" si="27"/>
        <v>250000</v>
      </c>
      <c r="AV50" s="28" t="str">
        <f t="shared" si="28"/>
        <v>OK</v>
      </c>
    </row>
    <row r="51" spans="1:48" s="29" customFormat="1" ht="16.5" x14ac:dyDescent="0.2">
      <c r="A51" s="20">
        <f t="shared" si="29"/>
        <v>5.7999999999999945</v>
      </c>
      <c r="B51" s="21" t="s">
        <v>93</v>
      </c>
      <c r="C51" s="22">
        <v>1</v>
      </c>
      <c r="D51" s="23" t="s">
        <v>29</v>
      </c>
      <c r="E51" s="96">
        <v>2149263</v>
      </c>
      <c r="F51" s="25">
        <f t="shared" si="0"/>
        <v>2149263</v>
      </c>
      <c r="G51" s="26">
        <v>2149200</v>
      </c>
      <c r="H51" s="27">
        <f t="shared" si="1"/>
        <v>2149200</v>
      </c>
      <c r="I51" s="28" t="str">
        <f t="shared" si="2"/>
        <v>OK</v>
      </c>
      <c r="J51" s="26">
        <v>2127770</v>
      </c>
      <c r="K51" s="27">
        <f t="shared" si="3"/>
        <v>2127770</v>
      </c>
      <c r="L51" s="28" t="str">
        <f t="shared" si="4"/>
        <v>OK</v>
      </c>
      <c r="M51" s="26">
        <v>2101979</v>
      </c>
      <c r="N51" s="27">
        <f t="shared" si="5"/>
        <v>2101979</v>
      </c>
      <c r="O51" s="28" t="str">
        <f t="shared" si="6"/>
        <v>OK</v>
      </c>
      <c r="P51" s="26">
        <v>2010000</v>
      </c>
      <c r="Q51" s="27">
        <f t="shared" si="7"/>
        <v>2010000</v>
      </c>
      <c r="R51" s="28" t="str">
        <f t="shared" si="8"/>
        <v>OK</v>
      </c>
      <c r="S51" s="26">
        <v>2027607</v>
      </c>
      <c r="T51" s="27">
        <f t="shared" si="9"/>
        <v>2027607</v>
      </c>
      <c r="U51" s="28" t="str">
        <f t="shared" si="10"/>
        <v>OK</v>
      </c>
      <c r="V51" s="26">
        <v>2040850</v>
      </c>
      <c r="W51" s="27">
        <f t="shared" si="11"/>
        <v>2040850</v>
      </c>
      <c r="X51" s="28" t="str">
        <f t="shared" si="12"/>
        <v>OK</v>
      </c>
      <c r="Y51" s="26">
        <v>2117024</v>
      </c>
      <c r="Z51" s="27">
        <f t="shared" si="13"/>
        <v>2117024</v>
      </c>
      <c r="AA51" s="28" t="str">
        <f t="shared" si="14"/>
        <v>OK</v>
      </c>
      <c r="AB51" s="26">
        <v>2106278</v>
      </c>
      <c r="AC51" s="27">
        <f t="shared" si="15"/>
        <v>2106278</v>
      </c>
      <c r="AD51" s="28" t="str">
        <f t="shared" si="16"/>
        <v>OK</v>
      </c>
      <c r="AE51" s="26">
        <v>2149263</v>
      </c>
      <c r="AF51" s="27">
        <f t="shared" si="17"/>
        <v>2149263</v>
      </c>
      <c r="AG51" s="28" t="str">
        <f t="shared" si="18"/>
        <v>OK</v>
      </c>
      <c r="AH51" s="26">
        <v>2106278</v>
      </c>
      <c r="AI51" s="27">
        <f t="shared" si="19"/>
        <v>2106278</v>
      </c>
      <c r="AJ51" s="28" t="str">
        <f t="shared" si="20"/>
        <v>OK</v>
      </c>
      <c r="AK51" s="26">
        <v>2084785</v>
      </c>
      <c r="AL51" s="27">
        <f t="shared" si="21"/>
        <v>2084785</v>
      </c>
      <c r="AM51" s="28" t="str">
        <f t="shared" si="22"/>
        <v>OK</v>
      </c>
      <c r="AN51" s="26">
        <v>2109071</v>
      </c>
      <c r="AO51" s="27">
        <f t="shared" si="23"/>
        <v>2109071</v>
      </c>
      <c r="AP51" s="28" t="str">
        <f t="shared" si="24"/>
        <v>OK</v>
      </c>
      <c r="AQ51" s="26">
        <v>1200000</v>
      </c>
      <c r="AR51" s="27">
        <f t="shared" si="25"/>
        <v>1200000</v>
      </c>
      <c r="AS51" s="28" t="str">
        <f t="shared" si="26"/>
        <v>OK</v>
      </c>
      <c r="AT51" s="26">
        <v>1500000</v>
      </c>
      <c r="AU51" s="27">
        <f t="shared" si="27"/>
        <v>1500000</v>
      </c>
      <c r="AV51" s="28" t="str">
        <f t="shared" si="28"/>
        <v>OK</v>
      </c>
    </row>
    <row r="52" spans="1:48" s="29" customFormat="1" ht="16.5" x14ac:dyDescent="0.2">
      <c r="A52" s="20">
        <f t="shared" si="29"/>
        <v>5.8999999999999941</v>
      </c>
      <c r="B52" s="21" t="s">
        <v>94</v>
      </c>
      <c r="C52" s="22">
        <v>1</v>
      </c>
      <c r="D52" s="23" t="s">
        <v>29</v>
      </c>
      <c r="E52" s="96">
        <v>341478</v>
      </c>
      <c r="F52" s="25">
        <f t="shared" si="0"/>
        <v>341478</v>
      </c>
      <c r="G52" s="26">
        <v>341400</v>
      </c>
      <c r="H52" s="27">
        <f t="shared" si="1"/>
        <v>341400</v>
      </c>
      <c r="I52" s="28" t="str">
        <f t="shared" si="2"/>
        <v>OK</v>
      </c>
      <c r="J52" s="26">
        <v>338063</v>
      </c>
      <c r="K52" s="27">
        <f t="shared" si="3"/>
        <v>338063</v>
      </c>
      <c r="L52" s="28" t="str">
        <f t="shared" si="4"/>
        <v>OK</v>
      </c>
      <c r="M52" s="26">
        <v>333965</v>
      </c>
      <c r="N52" s="27">
        <f t="shared" si="5"/>
        <v>333965</v>
      </c>
      <c r="O52" s="28" t="str">
        <f t="shared" si="6"/>
        <v>OK</v>
      </c>
      <c r="P52" s="26">
        <v>311000</v>
      </c>
      <c r="Q52" s="27">
        <f t="shared" si="7"/>
        <v>311000</v>
      </c>
      <c r="R52" s="28" t="str">
        <f t="shared" si="8"/>
        <v>OK</v>
      </c>
      <c r="S52" s="26">
        <v>322149</v>
      </c>
      <c r="T52" s="27">
        <f t="shared" si="9"/>
        <v>322149</v>
      </c>
      <c r="U52" s="28" t="str">
        <f t="shared" si="10"/>
        <v>OK</v>
      </c>
      <c r="V52" s="26">
        <v>323680</v>
      </c>
      <c r="W52" s="27">
        <f t="shared" si="11"/>
        <v>323680</v>
      </c>
      <c r="X52" s="28" t="str">
        <f t="shared" si="12"/>
        <v>OK</v>
      </c>
      <c r="Y52" s="26">
        <v>336356</v>
      </c>
      <c r="Z52" s="27">
        <f t="shared" si="13"/>
        <v>336356</v>
      </c>
      <c r="AA52" s="28" t="str">
        <f t="shared" si="14"/>
        <v>OK</v>
      </c>
      <c r="AB52" s="26">
        <v>334648</v>
      </c>
      <c r="AC52" s="27">
        <f t="shared" si="15"/>
        <v>334648</v>
      </c>
      <c r="AD52" s="28" t="str">
        <f t="shared" si="16"/>
        <v>OK</v>
      </c>
      <c r="AE52" s="26">
        <v>341478</v>
      </c>
      <c r="AF52" s="27">
        <f t="shared" si="17"/>
        <v>341478</v>
      </c>
      <c r="AG52" s="28" t="str">
        <f t="shared" si="18"/>
        <v>OK</v>
      </c>
      <c r="AH52" s="26">
        <v>334648</v>
      </c>
      <c r="AI52" s="27">
        <f t="shared" si="19"/>
        <v>334648</v>
      </c>
      <c r="AJ52" s="28" t="str">
        <f t="shared" si="20"/>
        <v>OK</v>
      </c>
      <c r="AK52" s="26">
        <v>331234</v>
      </c>
      <c r="AL52" s="27">
        <f t="shared" si="21"/>
        <v>331234</v>
      </c>
      <c r="AM52" s="28" t="str">
        <f t="shared" si="22"/>
        <v>OK</v>
      </c>
      <c r="AN52" s="26">
        <v>335092</v>
      </c>
      <c r="AO52" s="27">
        <f t="shared" si="23"/>
        <v>335092</v>
      </c>
      <c r="AP52" s="28" t="str">
        <f t="shared" si="24"/>
        <v>OK</v>
      </c>
      <c r="AQ52" s="26">
        <v>180000</v>
      </c>
      <c r="AR52" s="27">
        <f t="shared" si="25"/>
        <v>180000</v>
      </c>
      <c r="AS52" s="28" t="str">
        <f t="shared" si="26"/>
        <v>OK</v>
      </c>
      <c r="AT52" s="26">
        <v>200000</v>
      </c>
      <c r="AU52" s="27">
        <f t="shared" si="27"/>
        <v>200000</v>
      </c>
      <c r="AV52" s="28" t="str">
        <f t="shared" si="28"/>
        <v>OK</v>
      </c>
    </row>
    <row r="53" spans="1:48" s="29" customFormat="1" ht="16.5" x14ac:dyDescent="0.2">
      <c r="A53" s="20">
        <f t="shared" si="29"/>
        <v>5.9999999999999938</v>
      </c>
      <c r="B53" s="21" t="s">
        <v>95</v>
      </c>
      <c r="C53" s="22">
        <v>1</v>
      </c>
      <c r="D53" s="23" t="s">
        <v>29</v>
      </c>
      <c r="E53" s="96">
        <v>376282</v>
      </c>
      <c r="F53" s="25">
        <f t="shared" si="0"/>
        <v>376282</v>
      </c>
      <c r="G53" s="26">
        <v>376200</v>
      </c>
      <c r="H53" s="27">
        <f t="shared" si="1"/>
        <v>376200</v>
      </c>
      <c r="I53" s="28" t="str">
        <f t="shared" si="2"/>
        <v>OK</v>
      </c>
      <c r="J53" s="26">
        <v>372519</v>
      </c>
      <c r="K53" s="27">
        <f t="shared" si="3"/>
        <v>372519</v>
      </c>
      <c r="L53" s="28" t="str">
        <f t="shared" si="4"/>
        <v>OK</v>
      </c>
      <c r="M53" s="26">
        <v>368004</v>
      </c>
      <c r="N53" s="27">
        <f t="shared" si="5"/>
        <v>368004</v>
      </c>
      <c r="O53" s="28" t="str">
        <f t="shared" si="6"/>
        <v>OK</v>
      </c>
      <c r="P53" s="26">
        <v>326000</v>
      </c>
      <c r="Q53" s="27">
        <f t="shared" si="7"/>
        <v>326000</v>
      </c>
      <c r="R53" s="28" t="str">
        <f t="shared" si="8"/>
        <v>OK</v>
      </c>
      <c r="S53" s="26">
        <v>354983</v>
      </c>
      <c r="T53" s="27">
        <f t="shared" si="9"/>
        <v>354983</v>
      </c>
      <c r="U53" s="28" t="str">
        <f t="shared" si="10"/>
        <v>OK</v>
      </c>
      <c r="V53" s="26">
        <v>357000</v>
      </c>
      <c r="W53" s="27">
        <f t="shared" si="11"/>
        <v>357000</v>
      </c>
      <c r="X53" s="28" t="str">
        <f t="shared" si="12"/>
        <v>OK</v>
      </c>
      <c r="Y53" s="26">
        <v>370638</v>
      </c>
      <c r="Z53" s="27">
        <f t="shared" si="13"/>
        <v>370638</v>
      </c>
      <c r="AA53" s="28" t="str">
        <f t="shared" si="14"/>
        <v>OK</v>
      </c>
      <c r="AB53" s="26">
        <v>368756</v>
      </c>
      <c r="AC53" s="27">
        <f t="shared" si="15"/>
        <v>368756</v>
      </c>
      <c r="AD53" s="28" t="str">
        <f t="shared" si="16"/>
        <v>OK</v>
      </c>
      <c r="AE53" s="26">
        <v>376282</v>
      </c>
      <c r="AF53" s="27">
        <f t="shared" si="17"/>
        <v>376282</v>
      </c>
      <c r="AG53" s="28" t="str">
        <f t="shared" si="18"/>
        <v>OK</v>
      </c>
      <c r="AH53" s="26">
        <v>368756</v>
      </c>
      <c r="AI53" s="27">
        <f t="shared" si="19"/>
        <v>368756</v>
      </c>
      <c r="AJ53" s="28" t="str">
        <f t="shared" si="20"/>
        <v>OK</v>
      </c>
      <c r="AK53" s="26">
        <v>364994</v>
      </c>
      <c r="AL53" s="27">
        <f t="shared" si="21"/>
        <v>364994</v>
      </c>
      <c r="AM53" s="28" t="str">
        <f t="shared" si="22"/>
        <v>OK</v>
      </c>
      <c r="AN53" s="26">
        <v>369245</v>
      </c>
      <c r="AO53" s="27">
        <f t="shared" si="23"/>
        <v>369245</v>
      </c>
      <c r="AP53" s="28" t="str">
        <f t="shared" si="24"/>
        <v>OK</v>
      </c>
      <c r="AQ53" s="26">
        <v>150000</v>
      </c>
      <c r="AR53" s="27">
        <f t="shared" si="25"/>
        <v>150000</v>
      </c>
      <c r="AS53" s="28" t="str">
        <f t="shared" si="26"/>
        <v>OK</v>
      </c>
      <c r="AT53" s="26">
        <v>200000</v>
      </c>
      <c r="AU53" s="27">
        <f t="shared" si="27"/>
        <v>200000</v>
      </c>
      <c r="AV53" s="28" t="str">
        <f t="shared" si="28"/>
        <v>OK</v>
      </c>
    </row>
    <row r="54" spans="1:48" s="29" customFormat="1" ht="16.5" x14ac:dyDescent="0.2">
      <c r="A54" s="20">
        <f t="shared" si="29"/>
        <v>6.0999999999999934</v>
      </c>
      <c r="B54" s="21" t="s">
        <v>96</v>
      </c>
      <c r="C54" s="22">
        <v>1</v>
      </c>
      <c r="D54" s="23" t="s">
        <v>29</v>
      </c>
      <c r="E54" s="96">
        <v>288222</v>
      </c>
      <c r="F54" s="25">
        <f t="shared" si="0"/>
        <v>288222</v>
      </c>
      <c r="G54" s="26">
        <v>288200</v>
      </c>
      <c r="H54" s="27">
        <f t="shared" si="1"/>
        <v>288200</v>
      </c>
      <c r="I54" s="28" t="str">
        <f t="shared" si="2"/>
        <v>OK</v>
      </c>
      <c r="J54" s="26">
        <v>285340</v>
      </c>
      <c r="K54" s="27">
        <f t="shared" si="3"/>
        <v>285340</v>
      </c>
      <c r="L54" s="28" t="str">
        <f t="shared" si="4"/>
        <v>OK</v>
      </c>
      <c r="M54" s="26">
        <v>281881</v>
      </c>
      <c r="N54" s="27">
        <f t="shared" si="5"/>
        <v>281881</v>
      </c>
      <c r="O54" s="28" t="str">
        <f t="shared" si="6"/>
        <v>OK</v>
      </c>
      <c r="P54" s="26">
        <v>242000</v>
      </c>
      <c r="Q54" s="27">
        <f t="shared" si="7"/>
        <v>242000</v>
      </c>
      <c r="R54" s="28" t="str">
        <f t="shared" si="8"/>
        <v>OK</v>
      </c>
      <c r="S54" s="26">
        <v>271908</v>
      </c>
      <c r="T54" s="27">
        <f t="shared" si="9"/>
        <v>271908</v>
      </c>
      <c r="U54" s="28" t="str">
        <f t="shared" si="10"/>
        <v>OK</v>
      </c>
      <c r="V54" s="26">
        <v>273700</v>
      </c>
      <c r="W54" s="27">
        <f t="shared" si="11"/>
        <v>273700</v>
      </c>
      <c r="X54" s="28" t="str">
        <f t="shared" si="12"/>
        <v>OK</v>
      </c>
      <c r="Y54" s="26">
        <v>283899</v>
      </c>
      <c r="Z54" s="27">
        <f t="shared" si="13"/>
        <v>283899</v>
      </c>
      <c r="AA54" s="28" t="str">
        <f t="shared" si="14"/>
        <v>OK</v>
      </c>
      <c r="AB54" s="26">
        <v>282458</v>
      </c>
      <c r="AC54" s="27">
        <f t="shared" si="15"/>
        <v>282458</v>
      </c>
      <c r="AD54" s="28" t="str">
        <f t="shared" si="16"/>
        <v>OK</v>
      </c>
      <c r="AE54" s="26">
        <v>288222</v>
      </c>
      <c r="AF54" s="27">
        <f t="shared" si="17"/>
        <v>288222</v>
      </c>
      <c r="AG54" s="28" t="str">
        <f t="shared" si="18"/>
        <v>OK</v>
      </c>
      <c r="AH54" s="26">
        <v>282458</v>
      </c>
      <c r="AI54" s="27">
        <f t="shared" si="19"/>
        <v>282458</v>
      </c>
      <c r="AJ54" s="28" t="str">
        <f t="shared" si="20"/>
        <v>OK</v>
      </c>
      <c r="AK54" s="26">
        <v>279575</v>
      </c>
      <c r="AL54" s="27">
        <f t="shared" si="21"/>
        <v>279575</v>
      </c>
      <c r="AM54" s="28" t="str">
        <f t="shared" si="22"/>
        <v>OK</v>
      </c>
      <c r="AN54" s="26">
        <v>282832</v>
      </c>
      <c r="AO54" s="27">
        <f t="shared" si="23"/>
        <v>282832</v>
      </c>
      <c r="AP54" s="28" t="str">
        <f t="shared" si="24"/>
        <v>OK</v>
      </c>
      <c r="AQ54" s="26">
        <v>270000</v>
      </c>
      <c r="AR54" s="27">
        <f t="shared" si="25"/>
        <v>270000</v>
      </c>
      <c r="AS54" s="28" t="str">
        <f t="shared" si="26"/>
        <v>OK</v>
      </c>
      <c r="AT54" s="26">
        <v>288000</v>
      </c>
      <c r="AU54" s="27">
        <f t="shared" si="27"/>
        <v>288000</v>
      </c>
      <c r="AV54" s="28" t="str">
        <f t="shared" si="28"/>
        <v>OK</v>
      </c>
    </row>
    <row r="55" spans="1:48" s="29" customFormat="1" ht="16.5" x14ac:dyDescent="0.2">
      <c r="A55" s="20">
        <f t="shared" si="29"/>
        <v>6.1999999999999931</v>
      </c>
      <c r="B55" s="21" t="s">
        <v>97</v>
      </c>
      <c r="C55" s="22">
        <v>1</v>
      </c>
      <c r="D55" s="23" t="s">
        <v>29</v>
      </c>
      <c r="E55" s="96">
        <v>546210</v>
      </c>
      <c r="F55" s="25">
        <f t="shared" si="0"/>
        <v>546210</v>
      </c>
      <c r="G55" s="26">
        <v>546200</v>
      </c>
      <c r="H55" s="27">
        <f t="shared" si="1"/>
        <v>546200</v>
      </c>
      <c r="I55" s="28" t="str">
        <f t="shared" si="2"/>
        <v>OK</v>
      </c>
      <c r="J55" s="26">
        <v>540748</v>
      </c>
      <c r="K55" s="27">
        <f t="shared" si="3"/>
        <v>540748</v>
      </c>
      <c r="L55" s="28" t="str">
        <f t="shared" si="4"/>
        <v>OK</v>
      </c>
      <c r="M55" s="26">
        <v>534193</v>
      </c>
      <c r="N55" s="27">
        <f t="shared" si="5"/>
        <v>534193</v>
      </c>
      <c r="O55" s="28" t="str">
        <f t="shared" si="6"/>
        <v>OK</v>
      </c>
      <c r="P55" s="26">
        <v>510000</v>
      </c>
      <c r="Q55" s="27">
        <f t="shared" si="7"/>
        <v>510000</v>
      </c>
      <c r="R55" s="28" t="str">
        <f t="shared" si="8"/>
        <v>OK</v>
      </c>
      <c r="S55" s="26">
        <v>515292</v>
      </c>
      <c r="T55" s="27">
        <f t="shared" si="9"/>
        <v>515292</v>
      </c>
      <c r="U55" s="28" t="str">
        <f t="shared" si="10"/>
        <v>OK</v>
      </c>
      <c r="V55" s="26">
        <v>518840</v>
      </c>
      <c r="W55" s="27">
        <f t="shared" si="11"/>
        <v>518840</v>
      </c>
      <c r="X55" s="28" t="str">
        <f t="shared" si="12"/>
        <v>OK</v>
      </c>
      <c r="Y55" s="26">
        <v>538017</v>
      </c>
      <c r="Z55" s="27">
        <f t="shared" si="13"/>
        <v>538017</v>
      </c>
      <c r="AA55" s="28" t="str">
        <f t="shared" si="14"/>
        <v>OK</v>
      </c>
      <c r="AB55" s="26">
        <v>535286</v>
      </c>
      <c r="AC55" s="27">
        <f t="shared" si="15"/>
        <v>535286</v>
      </c>
      <c r="AD55" s="28" t="str">
        <f t="shared" si="16"/>
        <v>OK</v>
      </c>
      <c r="AE55" s="26">
        <v>546210</v>
      </c>
      <c r="AF55" s="27">
        <f t="shared" si="17"/>
        <v>546210</v>
      </c>
      <c r="AG55" s="28" t="str">
        <f t="shared" si="18"/>
        <v>OK</v>
      </c>
      <c r="AH55" s="26">
        <v>535286</v>
      </c>
      <c r="AI55" s="27">
        <f t="shared" si="19"/>
        <v>535286</v>
      </c>
      <c r="AJ55" s="28" t="str">
        <f t="shared" si="20"/>
        <v>OK</v>
      </c>
      <c r="AK55" s="26">
        <v>529824</v>
      </c>
      <c r="AL55" s="27">
        <f t="shared" si="21"/>
        <v>529824</v>
      </c>
      <c r="AM55" s="28" t="str">
        <f t="shared" si="22"/>
        <v>OK</v>
      </c>
      <c r="AN55" s="26">
        <v>535995</v>
      </c>
      <c r="AO55" s="27">
        <f t="shared" si="23"/>
        <v>535995</v>
      </c>
      <c r="AP55" s="28" t="str">
        <f t="shared" si="24"/>
        <v>OK</v>
      </c>
      <c r="AQ55" s="26">
        <v>546000</v>
      </c>
      <c r="AR55" s="27">
        <f t="shared" si="25"/>
        <v>546000</v>
      </c>
      <c r="AS55" s="28" t="str">
        <f t="shared" si="26"/>
        <v>OK</v>
      </c>
      <c r="AT55" s="26">
        <v>546000</v>
      </c>
      <c r="AU55" s="27">
        <f t="shared" si="27"/>
        <v>546000</v>
      </c>
      <c r="AV55" s="28" t="str">
        <f t="shared" si="28"/>
        <v>OK</v>
      </c>
    </row>
    <row r="56" spans="1:48" s="29" customFormat="1" ht="16.5" x14ac:dyDescent="0.2">
      <c r="A56" s="20">
        <f t="shared" si="29"/>
        <v>6.2999999999999927</v>
      </c>
      <c r="B56" s="21" t="s">
        <v>98</v>
      </c>
      <c r="C56" s="22">
        <v>1</v>
      </c>
      <c r="D56" s="23" t="s">
        <v>29</v>
      </c>
      <c r="E56" s="96">
        <v>135065</v>
      </c>
      <c r="F56" s="25">
        <f t="shared" si="0"/>
        <v>135065</v>
      </c>
      <c r="G56" s="26">
        <v>135000</v>
      </c>
      <c r="H56" s="27">
        <f t="shared" si="1"/>
        <v>135000</v>
      </c>
      <c r="I56" s="28" t="str">
        <f t="shared" si="2"/>
        <v>OK</v>
      </c>
      <c r="J56" s="26">
        <v>133714</v>
      </c>
      <c r="K56" s="27">
        <f t="shared" si="3"/>
        <v>133714</v>
      </c>
      <c r="L56" s="28" t="str">
        <f t="shared" si="4"/>
        <v>OK</v>
      </c>
      <c r="M56" s="26">
        <v>132094</v>
      </c>
      <c r="N56" s="27">
        <f t="shared" si="5"/>
        <v>132094</v>
      </c>
      <c r="O56" s="28" t="str">
        <f t="shared" si="6"/>
        <v>OK</v>
      </c>
      <c r="P56" s="26">
        <v>105000</v>
      </c>
      <c r="Q56" s="27">
        <f t="shared" si="7"/>
        <v>105000</v>
      </c>
      <c r="R56" s="28" t="str">
        <f t="shared" si="8"/>
        <v>OK</v>
      </c>
      <c r="S56" s="26">
        <v>127420</v>
      </c>
      <c r="T56" s="27">
        <f t="shared" si="9"/>
        <v>127420</v>
      </c>
      <c r="U56" s="28" t="str">
        <f t="shared" si="10"/>
        <v>OK</v>
      </c>
      <c r="V56" s="26">
        <v>127330</v>
      </c>
      <c r="W56" s="27">
        <f t="shared" si="11"/>
        <v>127330</v>
      </c>
      <c r="X56" s="28" t="str">
        <f t="shared" si="12"/>
        <v>OK</v>
      </c>
      <c r="Y56" s="26">
        <v>133039</v>
      </c>
      <c r="Z56" s="27">
        <f t="shared" si="13"/>
        <v>133039</v>
      </c>
      <c r="AA56" s="28" t="str">
        <f t="shared" si="14"/>
        <v>OK</v>
      </c>
      <c r="AB56" s="26">
        <v>132364</v>
      </c>
      <c r="AC56" s="27">
        <f t="shared" si="15"/>
        <v>132364</v>
      </c>
      <c r="AD56" s="28" t="str">
        <f t="shared" si="16"/>
        <v>OK</v>
      </c>
      <c r="AE56" s="26">
        <v>135065</v>
      </c>
      <c r="AF56" s="27">
        <f t="shared" si="17"/>
        <v>135065</v>
      </c>
      <c r="AG56" s="28" t="str">
        <f t="shared" si="18"/>
        <v>OK</v>
      </c>
      <c r="AH56" s="26">
        <v>132364</v>
      </c>
      <c r="AI56" s="27">
        <f t="shared" si="19"/>
        <v>132364</v>
      </c>
      <c r="AJ56" s="28" t="str">
        <f t="shared" si="20"/>
        <v>OK</v>
      </c>
      <c r="AK56" s="26">
        <v>131013</v>
      </c>
      <c r="AL56" s="27">
        <f t="shared" si="21"/>
        <v>131013</v>
      </c>
      <c r="AM56" s="28" t="str">
        <f t="shared" si="22"/>
        <v>OK</v>
      </c>
      <c r="AN56" s="26">
        <v>132539</v>
      </c>
      <c r="AO56" s="27">
        <f t="shared" si="23"/>
        <v>132539</v>
      </c>
      <c r="AP56" s="28" t="str">
        <f t="shared" si="24"/>
        <v>OK</v>
      </c>
      <c r="AQ56" s="26">
        <v>40000</v>
      </c>
      <c r="AR56" s="27">
        <f t="shared" si="25"/>
        <v>40000</v>
      </c>
      <c r="AS56" s="28" t="str">
        <f t="shared" si="26"/>
        <v>OK</v>
      </c>
      <c r="AT56" s="26">
        <v>50000</v>
      </c>
      <c r="AU56" s="27">
        <f t="shared" si="27"/>
        <v>50000</v>
      </c>
      <c r="AV56" s="28" t="str">
        <f t="shared" si="28"/>
        <v>OK</v>
      </c>
    </row>
    <row r="57" spans="1:48" s="29" customFormat="1" ht="16.5" x14ac:dyDescent="0.2">
      <c r="A57" s="20">
        <f t="shared" si="29"/>
        <v>6.3999999999999924</v>
      </c>
      <c r="B57" s="21" t="s">
        <v>221</v>
      </c>
      <c r="C57" s="22">
        <v>1</v>
      </c>
      <c r="D57" s="23" t="s">
        <v>29</v>
      </c>
      <c r="E57" s="96">
        <v>76217</v>
      </c>
      <c r="F57" s="25">
        <f t="shared" si="0"/>
        <v>76217</v>
      </c>
      <c r="G57" s="26">
        <v>76200</v>
      </c>
      <c r="H57" s="27">
        <f t="shared" si="1"/>
        <v>76200</v>
      </c>
      <c r="I57" s="28" t="str">
        <f t="shared" si="2"/>
        <v>OK</v>
      </c>
      <c r="J57" s="26">
        <v>75455</v>
      </c>
      <c r="K57" s="27">
        <f t="shared" si="3"/>
        <v>75455</v>
      </c>
      <c r="L57" s="28" t="str">
        <f t="shared" si="4"/>
        <v>OK</v>
      </c>
      <c r="M57" s="26">
        <v>74540</v>
      </c>
      <c r="N57" s="27">
        <f t="shared" si="5"/>
        <v>74540</v>
      </c>
      <c r="O57" s="28" t="str">
        <f t="shared" si="6"/>
        <v>OK</v>
      </c>
      <c r="P57" s="26">
        <v>56000</v>
      </c>
      <c r="Q57" s="27">
        <f t="shared" si="7"/>
        <v>56000</v>
      </c>
      <c r="R57" s="28" t="str">
        <f t="shared" si="8"/>
        <v>OK</v>
      </c>
      <c r="S57" s="26">
        <v>71903</v>
      </c>
      <c r="T57" s="27">
        <f t="shared" si="9"/>
        <v>71903</v>
      </c>
      <c r="U57" s="28" t="str">
        <f t="shared" si="10"/>
        <v>OK</v>
      </c>
      <c r="V57" s="26">
        <v>71440</v>
      </c>
      <c r="W57" s="27">
        <f t="shared" si="11"/>
        <v>71440</v>
      </c>
      <c r="X57" s="28" t="str">
        <f t="shared" si="12"/>
        <v>OK</v>
      </c>
      <c r="Y57" s="26">
        <v>75074</v>
      </c>
      <c r="Z57" s="27">
        <f t="shared" si="13"/>
        <v>75074</v>
      </c>
      <c r="AA57" s="28" t="str">
        <f t="shared" si="14"/>
        <v>OK</v>
      </c>
      <c r="AB57" s="26">
        <v>74693</v>
      </c>
      <c r="AC57" s="27">
        <f t="shared" si="15"/>
        <v>74693</v>
      </c>
      <c r="AD57" s="28" t="str">
        <f t="shared" si="16"/>
        <v>OK</v>
      </c>
      <c r="AE57" s="26">
        <v>76217</v>
      </c>
      <c r="AF57" s="27">
        <f t="shared" si="17"/>
        <v>76217</v>
      </c>
      <c r="AG57" s="28" t="str">
        <f t="shared" si="18"/>
        <v>OK</v>
      </c>
      <c r="AH57" s="26">
        <v>74693</v>
      </c>
      <c r="AI57" s="27">
        <f t="shared" si="19"/>
        <v>74693</v>
      </c>
      <c r="AJ57" s="28" t="str">
        <f t="shared" si="20"/>
        <v>OK</v>
      </c>
      <c r="AK57" s="26">
        <v>73930</v>
      </c>
      <c r="AL57" s="27">
        <f t="shared" si="21"/>
        <v>73930</v>
      </c>
      <c r="AM57" s="28" t="str">
        <f t="shared" si="22"/>
        <v>OK</v>
      </c>
      <c r="AN57" s="26">
        <v>74791</v>
      </c>
      <c r="AO57" s="27">
        <f t="shared" si="23"/>
        <v>74791</v>
      </c>
      <c r="AP57" s="28" t="str">
        <f t="shared" si="24"/>
        <v>OK</v>
      </c>
      <c r="AQ57" s="26">
        <v>70000</v>
      </c>
      <c r="AR57" s="27">
        <f t="shared" si="25"/>
        <v>70000</v>
      </c>
      <c r="AS57" s="28" t="str">
        <f t="shared" si="26"/>
        <v>OK</v>
      </c>
      <c r="AT57" s="26">
        <v>76000</v>
      </c>
      <c r="AU57" s="27">
        <f t="shared" si="27"/>
        <v>76000</v>
      </c>
      <c r="AV57" s="28" t="str">
        <f t="shared" si="28"/>
        <v>OK</v>
      </c>
    </row>
    <row r="58" spans="1:48" s="29" customFormat="1" ht="16.5" x14ac:dyDescent="0.2">
      <c r="A58" s="20">
        <f t="shared" si="29"/>
        <v>6.499999999999992</v>
      </c>
      <c r="B58" s="21" t="s">
        <v>100</v>
      </c>
      <c r="C58" s="22">
        <v>1</v>
      </c>
      <c r="D58" s="23" t="s">
        <v>29</v>
      </c>
      <c r="E58" s="96">
        <v>215616</v>
      </c>
      <c r="F58" s="25">
        <f t="shared" si="0"/>
        <v>215616</v>
      </c>
      <c r="G58" s="26">
        <v>215600</v>
      </c>
      <c r="H58" s="27">
        <f t="shared" si="1"/>
        <v>215600</v>
      </c>
      <c r="I58" s="28" t="str">
        <f t="shared" si="2"/>
        <v>OK</v>
      </c>
      <c r="J58" s="26">
        <v>213460</v>
      </c>
      <c r="K58" s="27">
        <f t="shared" si="3"/>
        <v>213460</v>
      </c>
      <c r="L58" s="28" t="str">
        <f t="shared" si="4"/>
        <v>OK</v>
      </c>
      <c r="M58" s="26">
        <v>210872</v>
      </c>
      <c r="N58" s="27">
        <f t="shared" si="5"/>
        <v>210872</v>
      </c>
      <c r="O58" s="28" t="str">
        <f t="shared" si="6"/>
        <v>OK</v>
      </c>
      <c r="P58" s="26">
        <v>190000</v>
      </c>
      <c r="Q58" s="27">
        <f t="shared" si="7"/>
        <v>190000</v>
      </c>
      <c r="R58" s="28" t="str">
        <f t="shared" si="8"/>
        <v>OK</v>
      </c>
      <c r="S58" s="26">
        <v>203411</v>
      </c>
      <c r="T58" s="27">
        <f t="shared" si="9"/>
        <v>203411</v>
      </c>
      <c r="U58" s="28" t="str">
        <f t="shared" si="10"/>
        <v>OK</v>
      </c>
      <c r="V58" s="26">
        <v>204680</v>
      </c>
      <c r="W58" s="27">
        <f t="shared" si="11"/>
        <v>204680</v>
      </c>
      <c r="X58" s="28" t="str">
        <f t="shared" si="12"/>
        <v>OK</v>
      </c>
      <c r="Y58" s="26">
        <v>212382</v>
      </c>
      <c r="Z58" s="27">
        <f t="shared" si="13"/>
        <v>212382</v>
      </c>
      <c r="AA58" s="28" t="str">
        <f t="shared" si="14"/>
        <v>OK</v>
      </c>
      <c r="AB58" s="26">
        <v>211304</v>
      </c>
      <c r="AC58" s="27">
        <f t="shared" si="15"/>
        <v>211304</v>
      </c>
      <c r="AD58" s="28" t="str">
        <f t="shared" si="16"/>
        <v>OK</v>
      </c>
      <c r="AE58" s="26">
        <v>215616</v>
      </c>
      <c r="AF58" s="27">
        <f t="shared" si="17"/>
        <v>215616</v>
      </c>
      <c r="AG58" s="28" t="str">
        <f t="shared" si="18"/>
        <v>OK</v>
      </c>
      <c r="AH58" s="26">
        <v>211304</v>
      </c>
      <c r="AI58" s="27">
        <f t="shared" si="19"/>
        <v>211304</v>
      </c>
      <c r="AJ58" s="28" t="str">
        <f t="shared" si="20"/>
        <v>OK</v>
      </c>
      <c r="AK58" s="26">
        <v>209148</v>
      </c>
      <c r="AL58" s="27">
        <f t="shared" si="21"/>
        <v>209148</v>
      </c>
      <c r="AM58" s="28" t="str">
        <f t="shared" si="22"/>
        <v>OK</v>
      </c>
      <c r="AN58" s="26">
        <v>211583</v>
      </c>
      <c r="AO58" s="27">
        <f t="shared" si="23"/>
        <v>211583</v>
      </c>
      <c r="AP58" s="28" t="str">
        <f t="shared" si="24"/>
        <v>OK</v>
      </c>
      <c r="AQ58" s="26">
        <v>100000</v>
      </c>
      <c r="AR58" s="27">
        <f t="shared" si="25"/>
        <v>100000</v>
      </c>
      <c r="AS58" s="28" t="str">
        <f t="shared" si="26"/>
        <v>OK</v>
      </c>
      <c r="AT58" s="26">
        <v>150000</v>
      </c>
      <c r="AU58" s="27">
        <f t="shared" si="27"/>
        <v>150000</v>
      </c>
      <c r="AV58" s="28" t="str">
        <f t="shared" si="28"/>
        <v>OK</v>
      </c>
    </row>
    <row r="59" spans="1:48" s="29" customFormat="1" ht="16.5" x14ac:dyDescent="0.2">
      <c r="A59" s="20">
        <f t="shared" si="29"/>
        <v>6.5999999999999917</v>
      </c>
      <c r="B59" s="21" t="s">
        <v>101</v>
      </c>
      <c r="C59" s="22">
        <v>1</v>
      </c>
      <c r="D59" s="23" t="s">
        <v>29</v>
      </c>
      <c r="E59" s="96">
        <v>186550</v>
      </c>
      <c r="F59" s="25">
        <f t="shared" si="0"/>
        <v>186550</v>
      </c>
      <c r="G59" s="26">
        <v>186500</v>
      </c>
      <c r="H59" s="27">
        <f t="shared" si="1"/>
        <v>186500</v>
      </c>
      <c r="I59" s="28" t="str">
        <f t="shared" si="2"/>
        <v>OK</v>
      </c>
      <c r="J59" s="26">
        <v>184685</v>
      </c>
      <c r="K59" s="27">
        <f t="shared" si="3"/>
        <v>184685</v>
      </c>
      <c r="L59" s="28" t="str">
        <f t="shared" si="4"/>
        <v>OK</v>
      </c>
      <c r="M59" s="26">
        <v>182446</v>
      </c>
      <c r="N59" s="27">
        <f t="shared" si="5"/>
        <v>182446</v>
      </c>
      <c r="O59" s="28" t="str">
        <f t="shared" si="6"/>
        <v>OK</v>
      </c>
      <c r="P59" s="26">
        <v>166000</v>
      </c>
      <c r="Q59" s="27">
        <f t="shared" si="7"/>
        <v>166000</v>
      </c>
      <c r="R59" s="28" t="str">
        <f t="shared" si="8"/>
        <v>OK</v>
      </c>
      <c r="S59" s="26">
        <v>175991</v>
      </c>
      <c r="T59" s="27">
        <f t="shared" si="9"/>
        <v>175991</v>
      </c>
      <c r="U59" s="28" t="str">
        <f t="shared" si="10"/>
        <v>OK</v>
      </c>
      <c r="V59" s="26">
        <v>176120</v>
      </c>
      <c r="W59" s="27">
        <f t="shared" si="11"/>
        <v>176120</v>
      </c>
      <c r="X59" s="28" t="str">
        <f t="shared" si="12"/>
        <v>OK</v>
      </c>
      <c r="Y59" s="26">
        <v>183752</v>
      </c>
      <c r="Z59" s="27">
        <f t="shared" si="13"/>
        <v>183752</v>
      </c>
      <c r="AA59" s="28" t="str">
        <f t="shared" si="14"/>
        <v>OK</v>
      </c>
      <c r="AB59" s="26">
        <v>182819</v>
      </c>
      <c r="AC59" s="27">
        <f t="shared" si="15"/>
        <v>182819</v>
      </c>
      <c r="AD59" s="28" t="str">
        <f t="shared" si="16"/>
        <v>OK</v>
      </c>
      <c r="AE59" s="26">
        <v>186550</v>
      </c>
      <c r="AF59" s="27">
        <f t="shared" si="17"/>
        <v>186550</v>
      </c>
      <c r="AG59" s="28" t="str">
        <f t="shared" si="18"/>
        <v>OK</v>
      </c>
      <c r="AH59" s="26">
        <v>182819</v>
      </c>
      <c r="AI59" s="27">
        <f t="shared" si="19"/>
        <v>182819</v>
      </c>
      <c r="AJ59" s="28" t="str">
        <f t="shared" si="20"/>
        <v>OK</v>
      </c>
      <c r="AK59" s="26">
        <v>180954</v>
      </c>
      <c r="AL59" s="27">
        <f t="shared" si="21"/>
        <v>180954</v>
      </c>
      <c r="AM59" s="28" t="str">
        <f t="shared" si="22"/>
        <v>OK</v>
      </c>
      <c r="AN59" s="26">
        <v>183061</v>
      </c>
      <c r="AO59" s="27">
        <f t="shared" si="23"/>
        <v>183061</v>
      </c>
      <c r="AP59" s="28" t="str">
        <f t="shared" si="24"/>
        <v>OK</v>
      </c>
      <c r="AQ59" s="26">
        <v>180000</v>
      </c>
      <c r="AR59" s="27">
        <f t="shared" si="25"/>
        <v>180000</v>
      </c>
      <c r="AS59" s="28" t="str">
        <f t="shared" si="26"/>
        <v>OK</v>
      </c>
      <c r="AT59" s="26">
        <v>186000</v>
      </c>
      <c r="AU59" s="27">
        <f t="shared" si="27"/>
        <v>186000</v>
      </c>
      <c r="AV59" s="28" t="str">
        <f t="shared" si="28"/>
        <v>OK</v>
      </c>
    </row>
    <row r="60" spans="1:48" s="29" customFormat="1" ht="16.5" x14ac:dyDescent="0.2">
      <c r="A60" s="20">
        <f t="shared" si="29"/>
        <v>6.6999999999999913</v>
      </c>
      <c r="B60" s="21" t="s">
        <v>225</v>
      </c>
      <c r="C60" s="22">
        <v>1</v>
      </c>
      <c r="D60" s="23" t="s">
        <v>29</v>
      </c>
      <c r="E60" s="96">
        <v>69912</v>
      </c>
      <c r="F60" s="25">
        <f t="shared" si="0"/>
        <v>69912</v>
      </c>
      <c r="G60" s="26">
        <v>69900</v>
      </c>
      <c r="H60" s="27">
        <f t="shared" si="1"/>
        <v>69900</v>
      </c>
      <c r="I60" s="28" t="str">
        <f t="shared" si="2"/>
        <v>OK</v>
      </c>
      <c r="J60" s="26">
        <v>69213</v>
      </c>
      <c r="K60" s="27">
        <f t="shared" si="3"/>
        <v>69213</v>
      </c>
      <c r="L60" s="28" t="str">
        <f t="shared" si="4"/>
        <v>OK</v>
      </c>
      <c r="M60" s="26">
        <v>68374</v>
      </c>
      <c r="N60" s="27">
        <f t="shared" si="5"/>
        <v>68374</v>
      </c>
      <c r="O60" s="28" t="str">
        <f t="shared" si="6"/>
        <v>OK</v>
      </c>
      <c r="P60" s="26">
        <v>56000</v>
      </c>
      <c r="Q60" s="27">
        <f t="shared" si="7"/>
        <v>56000</v>
      </c>
      <c r="R60" s="28" t="str">
        <f t="shared" si="8"/>
        <v>OK</v>
      </c>
      <c r="S60" s="26">
        <v>65955</v>
      </c>
      <c r="T60" s="27">
        <f t="shared" si="9"/>
        <v>65955</v>
      </c>
      <c r="U60" s="28" t="str">
        <f t="shared" si="10"/>
        <v>OK</v>
      </c>
      <c r="V60" s="26">
        <v>65450</v>
      </c>
      <c r="W60" s="27">
        <f t="shared" si="11"/>
        <v>65450</v>
      </c>
      <c r="X60" s="28" t="str">
        <f t="shared" si="12"/>
        <v>OK</v>
      </c>
      <c r="Y60" s="26">
        <v>68863</v>
      </c>
      <c r="Z60" s="27">
        <f t="shared" si="13"/>
        <v>68863</v>
      </c>
      <c r="AA60" s="28" t="str">
        <f t="shared" si="14"/>
        <v>OK</v>
      </c>
      <c r="AB60" s="26">
        <v>68514</v>
      </c>
      <c r="AC60" s="27">
        <f t="shared" si="15"/>
        <v>68514</v>
      </c>
      <c r="AD60" s="28" t="str">
        <f t="shared" si="16"/>
        <v>OK</v>
      </c>
      <c r="AE60" s="26">
        <v>69912</v>
      </c>
      <c r="AF60" s="27">
        <f t="shared" si="17"/>
        <v>69912</v>
      </c>
      <c r="AG60" s="28" t="str">
        <f t="shared" si="18"/>
        <v>OK</v>
      </c>
      <c r="AH60" s="26">
        <v>68514</v>
      </c>
      <c r="AI60" s="27">
        <f t="shared" si="19"/>
        <v>68514</v>
      </c>
      <c r="AJ60" s="28" t="str">
        <f t="shared" si="20"/>
        <v>OK</v>
      </c>
      <c r="AK60" s="26">
        <v>67815</v>
      </c>
      <c r="AL60" s="27">
        <f t="shared" si="21"/>
        <v>67815</v>
      </c>
      <c r="AM60" s="28" t="str">
        <f t="shared" si="22"/>
        <v>OK</v>
      </c>
      <c r="AN60" s="26">
        <v>68604</v>
      </c>
      <c r="AO60" s="27">
        <f t="shared" si="23"/>
        <v>68604</v>
      </c>
      <c r="AP60" s="28" t="str">
        <f t="shared" si="24"/>
        <v>OK</v>
      </c>
      <c r="AQ60" s="26">
        <v>60000</v>
      </c>
      <c r="AR60" s="27">
        <f t="shared" si="25"/>
        <v>60000</v>
      </c>
      <c r="AS60" s="28" t="str">
        <f t="shared" si="26"/>
        <v>OK</v>
      </c>
      <c r="AT60" s="26">
        <v>69000</v>
      </c>
      <c r="AU60" s="27">
        <f t="shared" si="27"/>
        <v>69000</v>
      </c>
      <c r="AV60" s="28" t="str">
        <f t="shared" si="28"/>
        <v>OK</v>
      </c>
    </row>
    <row r="61" spans="1:48" s="29" customFormat="1" ht="16.5" x14ac:dyDescent="0.2">
      <c r="A61" s="20">
        <f t="shared" si="29"/>
        <v>6.7999999999999909</v>
      </c>
      <c r="B61" s="21" t="s">
        <v>103</v>
      </c>
      <c r="C61" s="22">
        <v>1</v>
      </c>
      <c r="D61" s="23" t="s">
        <v>29</v>
      </c>
      <c r="E61" s="96">
        <v>404600</v>
      </c>
      <c r="F61" s="25">
        <f t="shared" si="0"/>
        <v>404600</v>
      </c>
      <c r="G61" s="26">
        <v>404600</v>
      </c>
      <c r="H61" s="27">
        <f t="shared" si="1"/>
        <v>404600</v>
      </c>
      <c r="I61" s="28" t="str">
        <f t="shared" si="2"/>
        <v>OK</v>
      </c>
      <c r="J61" s="26">
        <v>400554</v>
      </c>
      <c r="K61" s="27">
        <f t="shared" si="3"/>
        <v>400554</v>
      </c>
      <c r="L61" s="28" t="str">
        <f t="shared" si="4"/>
        <v>OK</v>
      </c>
      <c r="M61" s="26">
        <v>395699</v>
      </c>
      <c r="N61" s="27">
        <f t="shared" si="5"/>
        <v>395699</v>
      </c>
      <c r="O61" s="28" t="str">
        <f t="shared" si="6"/>
        <v>OK</v>
      </c>
      <c r="P61" s="26">
        <v>382000</v>
      </c>
      <c r="Q61" s="27">
        <f t="shared" si="7"/>
        <v>382000</v>
      </c>
      <c r="R61" s="28" t="str">
        <f t="shared" si="8"/>
        <v>OK</v>
      </c>
      <c r="S61" s="26">
        <v>381698</v>
      </c>
      <c r="T61" s="27">
        <f t="shared" si="9"/>
        <v>381698</v>
      </c>
      <c r="U61" s="28" t="str">
        <f t="shared" si="10"/>
        <v>OK</v>
      </c>
      <c r="V61" s="26">
        <v>384370</v>
      </c>
      <c r="W61" s="27">
        <f t="shared" si="11"/>
        <v>384370</v>
      </c>
      <c r="X61" s="28" t="str">
        <f t="shared" si="12"/>
        <v>OK</v>
      </c>
      <c r="Y61" s="26">
        <v>398531</v>
      </c>
      <c r="Z61" s="27">
        <f t="shared" si="13"/>
        <v>398531</v>
      </c>
      <c r="AA61" s="28" t="str">
        <f t="shared" si="14"/>
        <v>OK</v>
      </c>
      <c r="AB61" s="26">
        <v>396508</v>
      </c>
      <c r="AC61" s="27">
        <f t="shared" si="15"/>
        <v>396508</v>
      </c>
      <c r="AD61" s="28" t="str">
        <f t="shared" si="16"/>
        <v>OK</v>
      </c>
      <c r="AE61" s="26">
        <v>404600</v>
      </c>
      <c r="AF61" s="27">
        <f t="shared" si="17"/>
        <v>404600</v>
      </c>
      <c r="AG61" s="28" t="str">
        <f t="shared" si="18"/>
        <v>OK</v>
      </c>
      <c r="AH61" s="26">
        <v>396508</v>
      </c>
      <c r="AI61" s="27">
        <f t="shared" si="19"/>
        <v>396508</v>
      </c>
      <c r="AJ61" s="28" t="str">
        <f t="shared" si="20"/>
        <v>OK</v>
      </c>
      <c r="AK61" s="26">
        <v>392462</v>
      </c>
      <c r="AL61" s="27">
        <f t="shared" si="21"/>
        <v>392462</v>
      </c>
      <c r="AM61" s="28" t="str">
        <f t="shared" si="22"/>
        <v>OK</v>
      </c>
      <c r="AN61" s="26">
        <v>397033</v>
      </c>
      <c r="AO61" s="27">
        <f t="shared" si="23"/>
        <v>397033</v>
      </c>
      <c r="AP61" s="28" t="str">
        <f t="shared" si="24"/>
        <v>OK</v>
      </c>
      <c r="AQ61" s="26">
        <v>250000</v>
      </c>
      <c r="AR61" s="27">
        <f t="shared" si="25"/>
        <v>250000</v>
      </c>
      <c r="AS61" s="28" t="str">
        <f t="shared" si="26"/>
        <v>OK</v>
      </c>
      <c r="AT61" s="26">
        <v>300000</v>
      </c>
      <c r="AU61" s="27">
        <f t="shared" si="27"/>
        <v>300000</v>
      </c>
      <c r="AV61" s="28" t="str">
        <f t="shared" si="28"/>
        <v>OK</v>
      </c>
    </row>
    <row r="62" spans="1:48" s="29" customFormat="1" ht="16.5" x14ac:dyDescent="0.2">
      <c r="A62" s="20">
        <f t="shared" si="29"/>
        <v>6.8999999999999906</v>
      </c>
      <c r="B62" s="21" t="s">
        <v>104</v>
      </c>
      <c r="C62" s="22">
        <v>1</v>
      </c>
      <c r="D62" s="23" t="s">
        <v>29</v>
      </c>
      <c r="E62" s="96">
        <v>378063</v>
      </c>
      <c r="F62" s="25">
        <f t="shared" si="0"/>
        <v>378063</v>
      </c>
      <c r="G62" s="26">
        <v>378000</v>
      </c>
      <c r="H62" s="27">
        <f t="shared" si="1"/>
        <v>378000</v>
      </c>
      <c r="I62" s="28" t="str">
        <f t="shared" si="2"/>
        <v>OK</v>
      </c>
      <c r="J62" s="26">
        <v>374282</v>
      </c>
      <c r="K62" s="27">
        <f t="shared" si="3"/>
        <v>374282</v>
      </c>
      <c r="L62" s="28" t="str">
        <f t="shared" si="4"/>
        <v>OK</v>
      </c>
      <c r="M62" s="26">
        <v>369746</v>
      </c>
      <c r="N62" s="27">
        <f t="shared" si="5"/>
        <v>369746</v>
      </c>
      <c r="O62" s="28" t="str">
        <f t="shared" si="6"/>
        <v>OK</v>
      </c>
      <c r="P62" s="26">
        <v>339000</v>
      </c>
      <c r="Q62" s="27">
        <f t="shared" si="7"/>
        <v>339000</v>
      </c>
      <c r="R62" s="28" t="str">
        <f t="shared" si="8"/>
        <v>OK</v>
      </c>
      <c r="S62" s="26">
        <v>356663</v>
      </c>
      <c r="T62" s="27">
        <f t="shared" si="9"/>
        <v>356663</v>
      </c>
      <c r="U62" s="28" t="str">
        <f t="shared" si="10"/>
        <v>OK</v>
      </c>
      <c r="V62" s="26">
        <v>358190</v>
      </c>
      <c r="W62" s="27">
        <f t="shared" si="11"/>
        <v>358190</v>
      </c>
      <c r="X62" s="28" t="str">
        <f t="shared" si="12"/>
        <v>OK</v>
      </c>
      <c r="Y62" s="26">
        <v>372392</v>
      </c>
      <c r="Z62" s="27">
        <f t="shared" si="13"/>
        <v>372392</v>
      </c>
      <c r="AA62" s="28" t="str">
        <f t="shared" si="14"/>
        <v>OK</v>
      </c>
      <c r="AB62" s="26">
        <v>370502</v>
      </c>
      <c r="AC62" s="27">
        <f t="shared" si="15"/>
        <v>370502</v>
      </c>
      <c r="AD62" s="28" t="str">
        <f t="shared" si="16"/>
        <v>OK</v>
      </c>
      <c r="AE62" s="26">
        <v>378063</v>
      </c>
      <c r="AF62" s="27">
        <f t="shared" si="17"/>
        <v>378063</v>
      </c>
      <c r="AG62" s="28" t="str">
        <f t="shared" si="18"/>
        <v>OK</v>
      </c>
      <c r="AH62" s="26">
        <v>370502</v>
      </c>
      <c r="AI62" s="27">
        <f t="shared" si="19"/>
        <v>370502</v>
      </c>
      <c r="AJ62" s="28" t="str">
        <f t="shared" si="20"/>
        <v>OK</v>
      </c>
      <c r="AK62" s="26">
        <v>366721</v>
      </c>
      <c r="AL62" s="27">
        <f t="shared" si="21"/>
        <v>366721</v>
      </c>
      <c r="AM62" s="28" t="str">
        <f t="shared" si="22"/>
        <v>OK</v>
      </c>
      <c r="AN62" s="26">
        <v>370993</v>
      </c>
      <c r="AO62" s="27">
        <f t="shared" si="23"/>
        <v>370993</v>
      </c>
      <c r="AP62" s="28" t="str">
        <f t="shared" si="24"/>
        <v>OK</v>
      </c>
      <c r="AQ62" s="26">
        <v>180000</v>
      </c>
      <c r="AR62" s="27">
        <f t="shared" si="25"/>
        <v>180000</v>
      </c>
      <c r="AS62" s="28" t="str">
        <f t="shared" si="26"/>
        <v>OK</v>
      </c>
      <c r="AT62" s="26">
        <v>200000</v>
      </c>
      <c r="AU62" s="27">
        <f t="shared" si="27"/>
        <v>200000</v>
      </c>
      <c r="AV62" s="28" t="str">
        <f t="shared" si="28"/>
        <v>OK</v>
      </c>
    </row>
    <row r="63" spans="1:48" s="29" customFormat="1" ht="16.5" x14ac:dyDescent="0.2">
      <c r="A63" s="20">
        <f t="shared" si="29"/>
        <v>6.9999999999999902</v>
      </c>
      <c r="B63" s="21" t="s">
        <v>105</v>
      </c>
      <c r="C63" s="22">
        <v>1</v>
      </c>
      <c r="D63" s="23" t="s">
        <v>29</v>
      </c>
      <c r="E63" s="96">
        <v>1616020</v>
      </c>
      <c r="F63" s="25">
        <f t="shared" si="0"/>
        <v>1616020</v>
      </c>
      <c r="G63" s="26">
        <v>1616000</v>
      </c>
      <c r="H63" s="27">
        <f t="shared" si="1"/>
        <v>1616000</v>
      </c>
      <c r="I63" s="28" t="str">
        <f t="shared" si="2"/>
        <v>OK</v>
      </c>
      <c r="J63" s="26">
        <v>1599860</v>
      </c>
      <c r="K63" s="27">
        <f t="shared" si="3"/>
        <v>1599860</v>
      </c>
      <c r="L63" s="28" t="str">
        <f t="shared" si="4"/>
        <v>OK</v>
      </c>
      <c r="M63" s="26">
        <v>1580468</v>
      </c>
      <c r="N63" s="27">
        <f t="shared" si="5"/>
        <v>1580468</v>
      </c>
      <c r="O63" s="28" t="str">
        <f t="shared" si="6"/>
        <v>OK</v>
      </c>
      <c r="P63" s="26">
        <v>1412000</v>
      </c>
      <c r="Q63" s="27">
        <f t="shared" si="7"/>
        <v>1412000</v>
      </c>
      <c r="R63" s="28" t="str">
        <f t="shared" si="8"/>
        <v>OK</v>
      </c>
      <c r="S63" s="26">
        <v>1524547</v>
      </c>
      <c r="T63" s="27">
        <f t="shared" si="9"/>
        <v>1524547</v>
      </c>
      <c r="U63" s="28" t="str">
        <f t="shared" si="10"/>
        <v>OK</v>
      </c>
      <c r="V63" s="26">
        <v>1535100</v>
      </c>
      <c r="W63" s="27">
        <f t="shared" si="11"/>
        <v>1535100</v>
      </c>
      <c r="X63" s="28" t="str">
        <f t="shared" si="12"/>
        <v>OK</v>
      </c>
      <c r="Y63" s="26">
        <v>1591780</v>
      </c>
      <c r="Z63" s="27">
        <f t="shared" si="13"/>
        <v>1591780</v>
      </c>
      <c r="AA63" s="28" t="str">
        <f t="shared" si="14"/>
        <v>OK</v>
      </c>
      <c r="AB63" s="26">
        <v>1583700</v>
      </c>
      <c r="AC63" s="27">
        <f t="shared" si="15"/>
        <v>1583700</v>
      </c>
      <c r="AD63" s="28" t="str">
        <f t="shared" si="16"/>
        <v>OK</v>
      </c>
      <c r="AE63" s="26">
        <v>1616020</v>
      </c>
      <c r="AF63" s="27">
        <f t="shared" si="17"/>
        <v>1616020</v>
      </c>
      <c r="AG63" s="28" t="str">
        <f t="shared" si="18"/>
        <v>OK</v>
      </c>
      <c r="AH63" s="26">
        <v>1583700</v>
      </c>
      <c r="AI63" s="27">
        <f t="shared" si="19"/>
        <v>1583700</v>
      </c>
      <c r="AJ63" s="28" t="str">
        <f t="shared" si="20"/>
        <v>OK</v>
      </c>
      <c r="AK63" s="26">
        <v>1567539</v>
      </c>
      <c r="AL63" s="27">
        <f t="shared" si="21"/>
        <v>1567539</v>
      </c>
      <c r="AM63" s="28" t="str">
        <f t="shared" si="22"/>
        <v>OK</v>
      </c>
      <c r="AN63" s="26">
        <v>1585800</v>
      </c>
      <c r="AO63" s="27">
        <f t="shared" si="23"/>
        <v>1585800</v>
      </c>
      <c r="AP63" s="28" t="str">
        <f t="shared" si="24"/>
        <v>OK</v>
      </c>
      <c r="AQ63" s="26">
        <v>1400000</v>
      </c>
      <c r="AR63" s="27">
        <f t="shared" si="25"/>
        <v>1400000</v>
      </c>
      <c r="AS63" s="28" t="str">
        <f t="shared" si="26"/>
        <v>OK</v>
      </c>
      <c r="AT63" s="26">
        <v>1500000</v>
      </c>
      <c r="AU63" s="27">
        <f t="shared" si="27"/>
        <v>1500000</v>
      </c>
      <c r="AV63" s="28" t="str">
        <f t="shared" si="28"/>
        <v>OK</v>
      </c>
    </row>
    <row r="64" spans="1:48" s="29" customFormat="1" ht="16.5" x14ac:dyDescent="0.2">
      <c r="A64" s="20">
        <f t="shared" si="29"/>
        <v>7.0999999999999899</v>
      </c>
      <c r="B64" s="21" t="s">
        <v>106</v>
      </c>
      <c r="C64" s="22">
        <v>1</v>
      </c>
      <c r="D64" s="23" t="s">
        <v>29</v>
      </c>
      <c r="E64" s="96">
        <v>61818</v>
      </c>
      <c r="F64" s="25">
        <f t="shared" si="0"/>
        <v>61818</v>
      </c>
      <c r="G64" s="26">
        <v>61800</v>
      </c>
      <c r="H64" s="27">
        <f t="shared" si="1"/>
        <v>61800</v>
      </c>
      <c r="I64" s="28" t="str">
        <f t="shared" si="2"/>
        <v>OK</v>
      </c>
      <c r="J64" s="26">
        <v>61200</v>
      </c>
      <c r="K64" s="27">
        <f t="shared" si="3"/>
        <v>61200</v>
      </c>
      <c r="L64" s="28" t="str">
        <f t="shared" si="4"/>
        <v>OK</v>
      </c>
      <c r="M64" s="26">
        <v>60458</v>
      </c>
      <c r="N64" s="27">
        <f t="shared" si="5"/>
        <v>60458</v>
      </c>
      <c r="O64" s="28" t="str">
        <f t="shared" si="6"/>
        <v>OK</v>
      </c>
      <c r="P64" s="26">
        <v>56000</v>
      </c>
      <c r="Q64" s="27">
        <f t="shared" si="7"/>
        <v>56000</v>
      </c>
      <c r="R64" s="28" t="str">
        <f t="shared" si="8"/>
        <v>OK</v>
      </c>
      <c r="S64" s="26">
        <v>58319</v>
      </c>
      <c r="T64" s="27">
        <f t="shared" si="9"/>
        <v>58319</v>
      </c>
      <c r="U64" s="28" t="str">
        <f t="shared" si="10"/>
        <v>OK</v>
      </c>
      <c r="V64" s="26">
        <v>58310</v>
      </c>
      <c r="W64" s="27">
        <f t="shared" si="11"/>
        <v>58310</v>
      </c>
      <c r="X64" s="28" t="str">
        <f t="shared" si="12"/>
        <v>OK</v>
      </c>
      <c r="Y64" s="26">
        <v>60891</v>
      </c>
      <c r="Z64" s="27">
        <f t="shared" si="13"/>
        <v>60891</v>
      </c>
      <c r="AA64" s="28" t="str">
        <f t="shared" si="14"/>
        <v>OK</v>
      </c>
      <c r="AB64" s="26">
        <v>60582</v>
      </c>
      <c r="AC64" s="27">
        <f t="shared" si="15"/>
        <v>60582</v>
      </c>
      <c r="AD64" s="28" t="str">
        <f t="shared" si="16"/>
        <v>OK</v>
      </c>
      <c r="AE64" s="26">
        <v>61818</v>
      </c>
      <c r="AF64" s="27">
        <f t="shared" si="17"/>
        <v>61818</v>
      </c>
      <c r="AG64" s="28" t="str">
        <f t="shared" si="18"/>
        <v>OK</v>
      </c>
      <c r="AH64" s="26">
        <v>60582</v>
      </c>
      <c r="AI64" s="27">
        <f t="shared" si="19"/>
        <v>60582</v>
      </c>
      <c r="AJ64" s="28" t="str">
        <f t="shared" si="20"/>
        <v>OK</v>
      </c>
      <c r="AK64" s="26">
        <v>59963</v>
      </c>
      <c r="AL64" s="27">
        <f t="shared" si="21"/>
        <v>59963</v>
      </c>
      <c r="AM64" s="28" t="str">
        <f t="shared" si="22"/>
        <v>OK</v>
      </c>
      <c r="AN64" s="26">
        <v>60662</v>
      </c>
      <c r="AO64" s="27">
        <f t="shared" si="23"/>
        <v>60662</v>
      </c>
      <c r="AP64" s="28" t="str">
        <f t="shared" si="24"/>
        <v>OK</v>
      </c>
      <c r="AQ64" s="26">
        <v>40000</v>
      </c>
      <c r="AR64" s="27">
        <f t="shared" si="25"/>
        <v>40000</v>
      </c>
      <c r="AS64" s="28" t="str">
        <f t="shared" si="26"/>
        <v>OK</v>
      </c>
      <c r="AT64" s="26">
        <v>50000</v>
      </c>
      <c r="AU64" s="27">
        <f t="shared" si="27"/>
        <v>50000</v>
      </c>
      <c r="AV64" s="28" t="str">
        <f t="shared" si="28"/>
        <v>OK</v>
      </c>
    </row>
    <row r="65" spans="1:48" s="29" customFormat="1" ht="16.5" x14ac:dyDescent="0.2">
      <c r="A65" s="20">
        <f t="shared" si="29"/>
        <v>7.1999999999999895</v>
      </c>
      <c r="B65" s="21" t="s">
        <v>107</v>
      </c>
      <c r="C65" s="22">
        <v>1</v>
      </c>
      <c r="D65" s="23" t="s">
        <v>29</v>
      </c>
      <c r="E65" s="96">
        <v>65450</v>
      </c>
      <c r="F65" s="25">
        <f t="shared" si="0"/>
        <v>65450</v>
      </c>
      <c r="G65" s="26">
        <v>65400</v>
      </c>
      <c r="H65" s="27">
        <f t="shared" si="1"/>
        <v>65400</v>
      </c>
      <c r="I65" s="28" t="str">
        <f t="shared" si="2"/>
        <v>OK</v>
      </c>
      <c r="J65" s="26">
        <v>64796</v>
      </c>
      <c r="K65" s="27">
        <f t="shared" si="3"/>
        <v>64796</v>
      </c>
      <c r="L65" s="28" t="str">
        <f t="shared" si="4"/>
        <v>OK</v>
      </c>
      <c r="M65" s="26">
        <v>64010</v>
      </c>
      <c r="N65" s="27">
        <f t="shared" si="5"/>
        <v>64010</v>
      </c>
      <c r="O65" s="28" t="str">
        <f t="shared" si="6"/>
        <v>OK</v>
      </c>
      <c r="P65" s="26">
        <v>56000</v>
      </c>
      <c r="Q65" s="27">
        <f t="shared" si="7"/>
        <v>56000</v>
      </c>
      <c r="R65" s="28" t="str">
        <f t="shared" si="8"/>
        <v>OK</v>
      </c>
      <c r="S65" s="26">
        <v>61745</v>
      </c>
      <c r="T65" s="27">
        <f t="shared" si="9"/>
        <v>61745</v>
      </c>
      <c r="U65" s="28" t="str">
        <f t="shared" si="10"/>
        <v>OK</v>
      </c>
      <c r="V65" s="26">
        <v>61880</v>
      </c>
      <c r="W65" s="27">
        <f t="shared" si="11"/>
        <v>61880</v>
      </c>
      <c r="X65" s="28" t="str">
        <f t="shared" si="12"/>
        <v>OK</v>
      </c>
      <c r="Y65" s="26">
        <v>64468</v>
      </c>
      <c r="Z65" s="27">
        <f t="shared" si="13"/>
        <v>64468</v>
      </c>
      <c r="AA65" s="28" t="str">
        <f t="shared" si="14"/>
        <v>OK</v>
      </c>
      <c r="AB65" s="26">
        <v>64141</v>
      </c>
      <c r="AC65" s="27">
        <f t="shared" si="15"/>
        <v>64141</v>
      </c>
      <c r="AD65" s="28" t="str">
        <f t="shared" si="16"/>
        <v>OK</v>
      </c>
      <c r="AE65" s="26">
        <v>65450</v>
      </c>
      <c r="AF65" s="27">
        <f t="shared" si="17"/>
        <v>65450</v>
      </c>
      <c r="AG65" s="28" t="str">
        <f t="shared" si="18"/>
        <v>OK</v>
      </c>
      <c r="AH65" s="26">
        <v>64141</v>
      </c>
      <c r="AI65" s="27">
        <f t="shared" si="19"/>
        <v>64141</v>
      </c>
      <c r="AJ65" s="28" t="str">
        <f t="shared" si="20"/>
        <v>OK</v>
      </c>
      <c r="AK65" s="26">
        <v>63487</v>
      </c>
      <c r="AL65" s="27">
        <f t="shared" si="21"/>
        <v>63487</v>
      </c>
      <c r="AM65" s="28" t="str">
        <f t="shared" si="22"/>
        <v>OK</v>
      </c>
      <c r="AN65" s="26">
        <v>64226</v>
      </c>
      <c r="AO65" s="27">
        <f t="shared" si="23"/>
        <v>64226</v>
      </c>
      <c r="AP65" s="28" t="str">
        <f t="shared" si="24"/>
        <v>OK</v>
      </c>
      <c r="AQ65" s="26">
        <v>35000</v>
      </c>
      <c r="AR65" s="27">
        <f t="shared" si="25"/>
        <v>35000</v>
      </c>
      <c r="AS65" s="28" t="str">
        <f t="shared" si="26"/>
        <v>OK</v>
      </c>
      <c r="AT65" s="26">
        <v>50000</v>
      </c>
      <c r="AU65" s="27">
        <f t="shared" si="27"/>
        <v>50000</v>
      </c>
      <c r="AV65" s="28" t="str">
        <f t="shared" si="28"/>
        <v>OK</v>
      </c>
    </row>
    <row r="66" spans="1:48" s="29" customFormat="1" ht="16.5" x14ac:dyDescent="0.2">
      <c r="A66" s="20">
        <f t="shared" si="29"/>
        <v>7.2999999999999892</v>
      </c>
      <c r="B66" s="21" t="s">
        <v>108</v>
      </c>
      <c r="C66" s="22">
        <v>1</v>
      </c>
      <c r="D66" s="23" t="s">
        <v>29</v>
      </c>
      <c r="E66" s="96">
        <v>77350</v>
      </c>
      <c r="F66" s="25">
        <f t="shared" si="0"/>
        <v>77350</v>
      </c>
      <c r="G66" s="26">
        <v>77300</v>
      </c>
      <c r="H66" s="27">
        <f t="shared" si="1"/>
        <v>77300</v>
      </c>
      <c r="I66" s="28" t="str">
        <f t="shared" si="2"/>
        <v>OK</v>
      </c>
      <c r="J66" s="26">
        <v>76577</v>
      </c>
      <c r="K66" s="27">
        <f t="shared" si="3"/>
        <v>76577</v>
      </c>
      <c r="L66" s="28" t="str">
        <f t="shared" si="4"/>
        <v>OK</v>
      </c>
      <c r="M66" s="26">
        <v>75648</v>
      </c>
      <c r="N66" s="27">
        <f t="shared" si="5"/>
        <v>75648</v>
      </c>
      <c r="O66" s="28" t="str">
        <f t="shared" si="6"/>
        <v>OK</v>
      </c>
      <c r="P66" s="26">
        <v>67000</v>
      </c>
      <c r="Q66" s="27">
        <f t="shared" si="7"/>
        <v>67000</v>
      </c>
      <c r="R66" s="28" t="str">
        <f t="shared" si="8"/>
        <v>OK</v>
      </c>
      <c r="S66" s="26">
        <v>72972</v>
      </c>
      <c r="T66" s="27">
        <f t="shared" si="9"/>
        <v>72972</v>
      </c>
      <c r="U66" s="28" t="str">
        <f t="shared" si="10"/>
        <v>OK</v>
      </c>
      <c r="V66" s="26">
        <v>72590</v>
      </c>
      <c r="W66" s="27">
        <f t="shared" si="11"/>
        <v>72590</v>
      </c>
      <c r="X66" s="28" t="str">
        <f t="shared" si="12"/>
        <v>OK</v>
      </c>
      <c r="Y66" s="26">
        <v>76190</v>
      </c>
      <c r="Z66" s="27">
        <f t="shared" si="13"/>
        <v>76190</v>
      </c>
      <c r="AA66" s="28" t="str">
        <f t="shared" si="14"/>
        <v>OK</v>
      </c>
      <c r="AB66" s="26">
        <v>75803</v>
      </c>
      <c r="AC66" s="27">
        <f t="shared" si="15"/>
        <v>75803</v>
      </c>
      <c r="AD66" s="28" t="str">
        <f t="shared" si="16"/>
        <v>OK</v>
      </c>
      <c r="AE66" s="26">
        <v>77350</v>
      </c>
      <c r="AF66" s="27">
        <f t="shared" si="17"/>
        <v>77350</v>
      </c>
      <c r="AG66" s="28" t="str">
        <f t="shared" si="18"/>
        <v>OK</v>
      </c>
      <c r="AH66" s="26">
        <v>75803</v>
      </c>
      <c r="AI66" s="27">
        <f t="shared" si="19"/>
        <v>75803</v>
      </c>
      <c r="AJ66" s="28" t="str">
        <f t="shared" si="20"/>
        <v>OK</v>
      </c>
      <c r="AK66" s="26">
        <v>75030</v>
      </c>
      <c r="AL66" s="27">
        <f t="shared" si="21"/>
        <v>75030</v>
      </c>
      <c r="AM66" s="28" t="str">
        <f t="shared" si="22"/>
        <v>OK</v>
      </c>
      <c r="AN66" s="26">
        <v>75903</v>
      </c>
      <c r="AO66" s="27">
        <f t="shared" si="23"/>
        <v>75903</v>
      </c>
      <c r="AP66" s="28" t="str">
        <f t="shared" si="24"/>
        <v>OK</v>
      </c>
      <c r="AQ66" s="26">
        <v>50000</v>
      </c>
      <c r="AR66" s="27">
        <f t="shared" si="25"/>
        <v>50000</v>
      </c>
      <c r="AS66" s="28" t="str">
        <f t="shared" si="26"/>
        <v>OK</v>
      </c>
      <c r="AT66" s="26">
        <v>65000</v>
      </c>
      <c r="AU66" s="27">
        <f t="shared" si="27"/>
        <v>65000</v>
      </c>
      <c r="AV66" s="28" t="str">
        <f t="shared" si="28"/>
        <v>OK</v>
      </c>
    </row>
    <row r="67" spans="1:48" s="29" customFormat="1" ht="16.5" x14ac:dyDescent="0.2">
      <c r="A67" s="20">
        <f t="shared" si="29"/>
        <v>7.3999999999999888</v>
      </c>
      <c r="B67" s="21" t="s">
        <v>233</v>
      </c>
      <c r="C67" s="22">
        <v>1</v>
      </c>
      <c r="D67" s="23" t="s">
        <v>29</v>
      </c>
      <c r="E67" s="96">
        <v>365949</v>
      </c>
      <c r="F67" s="25">
        <f t="shared" si="0"/>
        <v>365949</v>
      </c>
      <c r="G67" s="26">
        <v>365900</v>
      </c>
      <c r="H67" s="27">
        <f t="shared" si="1"/>
        <v>365900</v>
      </c>
      <c r="I67" s="28" t="str">
        <f t="shared" si="2"/>
        <v>OK</v>
      </c>
      <c r="J67" s="26">
        <v>362290</v>
      </c>
      <c r="K67" s="27">
        <f t="shared" si="3"/>
        <v>362290</v>
      </c>
      <c r="L67" s="28" t="str">
        <f t="shared" si="4"/>
        <v>OK</v>
      </c>
      <c r="M67" s="26">
        <v>357898</v>
      </c>
      <c r="N67" s="27">
        <f t="shared" si="5"/>
        <v>357898</v>
      </c>
      <c r="O67" s="28" t="str">
        <f t="shared" si="6"/>
        <v>OK</v>
      </c>
      <c r="P67" s="26">
        <v>310000</v>
      </c>
      <c r="Q67" s="27">
        <f t="shared" si="7"/>
        <v>310000</v>
      </c>
      <c r="R67" s="28" t="str">
        <f t="shared" si="8"/>
        <v>OK</v>
      </c>
      <c r="S67" s="26">
        <v>345235</v>
      </c>
      <c r="T67" s="27">
        <f t="shared" si="9"/>
        <v>345235</v>
      </c>
      <c r="U67" s="28" t="str">
        <f t="shared" si="10"/>
        <v>OK</v>
      </c>
      <c r="V67" s="26">
        <v>347480</v>
      </c>
      <c r="W67" s="27">
        <f t="shared" si="11"/>
        <v>347480</v>
      </c>
      <c r="X67" s="28" t="str">
        <f t="shared" si="12"/>
        <v>OK</v>
      </c>
      <c r="Y67" s="26">
        <v>360460</v>
      </c>
      <c r="Z67" s="27">
        <f t="shared" si="13"/>
        <v>360460</v>
      </c>
      <c r="AA67" s="28" t="str">
        <f t="shared" si="14"/>
        <v>OK</v>
      </c>
      <c r="AB67" s="26">
        <v>358630</v>
      </c>
      <c r="AC67" s="27">
        <f t="shared" si="15"/>
        <v>358630</v>
      </c>
      <c r="AD67" s="28" t="str">
        <f t="shared" si="16"/>
        <v>OK</v>
      </c>
      <c r="AE67" s="26">
        <v>365949</v>
      </c>
      <c r="AF67" s="27">
        <f t="shared" si="17"/>
        <v>365949</v>
      </c>
      <c r="AG67" s="28" t="str">
        <f t="shared" si="18"/>
        <v>OK</v>
      </c>
      <c r="AH67" s="26">
        <v>358630</v>
      </c>
      <c r="AI67" s="27">
        <f t="shared" si="19"/>
        <v>358630</v>
      </c>
      <c r="AJ67" s="28" t="str">
        <f t="shared" si="20"/>
        <v>OK</v>
      </c>
      <c r="AK67" s="26">
        <v>354971</v>
      </c>
      <c r="AL67" s="27">
        <f t="shared" si="21"/>
        <v>354971</v>
      </c>
      <c r="AM67" s="28" t="str">
        <f t="shared" si="22"/>
        <v>OK</v>
      </c>
      <c r="AN67" s="26">
        <v>359105</v>
      </c>
      <c r="AO67" s="27">
        <f t="shared" si="23"/>
        <v>359105</v>
      </c>
      <c r="AP67" s="28" t="str">
        <f t="shared" si="24"/>
        <v>OK</v>
      </c>
      <c r="AQ67" s="26">
        <v>200000</v>
      </c>
      <c r="AR67" s="27">
        <f t="shared" si="25"/>
        <v>200000</v>
      </c>
      <c r="AS67" s="28" t="str">
        <f t="shared" si="26"/>
        <v>OK</v>
      </c>
      <c r="AT67" s="26">
        <v>250000</v>
      </c>
      <c r="AU67" s="27">
        <f t="shared" si="27"/>
        <v>250000</v>
      </c>
      <c r="AV67" s="28" t="str">
        <f t="shared" si="28"/>
        <v>OK</v>
      </c>
    </row>
    <row r="68" spans="1:48" s="29" customFormat="1" ht="16.5" x14ac:dyDescent="0.2">
      <c r="A68" s="20">
        <f t="shared" si="29"/>
        <v>7.4999999999999885</v>
      </c>
      <c r="B68" s="21" t="s">
        <v>260</v>
      </c>
      <c r="C68" s="22">
        <v>1</v>
      </c>
      <c r="D68" s="23" t="s">
        <v>29</v>
      </c>
      <c r="E68" s="96">
        <v>283988</v>
      </c>
      <c r="F68" s="25">
        <f t="shared" si="0"/>
        <v>283988</v>
      </c>
      <c r="G68" s="26">
        <v>283900</v>
      </c>
      <c r="H68" s="27">
        <f t="shared" si="1"/>
        <v>283900</v>
      </c>
      <c r="I68" s="28" t="str">
        <f t="shared" si="2"/>
        <v>OK</v>
      </c>
      <c r="J68" s="26">
        <v>281148</v>
      </c>
      <c r="K68" s="27">
        <f t="shared" si="3"/>
        <v>281148</v>
      </c>
      <c r="L68" s="28" t="str">
        <f t="shared" si="4"/>
        <v>OK</v>
      </c>
      <c r="M68" s="26">
        <v>277740</v>
      </c>
      <c r="N68" s="27">
        <f t="shared" si="5"/>
        <v>277740</v>
      </c>
      <c r="O68" s="28" t="str">
        <f t="shared" si="6"/>
        <v>OK</v>
      </c>
      <c r="P68" s="26">
        <v>263000</v>
      </c>
      <c r="Q68" s="27">
        <f t="shared" si="7"/>
        <v>263000</v>
      </c>
      <c r="R68" s="28" t="str">
        <f t="shared" si="8"/>
        <v>OK</v>
      </c>
      <c r="S68" s="26">
        <v>267913</v>
      </c>
      <c r="T68" s="27">
        <f t="shared" si="9"/>
        <v>267913</v>
      </c>
      <c r="U68" s="28" t="str">
        <f t="shared" si="10"/>
        <v>OK</v>
      </c>
      <c r="V68" s="26">
        <v>268940</v>
      </c>
      <c r="W68" s="27">
        <f t="shared" si="11"/>
        <v>268940</v>
      </c>
      <c r="X68" s="28" t="str">
        <f t="shared" si="12"/>
        <v>OK</v>
      </c>
      <c r="Y68" s="26">
        <v>279728</v>
      </c>
      <c r="Z68" s="27">
        <f t="shared" si="13"/>
        <v>279728</v>
      </c>
      <c r="AA68" s="28" t="str">
        <f t="shared" si="14"/>
        <v>OK</v>
      </c>
      <c r="AB68" s="26">
        <v>278308</v>
      </c>
      <c r="AC68" s="27">
        <f t="shared" si="15"/>
        <v>278308</v>
      </c>
      <c r="AD68" s="28" t="str">
        <f t="shared" si="16"/>
        <v>OK</v>
      </c>
      <c r="AE68" s="26">
        <v>283988</v>
      </c>
      <c r="AF68" s="27">
        <f t="shared" si="17"/>
        <v>283988</v>
      </c>
      <c r="AG68" s="28" t="str">
        <f t="shared" si="18"/>
        <v>OK</v>
      </c>
      <c r="AH68" s="26">
        <v>278308</v>
      </c>
      <c r="AI68" s="27">
        <f t="shared" si="19"/>
        <v>278308</v>
      </c>
      <c r="AJ68" s="28" t="str">
        <f t="shared" si="20"/>
        <v>OK</v>
      </c>
      <c r="AK68" s="26">
        <v>275468</v>
      </c>
      <c r="AL68" s="27">
        <f t="shared" si="21"/>
        <v>275468</v>
      </c>
      <c r="AM68" s="28" t="str">
        <f t="shared" si="22"/>
        <v>OK</v>
      </c>
      <c r="AN68" s="26">
        <v>278677</v>
      </c>
      <c r="AO68" s="27">
        <f t="shared" si="23"/>
        <v>278677</v>
      </c>
      <c r="AP68" s="28" t="str">
        <f t="shared" si="24"/>
        <v>OK</v>
      </c>
      <c r="AQ68" s="26">
        <v>205000</v>
      </c>
      <c r="AR68" s="27">
        <f t="shared" si="25"/>
        <v>205000</v>
      </c>
      <c r="AS68" s="28" t="str">
        <f t="shared" si="26"/>
        <v>OK</v>
      </c>
      <c r="AT68" s="26">
        <v>250000</v>
      </c>
      <c r="AU68" s="27">
        <f t="shared" si="27"/>
        <v>250000</v>
      </c>
      <c r="AV68" s="28" t="str">
        <f t="shared" si="28"/>
        <v>OK</v>
      </c>
    </row>
    <row r="69" spans="1:48" s="29" customFormat="1" ht="16.5" x14ac:dyDescent="0.2">
      <c r="A69" s="20">
        <f t="shared" si="29"/>
        <v>7.5999999999999881</v>
      </c>
      <c r="B69" s="21" t="s">
        <v>261</v>
      </c>
      <c r="C69" s="22">
        <v>1</v>
      </c>
      <c r="D69" s="23" t="s">
        <v>29</v>
      </c>
      <c r="E69" s="96">
        <v>430912</v>
      </c>
      <c r="F69" s="25">
        <f t="shared" si="0"/>
        <v>430912</v>
      </c>
      <c r="G69" s="26">
        <v>430900</v>
      </c>
      <c r="H69" s="27">
        <f t="shared" si="1"/>
        <v>430900</v>
      </c>
      <c r="I69" s="28" t="str">
        <f t="shared" si="2"/>
        <v>OK</v>
      </c>
      <c r="J69" s="26">
        <v>426603</v>
      </c>
      <c r="K69" s="27">
        <f t="shared" si="3"/>
        <v>426603</v>
      </c>
      <c r="L69" s="28" t="str">
        <f t="shared" si="4"/>
        <v>OK</v>
      </c>
      <c r="M69" s="26">
        <v>421432</v>
      </c>
      <c r="N69" s="27">
        <f t="shared" si="5"/>
        <v>421432</v>
      </c>
      <c r="O69" s="28" t="str">
        <f t="shared" si="6"/>
        <v>OK</v>
      </c>
      <c r="P69" s="26">
        <v>410000</v>
      </c>
      <c r="Q69" s="27">
        <f t="shared" si="7"/>
        <v>410000</v>
      </c>
      <c r="R69" s="28" t="str">
        <f t="shared" si="8"/>
        <v>OK</v>
      </c>
      <c r="S69" s="26">
        <v>406521</v>
      </c>
      <c r="T69" s="27">
        <f t="shared" si="9"/>
        <v>406521</v>
      </c>
      <c r="U69" s="28" t="str">
        <f t="shared" si="10"/>
        <v>OK</v>
      </c>
      <c r="V69" s="26">
        <v>409360</v>
      </c>
      <c r="W69" s="27">
        <f t="shared" si="11"/>
        <v>409360</v>
      </c>
      <c r="X69" s="28" t="str">
        <f t="shared" si="12"/>
        <v>OK</v>
      </c>
      <c r="Y69" s="26">
        <v>424448</v>
      </c>
      <c r="Z69" s="27">
        <f t="shared" si="13"/>
        <v>424448</v>
      </c>
      <c r="AA69" s="28" t="str">
        <f t="shared" si="14"/>
        <v>OK</v>
      </c>
      <c r="AB69" s="26">
        <v>422294</v>
      </c>
      <c r="AC69" s="27">
        <f t="shared" si="15"/>
        <v>422294</v>
      </c>
      <c r="AD69" s="28" t="str">
        <f t="shared" si="16"/>
        <v>OK</v>
      </c>
      <c r="AE69" s="26">
        <v>430912</v>
      </c>
      <c r="AF69" s="27">
        <f t="shared" si="17"/>
        <v>430912</v>
      </c>
      <c r="AG69" s="28" t="str">
        <f t="shared" si="18"/>
        <v>OK</v>
      </c>
      <c r="AH69" s="26">
        <v>422294</v>
      </c>
      <c r="AI69" s="27">
        <f t="shared" si="19"/>
        <v>422294</v>
      </c>
      <c r="AJ69" s="28" t="str">
        <f t="shared" si="20"/>
        <v>OK</v>
      </c>
      <c r="AK69" s="26">
        <v>417985</v>
      </c>
      <c r="AL69" s="27">
        <f t="shared" si="21"/>
        <v>417985</v>
      </c>
      <c r="AM69" s="28" t="str">
        <f t="shared" si="22"/>
        <v>OK</v>
      </c>
      <c r="AN69" s="26">
        <v>422853</v>
      </c>
      <c r="AO69" s="27">
        <f t="shared" si="23"/>
        <v>422853</v>
      </c>
      <c r="AP69" s="28" t="str">
        <f t="shared" si="24"/>
        <v>OK</v>
      </c>
      <c r="AQ69" s="26">
        <v>200000</v>
      </c>
      <c r="AR69" s="27">
        <f t="shared" si="25"/>
        <v>200000</v>
      </c>
      <c r="AS69" s="28" t="str">
        <f t="shared" si="26"/>
        <v>OK</v>
      </c>
      <c r="AT69" s="26">
        <v>250000</v>
      </c>
      <c r="AU69" s="27">
        <f t="shared" si="27"/>
        <v>250000</v>
      </c>
      <c r="AV69" s="28" t="str">
        <f t="shared" si="28"/>
        <v>OK</v>
      </c>
    </row>
    <row r="70" spans="1:48" s="29" customFormat="1" ht="16.5" x14ac:dyDescent="0.2">
      <c r="A70" s="20">
        <f t="shared" si="29"/>
        <v>7.6999999999999877</v>
      </c>
      <c r="B70" s="21" t="s">
        <v>112</v>
      </c>
      <c r="C70" s="22">
        <v>1</v>
      </c>
      <c r="D70" s="23" t="s">
        <v>29</v>
      </c>
      <c r="E70" s="96">
        <v>433755</v>
      </c>
      <c r="F70" s="25">
        <f t="shared" si="0"/>
        <v>433755</v>
      </c>
      <c r="G70" s="26">
        <v>433700</v>
      </c>
      <c r="H70" s="27">
        <f t="shared" si="1"/>
        <v>433700</v>
      </c>
      <c r="I70" s="28" t="str">
        <f t="shared" si="2"/>
        <v>OK</v>
      </c>
      <c r="J70" s="26">
        <v>429417</v>
      </c>
      <c r="K70" s="27">
        <f t="shared" si="3"/>
        <v>429417</v>
      </c>
      <c r="L70" s="28" t="str">
        <f t="shared" si="4"/>
        <v>OK</v>
      </c>
      <c r="M70" s="26">
        <v>424212</v>
      </c>
      <c r="N70" s="27">
        <f t="shared" si="5"/>
        <v>424212</v>
      </c>
      <c r="O70" s="28" t="str">
        <f t="shared" si="6"/>
        <v>OK</v>
      </c>
      <c r="P70" s="26">
        <v>401000</v>
      </c>
      <c r="Q70" s="27">
        <f t="shared" si="7"/>
        <v>401000</v>
      </c>
      <c r="R70" s="28" t="str">
        <f t="shared" si="8"/>
        <v>OK</v>
      </c>
      <c r="S70" s="26">
        <v>409203</v>
      </c>
      <c r="T70" s="27">
        <f t="shared" si="9"/>
        <v>409203</v>
      </c>
      <c r="U70" s="28" t="str">
        <f t="shared" si="10"/>
        <v>OK</v>
      </c>
      <c r="V70" s="26">
        <v>411740</v>
      </c>
      <c r="W70" s="27">
        <f t="shared" si="11"/>
        <v>411740</v>
      </c>
      <c r="X70" s="28" t="str">
        <f t="shared" si="12"/>
        <v>OK</v>
      </c>
      <c r="Y70" s="26">
        <v>427249</v>
      </c>
      <c r="Z70" s="27">
        <f t="shared" si="13"/>
        <v>427249</v>
      </c>
      <c r="AA70" s="28" t="str">
        <f t="shared" si="14"/>
        <v>OK</v>
      </c>
      <c r="AB70" s="26">
        <v>425080</v>
      </c>
      <c r="AC70" s="27">
        <f t="shared" si="15"/>
        <v>425080</v>
      </c>
      <c r="AD70" s="28" t="str">
        <f t="shared" si="16"/>
        <v>OK</v>
      </c>
      <c r="AE70" s="26">
        <v>433755</v>
      </c>
      <c r="AF70" s="27">
        <f t="shared" si="17"/>
        <v>433755</v>
      </c>
      <c r="AG70" s="28" t="str">
        <f t="shared" si="18"/>
        <v>OK</v>
      </c>
      <c r="AH70" s="26">
        <v>425080</v>
      </c>
      <c r="AI70" s="27">
        <f t="shared" si="19"/>
        <v>425080</v>
      </c>
      <c r="AJ70" s="28" t="str">
        <f t="shared" si="20"/>
        <v>OK</v>
      </c>
      <c r="AK70" s="26">
        <v>420742</v>
      </c>
      <c r="AL70" s="27">
        <f t="shared" si="21"/>
        <v>420742</v>
      </c>
      <c r="AM70" s="28" t="str">
        <f t="shared" si="22"/>
        <v>OK</v>
      </c>
      <c r="AN70" s="26">
        <v>425643.17</v>
      </c>
      <c r="AO70" s="27">
        <f t="shared" si="23"/>
        <v>425643.17</v>
      </c>
      <c r="AP70" s="28" t="str">
        <f t="shared" si="24"/>
        <v>OK</v>
      </c>
      <c r="AQ70" s="26">
        <v>205000</v>
      </c>
      <c r="AR70" s="27">
        <f t="shared" si="25"/>
        <v>205000</v>
      </c>
      <c r="AS70" s="28" t="str">
        <f t="shared" si="26"/>
        <v>OK</v>
      </c>
      <c r="AT70" s="26">
        <v>250000</v>
      </c>
      <c r="AU70" s="27">
        <f t="shared" si="27"/>
        <v>250000</v>
      </c>
      <c r="AV70" s="28" t="str">
        <f t="shared" si="28"/>
        <v>OK</v>
      </c>
    </row>
    <row r="71" spans="1:48" s="29" customFormat="1" ht="25.5" x14ac:dyDescent="0.2">
      <c r="A71" s="20"/>
      <c r="B71" s="98" t="s">
        <v>262</v>
      </c>
      <c r="C71" s="22">
        <v>1</v>
      </c>
      <c r="D71" s="23" t="s">
        <v>29</v>
      </c>
      <c r="E71" s="24">
        <v>11152500</v>
      </c>
      <c r="F71" s="25">
        <f t="shared" si="0"/>
        <v>11152500</v>
      </c>
      <c r="G71" s="26">
        <v>11152500</v>
      </c>
      <c r="H71" s="27">
        <f t="shared" si="1"/>
        <v>11152500</v>
      </c>
      <c r="I71" s="28" t="str">
        <f t="shared" si="2"/>
        <v>OK</v>
      </c>
      <c r="J71" s="26">
        <v>11152500</v>
      </c>
      <c r="K71" s="27">
        <f t="shared" si="3"/>
        <v>11152500</v>
      </c>
      <c r="L71" s="28" t="str">
        <f t="shared" si="4"/>
        <v>OK</v>
      </c>
      <c r="M71" s="26">
        <v>11152500</v>
      </c>
      <c r="N71" s="27">
        <f t="shared" si="5"/>
        <v>11152500</v>
      </c>
      <c r="O71" s="28" t="str">
        <f t="shared" si="6"/>
        <v>OK</v>
      </c>
      <c r="P71" s="26">
        <v>11152500</v>
      </c>
      <c r="Q71" s="27">
        <f t="shared" si="7"/>
        <v>11152500</v>
      </c>
      <c r="R71" s="28" t="str">
        <f t="shared" si="8"/>
        <v>OK</v>
      </c>
      <c r="S71" s="26">
        <v>11152500</v>
      </c>
      <c r="T71" s="27">
        <f t="shared" si="9"/>
        <v>11152500</v>
      </c>
      <c r="U71" s="28" t="str">
        <f t="shared" si="10"/>
        <v>OK</v>
      </c>
      <c r="V71" s="26">
        <v>11152500</v>
      </c>
      <c r="W71" s="27">
        <f t="shared" si="11"/>
        <v>11152500</v>
      </c>
      <c r="X71" s="28" t="str">
        <f t="shared" si="12"/>
        <v>OK</v>
      </c>
      <c r="Y71" s="26">
        <v>11152500</v>
      </c>
      <c r="Z71" s="27">
        <f t="shared" si="13"/>
        <v>11152500</v>
      </c>
      <c r="AA71" s="28" t="str">
        <f t="shared" si="14"/>
        <v>OK</v>
      </c>
      <c r="AB71" s="26">
        <v>11152500</v>
      </c>
      <c r="AC71" s="27">
        <f t="shared" si="15"/>
        <v>11152500</v>
      </c>
      <c r="AD71" s="28" t="str">
        <f t="shared" si="16"/>
        <v>OK</v>
      </c>
      <c r="AE71" s="26">
        <v>11152500</v>
      </c>
      <c r="AF71" s="27">
        <f t="shared" si="17"/>
        <v>11152500</v>
      </c>
      <c r="AG71" s="28" t="str">
        <f t="shared" si="18"/>
        <v>OK</v>
      </c>
      <c r="AH71" s="26">
        <v>11152500</v>
      </c>
      <c r="AI71" s="27">
        <f t="shared" si="19"/>
        <v>11152500</v>
      </c>
      <c r="AJ71" s="28" t="str">
        <f t="shared" si="20"/>
        <v>OK</v>
      </c>
      <c r="AK71" s="26">
        <v>11152500</v>
      </c>
      <c r="AL71" s="27">
        <f t="shared" si="21"/>
        <v>11152500</v>
      </c>
      <c r="AM71" s="28" t="str">
        <f t="shared" si="22"/>
        <v>OK</v>
      </c>
      <c r="AN71" s="26">
        <v>10943948.25</v>
      </c>
      <c r="AO71" s="27">
        <f t="shared" si="23"/>
        <v>10943948.25</v>
      </c>
      <c r="AP71" s="28" t="str">
        <f t="shared" si="24"/>
        <v>OK</v>
      </c>
      <c r="AQ71" s="26">
        <v>11152500</v>
      </c>
      <c r="AR71" s="27">
        <f t="shared" si="25"/>
        <v>11152500</v>
      </c>
      <c r="AS71" s="28" t="str">
        <f t="shared" si="26"/>
        <v>OK</v>
      </c>
      <c r="AT71" s="26">
        <v>11152500</v>
      </c>
      <c r="AU71" s="27">
        <f t="shared" si="27"/>
        <v>11152500</v>
      </c>
      <c r="AV71" s="28" t="str">
        <f t="shared" si="28"/>
        <v>OK</v>
      </c>
    </row>
    <row r="72" spans="1:48" ht="13.5" thickBot="1" x14ac:dyDescent="0.25"/>
    <row r="73" spans="1:48" ht="30.75" customHeight="1" thickBot="1" x14ac:dyDescent="0.25">
      <c r="D73" s="184" t="s">
        <v>114</v>
      </c>
      <c r="E73" s="185"/>
      <c r="F73" s="43">
        <f>SUM(F4:F22)</f>
        <v>39843672</v>
      </c>
      <c r="H73" s="43">
        <f>SUM(H4:H22)</f>
        <v>38086000</v>
      </c>
      <c r="I73" s="44" t="str">
        <f>IF(H73&gt;$F$73,"ERROR","OK")</f>
        <v>OK</v>
      </c>
      <c r="K73" s="43">
        <f>SUM(K4:K22)</f>
        <v>39445228</v>
      </c>
      <c r="L73" s="44" t="str">
        <f>IF(K73&gt;$F$73,"ERROR","OK")</f>
        <v>OK</v>
      </c>
      <c r="N73" s="43">
        <f>SUM(N4:N22)</f>
        <v>38967110</v>
      </c>
      <c r="O73" s="44" t="str">
        <f>IF(N73&gt;$F$73,"ERROR","OK")</f>
        <v>OK</v>
      </c>
      <c r="Q73" s="43">
        <f>SUM(Q4:Q22)</f>
        <v>26600000</v>
      </c>
      <c r="R73" s="44" t="str">
        <f>IF(Q73&gt;$F$73,"ERROR","OK")</f>
        <v>OK</v>
      </c>
      <c r="T73" s="43">
        <f>SUM(T4:T22)</f>
        <v>38964276</v>
      </c>
      <c r="U73" s="44" t="str">
        <f>IF(T73&gt;$F$73,"ERROR","OK")</f>
        <v>OK</v>
      </c>
      <c r="W73" s="43">
        <f>SUM(W4:W22)</f>
        <v>29142988</v>
      </c>
      <c r="X73" s="44" t="str">
        <f>IF(W73&gt;$F$73,"ERROR","OK")</f>
        <v>OK</v>
      </c>
      <c r="Z73" s="43">
        <f>SUM(Z4:Z22)</f>
        <v>39246020</v>
      </c>
      <c r="AA73" s="44" t="str">
        <f>IF(Z73&gt;$F$73,"ERROR","OK")</f>
        <v>OK</v>
      </c>
      <c r="AC73" s="43">
        <f>SUM(AC4:AC22)</f>
        <v>39046792</v>
      </c>
      <c r="AD73" s="44" t="str">
        <f>IF(AC73&gt;$F$73,"ERROR","OK")</f>
        <v>OK</v>
      </c>
      <c r="AF73" s="43">
        <f>SUM(AF4:AF22)</f>
        <v>39843672</v>
      </c>
      <c r="AG73" s="44" t="str">
        <f>IF(AF73&gt;$F$73,"ERROR","OK")</f>
        <v>OK</v>
      </c>
      <c r="AI73" s="43">
        <f>SUM(AI4:AI22)</f>
        <v>39037564</v>
      </c>
      <c r="AJ73" s="44" t="str">
        <f>IF(AI73&gt;$F$73,"ERROR","OK")</f>
        <v>OK</v>
      </c>
      <c r="AL73" s="43">
        <f>SUM(AL4:AL22)</f>
        <v>38648388</v>
      </c>
      <c r="AM73" s="44" t="str">
        <f>IF(AL73&gt;$F$73,"ERROR","OK")</f>
        <v>OK</v>
      </c>
      <c r="AO73" s="43">
        <f>SUM(AO4:AO22)</f>
        <v>39098550.600000001</v>
      </c>
      <c r="AP73" s="44" t="str">
        <f>IF(AO73&gt;$F$73,"ERROR","OK")</f>
        <v>OK</v>
      </c>
      <c r="AR73" s="43">
        <f>SUM(AR4:AR22)</f>
        <v>33820000</v>
      </c>
      <c r="AS73" s="44" t="str">
        <f>IF(AR73&gt;$F$73,"ERROR","OK")</f>
        <v>OK</v>
      </c>
      <c r="AU73" s="43">
        <f>SUM(AU4:AU22)</f>
        <v>37540000</v>
      </c>
      <c r="AV73" s="44" t="str">
        <f>IF(AU73&gt;$F$73,"ERROR","OK")</f>
        <v>OK</v>
      </c>
    </row>
    <row r="74" spans="1:48" s="45" customFormat="1" ht="13.5" hidden="1" thickBot="1" x14ac:dyDescent="0.25">
      <c r="D74" s="46"/>
      <c r="E74" s="46"/>
      <c r="F74" s="47"/>
    </row>
    <row r="75" spans="1:48" ht="13.5" hidden="1" thickBot="1" x14ac:dyDescent="0.25">
      <c r="D75" s="48"/>
      <c r="E75" s="45"/>
      <c r="F75" s="45"/>
      <c r="H75" s="49" t="str">
        <f>+G2</f>
        <v>FRICON SOLUCIONES SAS</v>
      </c>
      <c r="K75" s="49" t="str">
        <f>+J2</f>
        <v>TCB IMPRESOS SOLUCIONES Y SUMINISTROS SAS</v>
      </c>
      <c r="N75" s="49" t="str">
        <f>+M2</f>
        <v>ASESORIAS Y ACABADOS AVILA SAS</v>
      </c>
      <c r="Q75" s="49" t="str">
        <f>+P2</f>
        <v>INGEMET JYS SAS</v>
      </c>
      <c r="T75" s="49" t="str">
        <f>+S2</f>
        <v>Expertos Ingenieros S.A.S</v>
      </c>
      <c r="W75" s="49" t="str">
        <f>+V2</f>
        <v>ACONDICLIMA INGENIERIA Y CONSTRUCCION SAS</v>
      </c>
      <c r="Z75" s="49" t="str">
        <f>+Y2</f>
        <v>CONSTRUCCIONES J &amp; LG S.A.S</v>
      </c>
      <c r="AC75" s="49" t="str">
        <f>+AB2</f>
        <v>GOURIYU SISTEMS S.A.S.</v>
      </c>
      <c r="AF75" s="49" t="str">
        <f>+AE2</f>
        <v>SUBE INGENIERIA</v>
      </c>
      <c r="AI75" s="49" t="str">
        <f>+AH2</f>
        <v>TERMEC LIMITADA</v>
      </c>
      <c r="AL75" s="49" t="str">
        <f>+AK2</f>
        <v>PROSERMAN SAS</v>
      </c>
      <c r="AO75" s="49" t="str">
        <f>+AN2</f>
        <v>CONINCAG SAS</v>
      </c>
      <c r="AR75" s="49" t="str">
        <f>+AQ2</f>
        <v>GRUPO SKY DE COLOMBIA S.A.S</v>
      </c>
      <c r="AU75" s="49" t="str">
        <f>+AT2</f>
        <v>Nicservicio s.a.s</v>
      </c>
    </row>
    <row r="76" spans="1:48" ht="13.5" hidden="1" thickBot="1" x14ac:dyDescent="0.25">
      <c r="B76" s="50" t="s">
        <v>115</v>
      </c>
    </row>
    <row r="77" spans="1:48" ht="20.25" hidden="1" customHeight="1" x14ac:dyDescent="0.2">
      <c r="B77" s="51">
        <f>MIN(G73:AV73)</f>
        <v>26600000</v>
      </c>
    </row>
    <row r="78" spans="1:48" ht="33" hidden="1" customHeight="1" thickBot="1" x14ac:dyDescent="0.25">
      <c r="B78" s="52" t="str">
        <f>IF(B77&gt;0,HLOOKUP(B77,G73:AV75,3,0),0)</f>
        <v>INGEMET JYS SAS</v>
      </c>
      <c r="H78" s="53">
        <f>SUM(H4:H71)</f>
        <v>65512800</v>
      </c>
      <c r="K78" s="53">
        <f>SUM(K4:K71)</f>
        <v>66711428</v>
      </c>
      <c r="L78" s="53">
        <f>SUM(L4:L71)</f>
        <v>0</v>
      </c>
      <c r="M78" s="53"/>
      <c r="N78" s="53">
        <f>SUM(N4:N71)</f>
        <v>66037989</v>
      </c>
      <c r="O78" s="53">
        <f>SUM(O4:O71)</f>
        <v>0</v>
      </c>
      <c r="P78" s="53"/>
      <c r="Q78" s="53">
        <f>SUM(Q4:Q71)</f>
        <v>52629400</v>
      </c>
      <c r="R78" s="53">
        <f>SUM(R4:R71)</f>
        <v>0</v>
      </c>
      <c r="S78" s="53"/>
      <c r="T78" s="53">
        <f>SUM(T4:T71)</f>
        <v>65471932</v>
      </c>
      <c r="U78" s="53">
        <f>SUM(U4:U71)</f>
        <v>0</v>
      </c>
      <c r="V78" s="53"/>
      <c r="W78" s="53">
        <f>SUM(W4:W71)</f>
        <v>55733489</v>
      </c>
      <c r="X78" s="53">
        <f>SUM(X4:X71)</f>
        <v>0</v>
      </c>
      <c r="Y78" s="53"/>
      <c r="Z78" s="53">
        <f>SUM(Z4:Z71)</f>
        <v>66430838</v>
      </c>
      <c r="AA78" s="53">
        <f>SUM(AA4:AA71)</f>
        <v>0</v>
      </c>
      <c r="AB78" s="53"/>
      <c r="AC78" s="53">
        <f>SUM(AC4:AC71)</f>
        <v>66150230</v>
      </c>
      <c r="AD78" s="53">
        <f>SUM(AD4:AD71)</f>
        <v>0</v>
      </c>
      <c r="AE78" s="53"/>
      <c r="AF78" s="53">
        <f>SUM(AF4:AF71)</f>
        <v>67272635</v>
      </c>
      <c r="AG78" s="53">
        <f>SUM(AG4:AG71)</f>
        <v>0</v>
      </c>
      <c r="AH78" s="53"/>
      <c r="AI78" s="53">
        <f>SUM(AI4:AI71)</f>
        <v>66141002</v>
      </c>
      <c r="AJ78" s="53">
        <f>SUM(AJ4:AJ71)</f>
        <v>0</v>
      </c>
      <c r="AK78" s="53"/>
      <c r="AL78" s="53">
        <f>SUM(AL4:AL71)</f>
        <v>65589058</v>
      </c>
      <c r="AM78" s="53">
        <f>SUM(AM4:AM71)</f>
        <v>0</v>
      </c>
      <c r="AN78" s="53"/>
      <c r="AO78" s="53">
        <f>SUM(AO4:AO71)</f>
        <v>66014565.020000003</v>
      </c>
      <c r="AP78" s="53">
        <f>SUM(AP4:AP71)</f>
        <v>0</v>
      </c>
      <c r="AQ78" s="53"/>
      <c r="AR78" s="53">
        <f>SUM(AR4:AR71)</f>
        <v>55620259</v>
      </c>
      <c r="AS78" s="53">
        <f>SUM(AS4:AS71)</f>
        <v>0</v>
      </c>
      <c r="AT78" s="53"/>
      <c r="AU78" s="53">
        <f>SUM(AU4:AU71)</f>
        <v>60859500</v>
      </c>
      <c r="AV78" s="53">
        <f>SUM(AV4:AV71)</f>
        <v>0</v>
      </c>
    </row>
    <row r="79" spans="1:48" hidden="1" x14ac:dyDescent="0.2">
      <c r="B79" s="54"/>
      <c r="H79" s="55">
        <v>65512800</v>
      </c>
      <c r="I79"/>
      <c r="J79"/>
      <c r="K79" s="55">
        <v>66711428</v>
      </c>
      <c r="L79"/>
      <c r="M79"/>
      <c r="N79" s="55">
        <v>66037989</v>
      </c>
      <c r="O79"/>
      <c r="P79"/>
      <c r="Q79" s="55">
        <v>52629400</v>
      </c>
      <c r="R79"/>
      <c r="S79"/>
      <c r="T79" s="55">
        <v>65471932</v>
      </c>
      <c r="U79"/>
      <c r="V79"/>
      <c r="W79" s="55">
        <v>55733489</v>
      </c>
      <c r="X79"/>
      <c r="Y79"/>
      <c r="Z79" s="55">
        <v>66430838</v>
      </c>
      <c r="AA79"/>
      <c r="AB79"/>
      <c r="AC79" s="55">
        <v>66150230</v>
      </c>
      <c r="AD79"/>
      <c r="AE79"/>
      <c r="AF79" s="55">
        <v>67272635</v>
      </c>
      <c r="AG79"/>
      <c r="AH79"/>
      <c r="AI79" s="55">
        <v>66141002</v>
      </c>
      <c r="AJ79"/>
      <c r="AK79"/>
      <c r="AL79" s="55">
        <v>65589058</v>
      </c>
      <c r="AM79"/>
      <c r="AN79"/>
      <c r="AO79" s="55">
        <v>66014565.020000003</v>
      </c>
      <c r="AP79"/>
      <c r="AQ79"/>
      <c r="AR79" s="55">
        <v>55620259</v>
      </c>
      <c r="AS79"/>
      <c r="AT79"/>
      <c r="AU79" s="55">
        <v>60859500</v>
      </c>
    </row>
    <row r="80" spans="1:48" hidden="1" x14ac:dyDescent="0.2">
      <c r="D80" s="56"/>
      <c r="E80" s="56"/>
      <c r="F80" s="56"/>
    </row>
    <row r="81" spans="2:46" ht="33.75" hidden="1" customHeight="1" thickTop="1" x14ac:dyDescent="0.2">
      <c r="B81" s="57"/>
      <c r="C81" s="58" t="s">
        <v>116</v>
      </c>
      <c r="D81" s="59" t="s">
        <v>117</v>
      </c>
      <c r="E81" s="60" t="s">
        <v>118</v>
      </c>
      <c r="F81" s="61" t="s">
        <v>119</v>
      </c>
      <c r="G81" s="62" t="s">
        <v>120</v>
      </c>
      <c r="J81" s="62" t="s">
        <v>120</v>
      </c>
      <c r="M81" s="62" t="s">
        <v>120</v>
      </c>
      <c r="P81" s="62" t="s">
        <v>120</v>
      </c>
      <c r="S81" s="62" t="s">
        <v>120</v>
      </c>
      <c r="V81" s="62" t="s">
        <v>120</v>
      </c>
      <c r="Y81" s="62" t="s">
        <v>120</v>
      </c>
      <c r="AB81" s="62" t="s">
        <v>120</v>
      </c>
      <c r="AE81" s="62" t="s">
        <v>120</v>
      </c>
      <c r="AH81" s="62" t="s">
        <v>120</v>
      </c>
      <c r="AK81" s="62" t="s">
        <v>120</v>
      </c>
      <c r="AN81" s="62" t="s">
        <v>120</v>
      </c>
      <c r="AQ81" s="62" t="s">
        <v>120</v>
      </c>
      <c r="AT81" s="62" t="s">
        <v>120</v>
      </c>
    </row>
    <row r="82" spans="2:46" ht="23.25" hidden="1" customHeight="1" x14ac:dyDescent="0.2">
      <c r="B82" s="63"/>
      <c r="C82" s="64">
        <v>1</v>
      </c>
      <c r="D82" s="65">
        <f>+B77</f>
        <v>26600000</v>
      </c>
      <c r="E82" s="66">
        <f>D82-(D82*5%)</f>
        <v>25270000</v>
      </c>
      <c r="F82" s="67">
        <f>IF(D82&gt;0,1-(D82/$B$77),0)</f>
        <v>0</v>
      </c>
      <c r="G82" s="68"/>
      <c r="J82" s="68"/>
      <c r="M82" s="68"/>
      <c r="P82" s="68"/>
      <c r="S82" s="68"/>
      <c r="V82" s="68"/>
      <c r="Y82" s="68"/>
      <c r="AB82" s="68"/>
      <c r="AE82" s="68"/>
      <c r="AH82" s="68"/>
      <c r="AK82" s="68"/>
      <c r="AN82" s="68"/>
      <c r="AQ82" s="68"/>
      <c r="AT82" s="68"/>
    </row>
    <row r="83" spans="2:46" hidden="1" x14ac:dyDescent="0.2">
      <c r="B83" s="69"/>
      <c r="C83" s="70">
        <v>2</v>
      </c>
      <c r="D83" s="65">
        <v>0</v>
      </c>
      <c r="E83" s="66">
        <f t="shared" ref="E83:E101" si="30">D83-(D83*5%)</f>
        <v>0</v>
      </c>
      <c r="F83" s="71">
        <f t="shared" ref="F83:F101" si="31">IF(D83&gt;0,1-(D83/$B$77),0)</f>
        <v>0</v>
      </c>
      <c r="G83" s="72">
        <f>1-(D83/D82)</f>
        <v>1</v>
      </c>
      <c r="J83" s="72" t="e">
        <f>1-(G83/G82)</f>
        <v>#DIV/0!</v>
      </c>
      <c r="M83" s="72" t="e">
        <f>1-(J83/J82)</f>
        <v>#DIV/0!</v>
      </c>
      <c r="P83" s="72" t="e">
        <f>1-(#REF!/#REF!)</f>
        <v>#REF!</v>
      </c>
      <c r="S83" s="72" t="e">
        <f>1-(P83/P82)</f>
        <v>#REF!</v>
      </c>
      <c r="V83" s="72" t="e">
        <f>1-(S83/S82)</f>
        <v>#REF!</v>
      </c>
      <c r="Y83" s="72" t="e">
        <f>1-(V83/V82)</f>
        <v>#REF!</v>
      </c>
      <c r="AB83" s="72" t="e">
        <f>1-(#REF!/#REF!)</f>
        <v>#REF!</v>
      </c>
      <c r="AE83" s="72" t="e">
        <f>1-(AB83/AB82)</f>
        <v>#REF!</v>
      </c>
      <c r="AH83" s="72" t="e">
        <f>1-(AE83/AE82)</f>
        <v>#REF!</v>
      </c>
      <c r="AK83" s="72" t="e">
        <f>1-(#REF!/#REF!)</f>
        <v>#REF!</v>
      </c>
      <c r="AN83" s="72" t="e">
        <f>1-(AK83/AK82)</f>
        <v>#REF!</v>
      </c>
      <c r="AQ83" s="72" t="e">
        <f>1-(AN83/AN82)</f>
        <v>#REF!</v>
      </c>
      <c r="AT83" s="72" t="e">
        <f>1-(AQ83/AQ82)</f>
        <v>#REF!</v>
      </c>
    </row>
    <row r="84" spans="2:46" hidden="1" x14ac:dyDescent="0.2">
      <c r="C84" s="70">
        <v>3</v>
      </c>
      <c r="D84" s="65">
        <v>0</v>
      </c>
      <c r="E84" s="66">
        <f t="shared" si="30"/>
        <v>0</v>
      </c>
      <c r="F84" s="71">
        <f t="shared" si="31"/>
        <v>0</v>
      </c>
      <c r="G84" s="72" t="e">
        <f t="shared" ref="G84:G101" si="32">1-(D84/D83)</f>
        <v>#DIV/0!</v>
      </c>
      <c r="J84" s="72" t="e">
        <f t="shared" ref="J84:J101" si="33">1-(G84/G83)</f>
        <v>#DIV/0!</v>
      </c>
      <c r="M84" s="72" t="e">
        <f t="shared" ref="M84:M101" si="34">1-(J84/J83)</f>
        <v>#DIV/0!</v>
      </c>
      <c r="P84" s="72" t="e">
        <f>1-(#REF!/#REF!)</f>
        <v>#REF!</v>
      </c>
      <c r="S84" s="72" t="e">
        <f t="shared" ref="S84:S101" si="35">1-(P84/P83)</f>
        <v>#REF!</v>
      </c>
      <c r="V84" s="72" t="e">
        <f t="shared" ref="V84:V101" si="36">1-(S84/S83)</f>
        <v>#REF!</v>
      </c>
      <c r="Y84" s="72" t="e">
        <f t="shared" ref="Y84:Y101" si="37">1-(V84/V83)</f>
        <v>#REF!</v>
      </c>
      <c r="AB84" s="72" t="e">
        <f>1-(#REF!/#REF!)</f>
        <v>#REF!</v>
      </c>
      <c r="AE84" s="72" t="e">
        <f t="shared" ref="AE84:AE101" si="38">1-(AB84/AB83)</f>
        <v>#REF!</v>
      </c>
      <c r="AH84" s="72" t="e">
        <f t="shared" ref="AH84:AH101" si="39">1-(AE84/AE83)</f>
        <v>#REF!</v>
      </c>
      <c r="AK84" s="72" t="e">
        <f>1-(#REF!/#REF!)</f>
        <v>#REF!</v>
      </c>
      <c r="AN84" s="72" t="e">
        <f t="shared" ref="AN84:AN101" si="40">1-(AK84/AK83)</f>
        <v>#REF!</v>
      </c>
      <c r="AQ84" s="72" t="e">
        <f t="shared" ref="AQ84:AQ101" si="41">1-(AN84/AN83)</f>
        <v>#REF!</v>
      </c>
      <c r="AT84" s="72" t="e">
        <f t="shared" ref="AT84:AT101" si="42">1-(AQ84/AQ83)</f>
        <v>#REF!</v>
      </c>
    </row>
    <row r="85" spans="2:46" hidden="1" x14ac:dyDescent="0.2">
      <c r="C85" s="70">
        <v>4</v>
      </c>
      <c r="D85" s="65">
        <v>0</v>
      </c>
      <c r="E85" s="66">
        <f t="shared" si="30"/>
        <v>0</v>
      </c>
      <c r="F85" s="71">
        <f t="shared" si="31"/>
        <v>0</v>
      </c>
      <c r="G85" s="72" t="e">
        <f t="shared" si="32"/>
        <v>#DIV/0!</v>
      </c>
      <c r="J85" s="72" t="e">
        <f t="shared" si="33"/>
        <v>#DIV/0!</v>
      </c>
      <c r="M85" s="72" t="e">
        <f t="shared" si="34"/>
        <v>#DIV/0!</v>
      </c>
      <c r="P85" s="72" t="e">
        <f>1-(#REF!/#REF!)</f>
        <v>#REF!</v>
      </c>
      <c r="S85" s="72" t="e">
        <f t="shared" si="35"/>
        <v>#REF!</v>
      </c>
      <c r="V85" s="72" t="e">
        <f t="shared" si="36"/>
        <v>#REF!</v>
      </c>
      <c r="Y85" s="72" t="e">
        <f t="shared" si="37"/>
        <v>#REF!</v>
      </c>
      <c r="AB85" s="72" t="e">
        <f>1-(#REF!/#REF!)</f>
        <v>#REF!</v>
      </c>
      <c r="AE85" s="72" t="e">
        <f t="shared" si="38"/>
        <v>#REF!</v>
      </c>
      <c r="AH85" s="72" t="e">
        <f t="shared" si="39"/>
        <v>#REF!</v>
      </c>
      <c r="AK85" s="72" t="e">
        <f>1-(#REF!/#REF!)</f>
        <v>#REF!</v>
      </c>
      <c r="AN85" s="72" t="e">
        <f t="shared" si="40"/>
        <v>#REF!</v>
      </c>
      <c r="AQ85" s="72" t="e">
        <f t="shared" si="41"/>
        <v>#REF!</v>
      </c>
      <c r="AT85" s="72" t="e">
        <f t="shared" si="42"/>
        <v>#REF!</v>
      </c>
    </row>
    <row r="86" spans="2:46" hidden="1" x14ac:dyDescent="0.2">
      <c r="C86" s="70">
        <v>5</v>
      </c>
      <c r="D86" s="65">
        <v>0</v>
      </c>
      <c r="E86" s="66">
        <f t="shared" si="30"/>
        <v>0</v>
      </c>
      <c r="F86" s="67">
        <f t="shared" si="31"/>
        <v>0</v>
      </c>
      <c r="G86" s="72" t="e">
        <f t="shared" si="32"/>
        <v>#DIV/0!</v>
      </c>
      <c r="J86" s="72" t="e">
        <f t="shared" si="33"/>
        <v>#DIV/0!</v>
      </c>
      <c r="M86" s="72" t="e">
        <f t="shared" si="34"/>
        <v>#DIV/0!</v>
      </c>
      <c r="P86" s="72" t="e">
        <f>1-(#REF!/#REF!)</f>
        <v>#REF!</v>
      </c>
      <c r="S86" s="72" t="e">
        <f t="shared" si="35"/>
        <v>#REF!</v>
      </c>
      <c r="V86" s="72" t="e">
        <f t="shared" si="36"/>
        <v>#REF!</v>
      </c>
      <c r="Y86" s="72" t="e">
        <f t="shared" si="37"/>
        <v>#REF!</v>
      </c>
      <c r="AB86" s="72" t="e">
        <f>1-(#REF!/#REF!)</f>
        <v>#REF!</v>
      </c>
      <c r="AE86" s="72" t="e">
        <f t="shared" si="38"/>
        <v>#REF!</v>
      </c>
      <c r="AH86" s="72" t="e">
        <f t="shared" si="39"/>
        <v>#REF!</v>
      </c>
      <c r="AK86" s="72" t="e">
        <f>1-(#REF!/#REF!)</f>
        <v>#REF!</v>
      </c>
      <c r="AN86" s="72" t="e">
        <f t="shared" si="40"/>
        <v>#REF!</v>
      </c>
      <c r="AQ86" s="72" t="e">
        <f t="shared" si="41"/>
        <v>#REF!</v>
      </c>
      <c r="AT86" s="72" t="e">
        <f t="shared" si="42"/>
        <v>#REF!</v>
      </c>
    </row>
    <row r="87" spans="2:46" hidden="1" x14ac:dyDescent="0.2">
      <c r="C87" s="70">
        <v>6</v>
      </c>
      <c r="D87" s="65">
        <v>0</v>
      </c>
      <c r="E87" s="66">
        <f t="shared" si="30"/>
        <v>0</v>
      </c>
      <c r="F87" s="67">
        <f t="shared" si="31"/>
        <v>0</v>
      </c>
      <c r="G87" s="72" t="e">
        <f t="shared" si="32"/>
        <v>#DIV/0!</v>
      </c>
      <c r="J87" s="72" t="e">
        <f t="shared" si="33"/>
        <v>#DIV/0!</v>
      </c>
      <c r="M87" s="72" t="e">
        <f t="shared" si="34"/>
        <v>#DIV/0!</v>
      </c>
      <c r="P87" s="72" t="e">
        <f>1-(#REF!/#REF!)</f>
        <v>#REF!</v>
      </c>
      <c r="S87" s="72" t="e">
        <f t="shared" si="35"/>
        <v>#REF!</v>
      </c>
      <c r="V87" s="72" t="e">
        <f t="shared" si="36"/>
        <v>#REF!</v>
      </c>
      <c r="Y87" s="72" t="e">
        <f t="shared" si="37"/>
        <v>#REF!</v>
      </c>
      <c r="AB87" s="72" t="e">
        <f>1-(#REF!/#REF!)</f>
        <v>#REF!</v>
      </c>
      <c r="AE87" s="72" t="e">
        <f t="shared" si="38"/>
        <v>#REF!</v>
      </c>
      <c r="AH87" s="72" t="e">
        <f t="shared" si="39"/>
        <v>#REF!</v>
      </c>
      <c r="AK87" s="72" t="e">
        <f>1-(#REF!/#REF!)</f>
        <v>#REF!</v>
      </c>
      <c r="AN87" s="72" t="e">
        <f t="shared" si="40"/>
        <v>#REF!</v>
      </c>
      <c r="AQ87" s="72" t="e">
        <f t="shared" si="41"/>
        <v>#REF!</v>
      </c>
      <c r="AT87" s="72" t="e">
        <f t="shared" si="42"/>
        <v>#REF!</v>
      </c>
    </row>
    <row r="88" spans="2:46" hidden="1" x14ac:dyDescent="0.2">
      <c r="C88" s="70">
        <v>7</v>
      </c>
      <c r="D88" s="65">
        <v>0</v>
      </c>
      <c r="E88" s="66">
        <f t="shared" si="30"/>
        <v>0</v>
      </c>
      <c r="F88" s="67">
        <f>IF(D88&gt;0,1-(D88/$F$73),0)</f>
        <v>0</v>
      </c>
      <c r="G88" s="72" t="e">
        <f t="shared" si="32"/>
        <v>#DIV/0!</v>
      </c>
      <c r="J88" s="72" t="e">
        <f t="shared" si="33"/>
        <v>#DIV/0!</v>
      </c>
      <c r="M88" s="72" t="e">
        <f t="shared" si="34"/>
        <v>#DIV/0!</v>
      </c>
      <c r="P88" s="72" t="e">
        <f>1-(#REF!/#REF!)</f>
        <v>#REF!</v>
      </c>
      <c r="S88" s="72" t="e">
        <f t="shared" si="35"/>
        <v>#REF!</v>
      </c>
      <c r="V88" s="72" t="e">
        <f t="shared" si="36"/>
        <v>#REF!</v>
      </c>
      <c r="Y88" s="72" t="e">
        <f t="shared" si="37"/>
        <v>#REF!</v>
      </c>
      <c r="AB88" s="72" t="e">
        <f>1-(#REF!/#REF!)</f>
        <v>#REF!</v>
      </c>
      <c r="AE88" s="72" t="e">
        <f t="shared" si="38"/>
        <v>#REF!</v>
      </c>
      <c r="AH88" s="72" t="e">
        <f t="shared" si="39"/>
        <v>#REF!</v>
      </c>
      <c r="AK88" s="72" t="e">
        <f>1-(#REF!/#REF!)</f>
        <v>#REF!</v>
      </c>
      <c r="AN88" s="72" t="e">
        <f t="shared" si="40"/>
        <v>#REF!</v>
      </c>
      <c r="AQ88" s="72" t="e">
        <f t="shared" si="41"/>
        <v>#REF!</v>
      </c>
      <c r="AT88" s="72" t="e">
        <f t="shared" si="42"/>
        <v>#REF!</v>
      </c>
    </row>
    <row r="89" spans="2:46" hidden="1" x14ac:dyDescent="0.2">
      <c r="C89" s="70">
        <v>8</v>
      </c>
      <c r="D89" s="73">
        <v>0</v>
      </c>
      <c r="E89" s="66">
        <f t="shared" si="30"/>
        <v>0</v>
      </c>
      <c r="F89" s="67">
        <f t="shared" si="31"/>
        <v>0</v>
      </c>
      <c r="G89" s="72" t="e">
        <f t="shared" si="32"/>
        <v>#DIV/0!</v>
      </c>
      <c r="J89" s="72" t="e">
        <f t="shared" si="33"/>
        <v>#DIV/0!</v>
      </c>
      <c r="M89" s="72" t="e">
        <f t="shared" si="34"/>
        <v>#DIV/0!</v>
      </c>
      <c r="P89" s="72" t="e">
        <f>1-(#REF!/#REF!)</f>
        <v>#REF!</v>
      </c>
      <c r="S89" s="72" t="e">
        <f t="shared" si="35"/>
        <v>#REF!</v>
      </c>
      <c r="V89" s="72" t="e">
        <f t="shared" si="36"/>
        <v>#REF!</v>
      </c>
      <c r="Y89" s="72" t="e">
        <f t="shared" si="37"/>
        <v>#REF!</v>
      </c>
      <c r="AB89" s="72" t="e">
        <f>1-(#REF!/#REF!)</f>
        <v>#REF!</v>
      </c>
      <c r="AE89" s="72" t="e">
        <f t="shared" si="38"/>
        <v>#REF!</v>
      </c>
      <c r="AH89" s="72" t="e">
        <f t="shared" si="39"/>
        <v>#REF!</v>
      </c>
      <c r="AK89" s="72" t="e">
        <f>1-(#REF!/#REF!)</f>
        <v>#REF!</v>
      </c>
      <c r="AN89" s="72" t="e">
        <f t="shared" si="40"/>
        <v>#REF!</v>
      </c>
      <c r="AQ89" s="72" t="e">
        <f t="shared" si="41"/>
        <v>#REF!</v>
      </c>
      <c r="AT89" s="72" t="e">
        <f t="shared" si="42"/>
        <v>#REF!</v>
      </c>
    </row>
    <row r="90" spans="2:46" hidden="1" x14ac:dyDescent="0.2">
      <c r="C90" s="70">
        <v>9</v>
      </c>
      <c r="D90" s="73">
        <v>0</v>
      </c>
      <c r="E90" s="66">
        <f t="shared" si="30"/>
        <v>0</v>
      </c>
      <c r="F90" s="67">
        <f t="shared" si="31"/>
        <v>0</v>
      </c>
      <c r="G90" s="72" t="e">
        <f t="shared" si="32"/>
        <v>#DIV/0!</v>
      </c>
      <c r="J90" s="72" t="e">
        <f t="shared" si="33"/>
        <v>#DIV/0!</v>
      </c>
      <c r="M90" s="72" t="e">
        <f t="shared" si="34"/>
        <v>#DIV/0!</v>
      </c>
      <c r="P90" s="72" t="e">
        <f>1-(#REF!/#REF!)</f>
        <v>#REF!</v>
      </c>
      <c r="S90" s="72" t="e">
        <f t="shared" si="35"/>
        <v>#REF!</v>
      </c>
      <c r="V90" s="72" t="e">
        <f t="shared" si="36"/>
        <v>#REF!</v>
      </c>
      <c r="Y90" s="72" t="e">
        <f t="shared" si="37"/>
        <v>#REF!</v>
      </c>
      <c r="AB90" s="72" t="e">
        <f>1-(#REF!/#REF!)</f>
        <v>#REF!</v>
      </c>
      <c r="AE90" s="72" t="e">
        <f t="shared" si="38"/>
        <v>#REF!</v>
      </c>
      <c r="AH90" s="72" t="e">
        <f t="shared" si="39"/>
        <v>#REF!</v>
      </c>
      <c r="AK90" s="72" t="e">
        <f>1-(#REF!/#REF!)</f>
        <v>#REF!</v>
      </c>
      <c r="AN90" s="72" t="e">
        <f t="shared" si="40"/>
        <v>#REF!</v>
      </c>
      <c r="AQ90" s="72" t="e">
        <f t="shared" si="41"/>
        <v>#REF!</v>
      </c>
      <c r="AT90" s="72" t="e">
        <f t="shared" si="42"/>
        <v>#REF!</v>
      </c>
    </row>
    <row r="91" spans="2:46" hidden="1" x14ac:dyDescent="0.2">
      <c r="C91" s="70">
        <v>10</v>
      </c>
      <c r="D91" s="73">
        <v>0</v>
      </c>
      <c r="E91" s="66">
        <f t="shared" si="30"/>
        <v>0</v>
      </c>
      <c r="F91" s="67">
        <f t="shared" si="31"/>
        <v>0</v>
      </c>
      <c r="G91" s="72" t="e">
        <f t="shared" si="32"/>
        <v>#DIV/0!</v>
      </c>
      <c r="J91" s="72" t="e">
        <f t="shared" si="33"/>
        <v>#DIV/0!</v>
      </c>
      <c r="M91" s="72" t="e">
        <f t="shared" si="34"/>
        <v>#DIV/0!</v>
      </c>
      <c r="P91" s="72" t="e">
        <f>1-(#REF!/#REF!)</f>
        <v>#REF!</v>
      </c>
      <c r="S91" s="72" t="e">
        <f t="shared" si="35"/>
        <v>#REF!</v>
      </c>
      <c r="V91" s="72" t="e">
        <f t="shared" si="36"/>
        <v>#REF!</v>
      </c>
      <c r="Y91" s="72" t="e">
        <f t="shared" si="37"/>
        <v>#REF!</v>
      </c>
      <c r="AB91" s="72" t="e">
        <f>1-(#REF!/#REF!)</f>
        <v>#REF!</v>
      </c>
      <c r="AE91" s="72" t="e">
        <f t="shared" si="38"/>
        <v>#REF!</v>
      </c>
      <c r="AH91" s="72" t="e">
        <f t="shared" si="39"/>
        <v>#REF!</v>
      </c>
      <c r="AK91" s="72" t="e">
        <f>1-(#REF!/#REF!)</f>
        <v>#REF!</v>
      </c>
      <c r="AN91" s="72" t="e">
        <f t="shared" si="40"/>
        <v>#REF!</v>
      </c>
      <c r="AQ91" s="72" t="e">
        <f t="shared" si="41"/>
        <v>#REF!</v>
      </c>
      <c r="AT91" s="72" t="e">
        <f t="shared" si="42"/>
        <v>#REF!</v>
      </c>
    </row>
    <row r="92" spans="2:46" hidden="1" x14ac:dyDescent="0.2">
      <c r="C92" s="70">
        <v>11</v>
      </c>
      <c r="D92" s="73">
        <v>0</v>
      </c>
      <c r="E92" s="66">
        <f t="shared" si="30"/>
        <v>0</v>
      </c>
      <c r="F92" s="67">
        <f t="shared" si="31"/>
        <v>0</v>
      </c>
      <c r="G92" s="72" t="e">
        <f t="shared" si="32"/>
        <v>#DIV/0!</v>
      </c>
      <c r="J92" s="72" t="e">
        <f t="shared" si="33"/>
        <v>#DIV/0!</v>
      </c>
      <c r="M92" s="72" t="e">
        <f t="shared" si="34"/>
        <v>#DIV/0!</v>
      </c>
      <c r="P92" s="72" t="e">
        <f>1-(#REF!/#REF!)</f>
        <v>#REF!</v>
      </c>
      <c r="S92" s="72" t="e">
        <f t="shared" si="35"/>
        <v>#REF!</v>
      </c>
      <c r="V92" s="72" t="e">
        <f t="shared" si="36"/>
        <v>#REF!</v>
      </c>
      <c r="Y92" s="72" t="e">
        <f t="shared" si="37"/>
        <v>#REF!</v>
      </c>
      <c r="AB92" s="72" t="e">
        <f>1-(#REF!/#REF!)</f>
        <v>#REF!</v>
      </c>
      <c r="AE92" s="72" t="e">
        <f t="shared" si="38"/>
        <v>#REF!</v>
      </c>
      <c r="AH92" s="72" t="e">
        <f t="shared" si="39"/>
        <v>#REF!</v>
      </c>
      <c r="AK92" s="72" t="e">
        <f>1-(#REF!/#REF!)</f>
        <v>#REF!</v>
      </c>
      <c r="AN92" s="72" t="e">
        <f t="shared" si="40"/>
        <v>#REF!</v>
      </c>
      <c r="AQ92" s="72" t="e">
        <f t="shared" si="41"/>
        <v>#REF!</v>
      </c>
      <c r="AT92" s="72" t="e">
        <f t="shared" si="42"/>
        <v>#REF!</v>
      </c>
    </row>
    <row r="93" spans="2:46" hidden="1" x14ac:dyDescent="0.2">
      <c r="C93" s="70">
        <v>12</v>
      </c>
      <c r="D93" s="73">
        <v>0</v>
      </c>
      <c r="E93" s="66">
        <f t="shared" si="30"/>
        <v>0</v>
      </c>
      <c r="F93" s="67">
        <f t="shared" si="31"/>
        <v>0</v>
      </c>
      <c r="G93" s="72" t="e">
        <f t="shared" si="32"/>
        <v>#DIV/0!</v>
      </c>
      <c r="J93" s="72" t="e">
        <f t="shared" si="33"/>
        <v>#DIV/0!</v>
      </c>
      <c r="M93" s="72" t="e">
        <f t="shared" si="34"/>
        <v>#DIV/0!</v>
      </c>
      <c r="P93" s="72" t="e">
        <f>1-(#REF!/#REF!)</f>
        <v>#REF!</v>
      </c>
      <c r="S93" s="72" t="e">
        <f t="shared" si="35"/>
        <v>#REF!</v>
      </c>
      <c r="V93" s="72" t="e">
        <f t="shared" si="36"/>
        <v>#REF!</v>
      </c>
      <c r="Y93" s="72" t="e">
        <f t="shared" si="37"/>
        <v>#REF!</v>
      </c>
      <c r="AB93" s="72" t="e">
        <f>1-(#REF!/#REF!)</f>
        <v>#REF!</v>
      </c>
      <c r="AE93" s="72" t="e">
        <f t="shared" si="38"/>
        <v>#REF!</v>
      </c>
      <c r="AH93" s="72" t="e">
        <f t="shared" si="39"/>
        <v>#REF!</v>
      </c>
      <c r="AK93" s="72" t="e">
        <f>1-(#REF!/#REF!)</f>
        <v>#REF!</v>
      </c>
      <c r="AN93" s="72" t="e">
        <f t="shared" si="40"/>
        <v>#REF!</v>
      </c>
      <c r="AQ93" s="72" t="e">
        <f t="shared" si="41"/>
        <v>#REF!</v>
      </c>
      <c r="AT93" s="72" t="e">
        <f t="shared" si="42"/>
        <v>#REF!</v>
      </c>
    </row>
    <row r="94" spans="2:46" hidden="1" x14ac:dyDescent="0.2">
      <c r="C94" s="70">
        <v>13</v>
      </c>
      <c r="D94" s="73">
        <v>0</v>
      </c>
      <c r="E94" s="66">
        <f t="shared" si="30"/>
        <v>0</v>
      </c>
      <c r="F94" s="67">
        <f t="shared" si="31"/>
        <v>0</v>
      </c>
      <c r="G94" s="72" t="e">
        <f t="shared" si="32"/>
        <v>#DIV/0!</v>
      </c>
      <c r="J94" s="72" t="e">
        <f t="shared" si="33"/>
        <v>#DIV/0!</v>
      </c>
      <c r="M94" s="72" t="e">
        <f t="shared" si="34"/>
        <v>#DIV/0!</v>
      </c>
      <c r="P94" s="72" t="e">
        <f>1-(#REF!/#REF!)</f>
        <v>#REF!</v>
      </c>
      <c r="S94" s="72" t="e">
        <f t="shared" si="35"/>
        <v>#REF!</v>
      </c>
      <c r="V94" s="72" t="e">
        <f t="shared" si="36"/>
        <v>#REF!</v>
      </c>
      <c r="Y94" s="72" t="e">
        <f t="shared" si="37"/>
        <v>#REF!</v>
      </c>
      <c r="AB94" s="72" t="e">
        <f>1-(#REF!/#REF!)</f>
        <v>#REF!</v>
      </c>
      <c r="AE94" s="72" t="e">
        <f t="shared" si="38"/>
        <v>#REF!</v>
      </c>
      <c r="AH94" s="72" t="e">
        <f t="shared" si="39"/>
        <v>#REF!</v>
      </c>
      <c r="AK94" s="72" t="e">
        <f>1-(#REF!/#REF!)</f>
        <v>#REF!</v>
      </c>
      <c r="AN94" s="72" t="e">
        <f t="shared" si="40"/>
        <v>#REF!</v>
      </c>
      <c r="AQ94" s="72" t="e">
        <f t="shared" si="41"/>
        <v>#REF!</v>
      </c>
      <c r="AT94" s="72" t="e">
        <f t="shared" si="42"/>
        <v>#REF!</v>
      </c>
    </row>
    <row r="95" spans="2:46" hidden="1" x14ac:dyDescent="0.2">
      <c r="C95" s="70">
        <v>14</v>
      </c>
      <c r="D95" s="73">
        <v>0</v>
      </c>
      <c r="E95" s="66">
        <f t="shared" si="30"/>
        <v>0</v>
      </c>
      <c r="F95" s="67">
        <f t="shared" si="31"/>
        <v>0</v>
      </c>
      <c r="G95" s="72" t="e">
        <f t="shared" si="32"/>
        <v>#DIV/0!</v>
      </c>
      <c r="J95" s="72" t="e">
        <f t="shared" si="33"/>
        <v>#DIV/0!</v>
      </c>
      <c r="M95" s="72" t="e">
        <f t="shared" si="34"/>
        <v>#DIV/0!</v>
      </c>
      <c r="P95" s="72" t="e">
        <f>1-(#REF!/#REF!)</f>
        <v>#REF!</v>
      </c>
      <c r="S95" s="72" t="e">
        <f t="shared" si="35"/>
        <v>#REF!</v>
      </c>
      <c r="V95" s="72" t="e">
        <f t="shared" si="36"/>
        <v>#REF!</v>
      </c>
      <c r="Y95" s="72" t="e">
        <f t="shared" si="37"/>
        <v>#REF!</v>
      </c>
      <c r="AB95" s="72" t="e">
        <f>1-(#REF!/#REF!)</f>
        <v>#REF!</v>
      </c>
      <c r="AE95" s="72" t="e">
        <f t="shared" si="38"/>
        <v>#REF!</v>
      </c>
      <c r="AH95" s="72" t="e">
        <f t="shared" si="39"/>
        <v>#REF!</v>
      </c>
      <c r="AK95" s="72" t="e">
        <f>1-(#REF!/#REF!)</f>
        <v>#REF!</v>
      </c>
      <c r="AN95" s="72" t="e">
        <f t="shared" si="40"/>
        <v>#REF!</v>
      </c>
      <c r="AQ95" s="72" t="e">
        <f t="shared" si="41"/>
        <v>#REF!</v>
      </c>
      <c r="AT95" s="72" t="e">
        <f t="shared" si="42"/>
        <v>#REF!</v>
      </c>
    </row>
    <row r="96" spans="2:46" hidden="1" x14ac:dyDescent="0.2">
      <c r="C96" s="70">
        <v>15</v>
      </c>
      <c r="D96" s="73">
        <v>0</v>
      </c>
      <c r="E96" s="66">
        <f t="shared" si="30"/>
        <v>0</v>
      </c>
      <c r="F96" s="67">
        <f t="shared" si="31"/>
        <v>0</v>
      </c>
      <c r="G96" s="72" t="e">
        <f t="shared" si="32"/>
        <v>#DIV/0!</v>
      </c>
      <c r="J96" s="72" t="e">
        <f t="shared" si="33"/>
        <v>#DIV/0!</v>
      </c>
      <c r="M96" s="72" t="e">
        <f t="shared" si="34"/>
        <v>#DIV/0!</v>
      </c>
      <c r="P96" s="72" t="e">
        <f>1-(#REF!/#REF!)</f>
        <v>#REF!</v>
      </c>
      <c r="S96" s="72" t="e">
        <f t="shared" si="35"/>
        <v>#REF!</v>
      </c>
      <c r="V96" s="72" t="e">
        <f t="shared" si="36"/>
        <v>#REF!</v>
      </c>
      <c r="Y96" s="72" t="e">
        <f t="shared" si="37"/>
        <v>#REF!</v>
      </c>
      <c r="AB96" s="72" t="e">
        <f>1-(#REF!/#REF!)</f>
        <v>#REF!</v>
      </c>
      <c r="AE96" s="72" t="e">
        <f t="shared" si="38"/>
        <v>#REF!</v>
      </c>
      <c r="AH96" s="72" t="e">
        <f t="shared" si="39"/>
        <v>#REF!</v>
      </c>
      <c r="AK96" s="72" t="e">
        <f>1-(#REF!/#REF!)</f>
        <v>#REF!</v>
      </c>
      <c r="AN96" s="72" t="e">
        <f t="shared" si="40"/>
        <v>#REF!</v>
      </c>
      <c r="AQ96" s="72" t="e">
        <f t="shared" si="41"/>
        <v>#REF!</v>
      </c>
      <c r="AT96" s="72" t="e">
        <f t="shared" si="42"/>
        <v>#REF!</v>
      </c>
    </row>
    <row r="97" spans="2:48" hidden="1" x14ac:dyDescent="0.2">
      <c r="C97" s="70">
        <v>16</v>
      </c>
      <c r="D97" s="73">
        <v>0</v>
      </c>
      <c r="E97" s="66">
        <f t="shared" si="30"/>
        <v>0</v>
      </c>
      <c r="F97" s="67">
        <f t="shared" si="31"/>
        <v>0</v>
      </c>
      <c r="G97" s="72" t="e">
        <f t="shared" si="32"/>
        <v>#DIV/0!</v>
      </c>
      <c r="J97" s="72" t="e">
        <f t="shared" si="33"/>
        <v>#DIV/0!</v>
      </c>
      <c r="M97" s="72" t="e">
        <f t="shared" si="34"/>
        <v>#DIV/0!</v>
      </c>
      <c r="P97" s="72" t="e">
        <f>1-(#REF!/#REF!)</f>
        <v>#REF!</v>
      </c>
      <c r="S97" s="72" t="e">
        <f t="shared" si="35"/>
        <v>#REF!</v>
      </c>
      <c r="V97" s="72" t="e">
        <f t="shared" si="36"/>
        <v>#REF!</v>
      </c>
      <c r="Y97" s="72" t="e">
        <f t="shared" si="37"/>
        <v>#REF!</v>
      </c>
      <c r="AB97" s="72" t="e">
        <f>1-(#REF!/#REF!)</f>
        <v>#REF!</v>
      </c>
      <c r="AE97" s="72" t="e">
        <f t="shared" si="38"/>
        <v>#REF!</v>
      </c>
      <c r="AH97" s="72" t="e">
        <f t="shared" si="39"/>
        <v>#REF!</v>
      </c>
      <c r="AK97" s="72" t="e">
        <f>1-(#REF!/#REF!)</f>
        <v>#REF!</v>
      </c>
      <c r="AN97" s="72" t="e">
        <f t="shared" si="40"/>
        <v>#REF!</v>
      </c>
      <c r="AQ97" s="72" t="e">
        <f t="shared" si="41"/>
        <v>#REF!</v>
      </c>
      <c r="AT97" s="72" t="e">
        <f t="shared" si="42"/>
        <v>#REF!</v>
      </c>
    </row>
    <row r="98" spans="2:48" hidden="1" x14ac:dyDescent="0.2">
      <c r="C98" s="70">
        <v>17</v>
      </c>
      <c r="D98" s="73">
        <v>0</v>
      </c>
      <c r="E98" s="66">
        <f t="shared" si="30"/>
        <v>0</v>
      </c>
      <c r="F98" s="67">
        <f t="shared" si="31"/>
        <v>0</v>
      </c>
      <c r="G98" s="72" t="e">
        <f t="shared" si="32"/>
        <v>#DIV/0!</v>
      </c>
      <c r="J98" s="72" t="e">
        <f t="shared" si="33"/>
        <v>#DIV/0!</v>
      </c>
      <c r="M98" s="72" t="e">
        <f t="shared" si="34"/>
        <v>#DIV/0!</v>
      </c>
      <c r="P98" s="72" t="e">
        <f>1-(#REF!/#REF!)</f>
        <v>#REF!</v>
      </c>
      <c r="S98" s="72" t="e">
        <f t="shared" si="35"/>
        <v>#REF!</v>
      </c>
      <c r="V98" s="72" t="e">
        <f t="shared" si="36"/>
        <v>#REF!</v>
      </c>
      <c r="Y98" s="72" t="e">
        <f t="shared" si="37"/>
        <v>#REF!</v>
      </c>
      <c r="AB98" s="72" t="e">
        <f>1-(#REF!/#REF!)</f>
        <v>#REF!</v>
      </c>
      <c r="AE98" s="72" t="e">
        <f t="shared" si="38"/>
        <v>#REF!</v>
      </c>
      <c r="AH98" s="72" t="e">
        <f t="shared" si="39"/>
        <v>#REF!</v>
      </c>
      <c r="AK98" s="72" t="e">
        <f>1-(#REF!/#REF!)</f>
        <v>#REF!</v>
      </c>
      <c r="AN98" s="72" t="e">
        <f t="shared" si="40"/>
        <v>#REF!</v>
      </c>
      <c r="AQ98" s="72" t="e">
        <f t="shared" si="41"/>
        <v>#REF!</v>
      </c>
      <c r="AT98" s="72" t="e">
        <f t="shared" si="42"/>
        <v>#REF!</v>
      </c>
    </row>
    <row r="99" spans="2:48" hidden="1" x14ac:dyDescent="0.2">
      <c r="C99" s="70">
        <v>18</v>
      </c>
      <c r="D99" s="73">
        <v>0</v>
      </c>
      <c r="E99" s="66">
        <f t="shared" si="30"/>
        <v>0</v>
      </c>
      <c r="F99" s="67">
        <f t="shared" si="31"/>
        <v>0</v>
      </c>
      <c r="G99" s="72" t="e">
        <f t="shared" si="32"/>
        <v>#DIV/0!</v>
      </c>
      <c r="J99" s="72" t="e">
        <f t="shared" si="33"/>
        <v>#DIV/0!</v>
      </c>
      <c r="M99" s="72" t="e">
        <f t="shared" si="34"/>
        <v>#DIV/0!</v>
      </c>
      <c r="P99" s="72" t="e">
        <f>1-(#REF!/#REF!)</f>
        <v>#REF!</v>
      </c>
      <c r="S99" s="72" t="e">
        <f t="shared" si="35"/>
        <v>#REF!</v>
      </c>
      <c r="V99" s="72" t="e">
        <f t="shared" si="36"/>
        <v>#REF!</v>
      </c>
      <c r="Y99" s="72" t="e">
        <f t="shared" si="37"/>
        <v>#REF!</v>
      </c>
      <c r="AB99" s="72" t="e">
        <f>1-(#REF!/#REF!)</f>
        <v>#REF!</v>
      </c>
      <c r="AE99" s="72" t="e">
        <f t="shared" si="38"/>
        <v>#REF!</v>
      </c>
      <c r="AH99" s="72" t="e">
        <f t="shared" si="39"/>
        <v>#REF!</v>
      </c>
      <c r="AK99" s="72" t="e">
        <f>1-(#REF!/#REF!)</f>
        <v>#REF!</v>
      </c>
      <c r="AN99" s="72" t="e">
        <f t="shared" si="40"/>
        <v>#REF!</v>
      </c>
      <c r="AQ99" s="72" t="e">
        <f t="shared" si="41"/>
        <v>#REF!</v>
      </c>
      <c r="AT99" s="72" t="e">
        <f t="shared" si="42"/>
        <v>#REF!</v>
      </c>
    </row>
    <row r="100" spans="2:48" hidden="1" x14ac:dyDescent="0.2">
      <c r="C100" s="70">
        <v>19</v>
      </c>
      <c r="D100" s="73">
        <v>0</v>
      </c>
      <c r="E100" s="66">
        <f t="shared" si="30"/>
        <v>0</v>
      </c>
      <c r="F100" s="67">
        <f t="shared" si="31"/>
        <v>0</v>
      </c>
      <c r="G100" s="72" t="e">
        <f t="shared" si="32"/>
        <v>#DIV/0!</v>
      </c>
      <c r="J100" s="72" t="e">
        <f t="shared" si="33"/>
        <v>#DIV/0!</v>
      </c>
      <c r="M100" s="72" t="e">
        <f t="shared" si="34"/>
        <v>#DIV/0!</v>
      </c>
      <c r="P100" s="72" t="e">
        <f>1-(#REF!/#REF!)</f>
        <v>#REF!</v>
      </c>
      <c r="S100" s="72" t="e">
        <f t="shared" si="35"/>
        <v>#REF!</v>
      </c>
      <c r="V100" s="72" t="e">
        <f t="shared" si="36"/>
        <v>#REF!</v>
      </c>
      <c r="Y100" s="72" t="e">
        <f t="shared" si="37"/>
        <v>#REF!</v>
      </c>
      <c r="AB100" s="72" t="e">
        <f>1-(#REF!/#REF!)</f>
        <v>#REF!</v>
      </c>
      <c r="AE100" s="72" t="e">
        <f t="shared" si="38"/>
        <v>#REF!</v>
      </c>
      <c r="AH100" s="72" t="e">
        <f t="shared" si="39"/>
        <v>#REF!</v>
      </c>
      <c r="AK100" s="72" t="e">
        <f>1-(#REF!/#REF!)</f>
        <v>#REF!</v>
      </c>
      <c r="AN100" s="72" t="e">
        <f t="shared" si="40"/>
        <v>#REF!</v>
      </c>
      <c r="AQ100" s="72" t="e">
        <f t="shared" si="41"/>
        <v>#REF!</v>
      </c>
      <c r="AT100" s="72" t="e">
        <f t="shared" si="42"/>
        <v>#REF!</v>
      </c>
    </row>
    <row r="101" spans="2:48" ht="13.5" hidden="1" thickBot="1" x14ac:dyDescent="0.25">
      <c r="C101" s="74">
        <v>20</v>
      </c>
      <c r="D101" s="75">
        <v>0</v>
      </c>
      <c r="E101" s="76">
        <f t="shared" si="30"/>
        <v>0</v>
      </c>
      <c r="F101" s="77">
        <f t="shared" si="31"/>
        <v>0</v>
      </c>
      <c r="G101" s="78" t="e">
        <f t="shared" si="32"/>
        <v>#DIV/0!</v>
      </c>
      <c r="J101" s="78" t="e">
        <f t="shared" si="33"/>
        <v>#DIV/0!</v>
      </c>
      <c r="M101" s="78" t="e">
        <f t="shared" si="34"/>
        <v>#DIV/0!</v>
      </c>
      <c r="P101" s="78" t="e">
        <f>1-(#REF!/#REF!)</f>
        <v>#REF!</v>
      </c>
      <c r="S101" s="78" t="e">
        <f t="shared" si="35"/>
        <v>#REF!</v>
      </c>
      <c r="V101" s="78" t="e">
        <f t="shared" si="36"/>
        <v>#REF!</v>
      </c>
      <c r="Y101" s="78" t="e">
        <f t="shared" si="37"/>
        <v>#REF!</v>
      </c>
      <c r="AB101" s="78" t="e">
        <f>1-(#REF!/#REF!)</f>
        <v>#REF!</v>
      </c>
      <c r="AE101" s="78" t="e">
        <f t="shared" si="38"/>
        <v>#REF!</v>
      </c>
      <c r="AH101" s="78" t="e">
        <f t="shared" si="39"/>
        <v>#REF!</v>
      </c>
      <c r="AK101" s="78" t="e">
        <f>1-(#REF!/#REF!)</f>
        <v>#REF!</v>
      </c>
      <c r="AN101" s="78" t="e">
        <f t="shared" si="40"/>
        <v>#REF!</v>
      </c>
      <c r="AQ101" s="78" t="e">
        <f t="shared" si="41"/>
        <v>#REF!</v>
      </c>
      <c r="AT101" s="78" t="e">
        <f t="shared" si="42"/>
        <v>#REF!</v>
      </c>
    </row>
    <row r="102" spans="2:48" hidden="1" x14ac:dyDescent="0.2">
      <c r="D102" s="79" t="s">
        <v>121</v>
      </c>
      <c r="E102" s="80">
        <v>199552561</v>
      </c>
    </row>
    <row r="103" spans="2:48" hidden="1" x14ac:dyDescent="0.2">
      <c r="D103" s="79" t="s">
        <v>122</v>
      </c>
      <c r="E103" s="81"/>
      <c r="H103" s="82">
        <f>+H78-H79</f>
        <v>0</v>
      </c>
      <c r="I103" s="82">
        <f t="shared" ref="I103:AV103" si="43">+I78-I79</f>
        <v>0</v>
      </c>
      <c r="J103" s="82">
        <f t="shared" si="43"/>
        <v>0</v>
      </c>
      <c r="K103" s="82">
        <f t="shared" si="43"/>
        <v>0</v>
      </c>
      <c r="L103" s="82">
        <f t="shared" si="43"/>
        <v>0</v>
      </c>
      <c r="M103" s="82">
        <f t="shared" si="43"/>
        <v>0</v>
      </c>
      <c r="N103" s="82">
        <f t="shared" si="43"/>
        <v>0</v>
      </c>
      <c r="O103" s="82">
        <f t="shared" si="43"/>
        <v>0</v>
      </c>
      <c r="P103" s="82">
        <f t="shared" si="43"/>
        <v>0</v>
      </c>
      <c r="Q103" s="82">
        <f t="shared" si="43"/>
        <v>0</v>
      </c>
      <c r="R103" s="82">
        <f t="shared" si="43"/>
        <v>0</v>
      </c>
      <c r="S103" s="82">
        <f t="shared" si="43"/>
        <v>0</v>
      </c>
      <c r="T103" s="82">
        <f t="shared" si="43"/>
        <v>0</v>
      </c>
      <c r="U103" s="82">
        <f t="shared" si="43"/>
        <v>0</v>
      </c>
      <c r="V103" s="82">
        <f t="shared" si="43"/>
        <v>0</v>
      </c>
      <c r="W103" s="82">
        <f t="shared" si="43"/>
        <v>0</v>
      </c>
      <c r="X103" s="82">
        <f t="shared" si="43"/>
        <v>0</v>
      </c>
      <c r="Y103" s="82">
        <f t="shared" si="43"/>
        <v>0</v>
      </c>
      <c r="Z103" s="82">
        <f t="shared" si="43"/>
        <v>0</v>
      </c>
      <c r="AA103" s="82">
        <f t="shared" si="43"/>
        <v>0</v>
      </c>
      <c r="AB103" s="82">
        <f t="shared" si="43"/>
        <v>0</v>
      </c>
      <c r="AC103" s="82">
        <f t="shared" si="43"/>
        <v>0</v>
      </c>
      <c r="AD103" s="82">
        <f t="shared" si="43"/>
        <v>0</v>
      </c>
      <c r="AE103" s="82">
        <f t="shared" si="43"/>
        <v>0</v>
      </c>
      <c r="AF103" s="82">
        <f t="shared" si="43"/>
        <v>0</v>
      </c>
      <c r="AG103" s="82">
        <f t="shared" si="43"/>
        <v>0</v>
      </c>
      <c r="AH103" s="82">
        <f t="shared" si="43"/>
        <v>0</v>
      </c>
      <c r="AI103" s="82">
        <f t="shared" si="43"/>
        <v>0</v>
      </c>
      <c r="AJ103" s="82">
        <f t="shared" si="43"/>
        <v>0</v>
      </c>
      <c r="AK103" s="82">
        <f t="shared" si="43"/>
        <v>0</v>
      </c>
      <c r="AL103" s="82">
        <f t="shared" si="43"/>
        <v>0</v>
      </c>
      <c r="AM103" s="82">
        <f t="shared" si="43"/>
        <v>0</v>
      </c>
      <c r="AN103" s="82">
        <f t="shared" si="43"/>
        <v>0</v>
      </c>
      <c r="AO103" s="82">
        <f t="shared" si="43"/>
        <v>0</v>
      </c>
      <c r="AP103" s="82">
        <f t="shared" si="43"/>
        <v>0</v>
      </c>
      <c r="AQ103" s="82">
        <f t="shared" si="43"/>
        <v>0</v>
      </c>
      <c r="AR103" s="82">
        <f t="shared" si="43"/>
        <v>0</v>
      </c>
      <c r="AS103" s="82">
        <f t="shared" si="43"/>
        <v>0</v>
      </c>
      <c r="AT103" s="82">
        <f t="shared" si="43"/>
        <v>0</v>
      </c>
      <c r="AU103" s="82">
        <f t="shared" si="43"/>
        <v>0</v>
      </c>
      <c r="AV103" s="82">
        <f t="shared" si="43"/>
        <v>0</v>
      </c>
    </row>
    <row r="104" spans="2:48" hidden="1" x14ac:dyDescent="0.2">
      <c r="D104" s="79" t="s">
        <v>123</v>
      </c>
      <c r="E104" s="79" t="s">
        <v>124</v>
      </c>
    </row>
    <row r="105" spans="2:48" hidden="1" x14ac:dyDescent="0.2"/>
    <row r="106" spans="2:48" hidden="1" x14ac:dyDescent="0.2"/>
    <row r="107" spans="2:48" hidden="1" x14ac:dyDescent="0.2"/>
    <row r="108" spans="2:48" hidden="1" x14ac:dyDescent="0.2"/>
    <row r="109" spans="2:48" hidden="1" x14ac:dyDescent="0.2"/>
    <row r="110" spans="2:48" hidden="1" x14ac:dyDescent="0.2">
      <c r="L110" s="196" t="s">
        <v>263</v>
      </c>
      <c r="M110" s="196"/>
      <c r="N110" s="196"/>
    </row>
    <row r="111" spans="2:48" hidden="1" x14ac:dyDescent="0.2">
      <c r="B111" s="83"/>
    </row>
    <row r="112" spans="2:48" ht="13.5" hidden="1" thickBot="1" x14ac:dyDescent="0.25"/>
    <row r="113" spans="3:14" ht="13.5" hidden="1" thickBot="1" x14ac:dyDescent="0.25">
      <c r="C113" s="84"/>
      <c r="D113" s="85" t="s">
        <v>125</v>
      </c>
      <c r="E113" s="85" t="s">
        <v>126</v>
      </c>
      <c r="F113" s="85" t="s">
        <v>127</v>
      </c>
      <c r="L113" s="186" t="s">
        <v>4</v>
      </c>
      <c r="M113" s="187"/>
      <c r="N113" s="188"/>
    </row>
    <row r="114" spans="3:14" ht="13.5" hidden="1" thickBot="1" x14ac:dyDescent="0.25">
      <c r="C114" s="85" t="s">
        <v>128</v>
      </c>
      <c r="D114" s="86">
        <v>15334627</v>
      </c>
      <c r="E114" s="86">
        <v>0</v>
      </c>
      <c r="F114" s="86">
        <v>9650908</v>
      </c>
    </row>
    <row r="115" spans="3:14" ht="13.5" hidden="1" thickBot="1" x14ac:dyDescent="0.25">
      <c r="C115" s="85" t="s">
        <v>129</v>
      </c>
      <c r="D115" s="86">
        <v>55325624</v>
      </c>
      <c r="E115" s="86">
        <v>33735658</v>
      </c>
      <c r="F115" s="86">
        <v>30192764</v>
      </c>
      <c r="L115" s="186" t="s">
        <v>9</v>
      </c>
      <c r="M115" s="187"/>
      <c r="N115" s="188"/>
    </row>
    <row r="116" spans="3:14" hidden="1" x14ac:dyDescent="0.2">
      <c r="C116" s="85" t="s">
        <v>130</v>
      </c>
      <c r="D116" s="86">
        <v>1726230</v>
      </c>
      <c r="E116" s="86">
        <v>0</v>
      </c>
      <c r="F116" s="86">
        <v>0</v>
      </c>
    </row>
    <row r="117" spans="3:14" hidden="1" x14ac:dyDescent="0.2">
      <c r="C117" s="84"/>
      <c r="D117" s="87">
        <f>SUM(D114:D116)</f>
        <v>72386481</v>
      </c>
      <c r="E117" s="87">
        <f>SUM(E114:E116)</f>
        <v>33735658</v>
      </c>
      <c r="F117" s="87">
        <f>SUM(F114:F116)</f>
        <v>39843672</v>
      </c>
      <c r="G117" s="88">
        <f>SUM(D117:F117)</f>
        <v>145965811</v>
      </c>
    </row>
    <row r="118" spans="3:14" ht="13.5" hidden="1" thickBot="1" x14ac:dyDescent="0.25">
      <c r="C118" s="85" t="s">
        <v>131</v>
      </c>
      <c r="D118" s="86">
        <v>31653250</v>
      </c>
      <c r="E118" s="86">
        <v>10781000</v>
      </c>
      <c r="F118" s="86">
        <v>11152500</v>
      </c>
      <c r="L118" s="181" t="s">
        <v>13</v>
      </c>
      <c r="M118" s="182"/>
      <c r="N118" s="183"/>
    </row>
    <row r="119" spans="3:14" ht="13.5" hidden="1" thickBot="1" x14ac:dyDescent="0.25">
      <c r="C119" s="84"/>
      <c r="D119" s="89">
        <f>+D117+D118</f>
        <v>104039731</v>
      </c>
      <c r="E119" s="89">
        <f>+E117+E118</f>
        <v>44516658</v>
      </c>
      <c r="F119" s="89">
        <f>+F117+F118</f>
        <v>50996172</v>
      </c>
    </row>
    <row r="120" spans="3:14" hidden="1" x14ac:dyDescent="0.2">
      <c r="D120" s="90"/>
      <c r="E120" s="91"/>
      <c r="F120" s="92"/>
    </row>
    <row r="121" spans="3:14" ht="17.25" hidden="1" thickBot="1" x14ac:dyDescent="0.25">
      <c r="D121" s="93" t="s">
        <v>132</v>
      </c>
      <c r="E121" s="94">
        <f>+D119+E119+F119</f>
        <v>199552561</v>
      </c>
      <c r="F121" s="95"/>
    </row>
    <row r="122" spans="3:14" hidden="1" x14ac:dyDescent="0.2"/>
    <row r="123" spans="3:14" hidden="1" x14ac:dyDescent="0.2"/>
    <row r="124" spans="3:14" hidden="1" x14ac:dyDescent="0.2"/>
    <row r="125" spans="3:14" hidden="1" x14ac:dyDescent="0.2"/>
    <row r="126" spans="3:14" hidden="1" x14ac:dyDescent="0.2"/>
    <row r="127" spans="3:14" hidden="1" x14ac:dyDescent="0.2"/>
    <row r="128" spans="3:14" hidden="1" x14ac:dyDescent="0.2"/>
  </sheetData>
  <sheetProtection algorithmName="SHA-512" hashValue="z4X/OVQvXEhdNr+lNg+Nw8ohixuvxYQnzSuepDsPpqpDjpDgcgcI05eitDoI6xnjkaekw7qBTT2qjlGukLTjCw==" saltValue="52ARHIRA3DX29d2G+Wvkog==" spinCount="100000" sheet="1" objects="1" scenarios="1" selectLockedCells="1" selectUnlockedCells="1"/>
  <autoFilter ref="A3:F3" xr:uid="{00000000-0009-0000-0000-000007000000}"/>
  <mergeCells count="37">
    <mergeCell ref="AN1:AP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AK1:AM1"/>
    <mergeCell ref="AQ1:AS1"/>
    <mergeCell ref="AT1:AV1"/>
    <mergeCell ref="AW1:AY1"/>
    <mergeCell ref="AZ1:BB1"/>
    <mergeCell ref="BC1:BE1"/>
    <mergeCell ref="AQ2:AS2"/>
    <mergeCell ref="AT2:AV2"/>
    <mergeCell ref="D73:E73"/>
    <mergeCell ref="L110:N110"/>
    <mergeCell ref="S2:U2"/>
    <mergeCell ref="V2:X2"/>
    <mergeCell ref="Y2:AA2"/>
    <mergeCell ref="AB2:AD2"/>
    <mergeCell ref="AE2:AG2"/>
    <mergeCell ref="AH2:AJ2"/>
    <mergeCell ref="A2:F2"/>
    <mergeCell ref="G2:I2"/>
    <mergeCell ref="J2:L2"/>
    <mergeCell ref="M2:O2"/>
    <mergeCell ref="P2:R2"/>
    <mergeCell ref="L113:N113"/>
    <mergeCell ref="L115:N115"/>
    <mergeCell ref="L118:N118"/>
    <mergeCell ref="AK2:AM2"/>
    <mergeCell ref="AN2:AP2"/>
  </mergeCells>
  <conditionalFormatting sqref="I40">
    <cfRule type="cellIs" dxfId="1931" priority="1931" operator="equal">
      <formula>"OK"</formula>
    </cfRule>
    <cfRule type="cellIs" dxfId="1930" priority="1932" operator="equal">
      <formula>"ERROR"</formula>
    </cfRule>
  </conditionalFormatting>
  <conditionalFormatting sqref="I73">
    <cfRule type="cellIs" dxfId="1929" priority="1929" operator="equal">
      <formula>"OK"</formula>
    </cfRule>
    <cfRule type="cellIs" dxfId="1928" priority="1930" operator="equal">
      <formula>"ERROR"</formula>
    </cfRule>
  </conditionalFormatting>
  <conditionalFormatting sqref="I38">
    <cfRule type="cellIs" dxfId="1927" priority="1927" operator="equal">
      <formula>"OK"</formula>
    </cfRule>
    <cfRule type="cellIs" dxfId="1926" priority="1928" operator="equal">
      <formula>"ERROR"</formula>
    </cfRule>
  </conditionalFormatting>
  <conditionalFormatting sqref="I33">
    <cfRule type="cellIs" dxfId="1925" priority="1925" operator="equal">
      <formula>"OK"</formula>
    </cfRule>
    <cfRule type="cellIs" dxfId="1924" priority="1926" operator="equal">
      <formula>"ERROR"</formula>
    </cfRule>
  </conditionalFormatting>
  <conditionalFormatting sqref="I5">
    <cfRule type="cellIs" dxfId="1923" priority="1923" operator="equal">
      <formula>"OK"</formula>
    </cfRule>
    <cfRule type="cellIs" dxfId="1922" priority="1924" operator="equal">
      <formula>"ERROR"</formula>
    </cfRule>
  </conditionalFormatting>
  <conditionalFormatting sqref="I37">
    <cfRule type="cellIs" dxfId="1921" priority="1921" operator="equal">
      <formula>"OK"</formula>
    </cfRule>
    <cfRule type="cellIs" dxfId="1920" priority="1922" operator="equal">
      <formula>"ERROR"</formula>
    </cfRule>
  </conditionalFormatting>
  <conditionalFormatting sqref="I35">
    <cfRule type="cellIs" dxfId="1919" priority="1919" operator="equal">
      <formula>"OK"</formula>
    </cfRule>
    <cfRule type="cellIs" dxfId="1918" priority="1920" operator="equal">
      <formula>"ERROR"</formula>
    </cfRule>
  </conditionalFormatting>
  <conditionalFormatting sqref="I4">
    <cfRule type="cellIs" dxfId="1917" priority="1917" operator="equal">
      <formula>"OK"</formula>
    </cfRule>
    <cfRule type="cellIs" dxfId="1916" priority="1918" operator="equal">
      <formula>"ERROR"</formula>
    </cfRule>
  </conditionalFormatting>
  <conditionalFormatting sqref="I6">
    <cfRule type="cellIs" dxfId="1915" priority="1915" operator="equal">
      <formula>"OK"</formula>
    </cfRule>
    <cfRule type="cellIs" dxfId="1914" priority="1916" operator="equal">
      <formula>"ERROR"</formula>
    </cfRule>
  </conditionalFormatting>
  <conditionalFormatting sqref="I34">
    <cfRule type="cellIs" dxfId="1913" priority="1913" operator="equal">
      <formula>"OK"</formula>
    </cfRule>
    <cfRule type="cellIs" dxfId="1912" priority="1914" operator="equal">
      <formula>"ERROR"</formula>
    </cfRule>
  </conditionalFormatting>
  <conditionalFormatting sqref="I36">
    <cfRule type="cellIs" dxfId="1911" priority="1911" operator="equal">
      <formula>"OK"</formula>
    </cfRule>
    <cfRule type="cellIs" dxfId="1910" priority="1912" operator="equal">
      <formula>"ERROR"</formula>
    </cfRule>
  </conditionalFormatting>
  <conditionalFormatting sqref="I39">
    <cfRule type="cellIs" dxfId="1909" priority="1909" operator="equal">
      <formula>"OK"</formula>
    </cfRule>
    <cfRule type="cellIs" dxfId="1908" priority="1910" operator="equal">
      <formula>"ERROR"</formula>
    </cfRule>
  </conditionalFormatting>
  <conditionalFormatting sqref="L40">
    <cfRule type="cellIs" dxfId="1907" priority="1907" operator="equal">
      <formula>"OK"</formula>
    </cfRule>
    <cfRule type="cellIs" dxfId="1906" priority="1908" operator="equal">
      <formula>"ERROR"</formula>
    </cfRule>
  </conditionalFormatting>
  <conditionalFormatting sqref="L73">
    <cfRule type="cellIs" dxfId="1905" priority="1905" operator="equal">
      <formula>"OK"</formula>
    </cfRule>
    <cfRule type="cellIs" dxfId="1904" priority="1906" operator="equal">
      <formula>"ERROR"</formula>
    </cfRule>
  </conditionalFormatting>
  <conditionalFormatting sqref="L38">
    <cfRule type="cellIs" dxfId="1903" priority="1903" operator="equal">
      <formula>"OK"</formula>
    </cfRule>
    <cfRule type="cellIs" dxfId="1902" priority="1904" operator="equal">
      <formula>"ERROR"</formula>
    </cfRule>
  </conditionalFormatting>
  <conditionalFormatting sqref="L33">
    <cfRule type="cellIs" dxfId="1901" priority="1901" operator="equal">
      <formula>"OK"</formula>
    </cfRule>
    <cfRule type="cellIs" dxfId="1900" priority="1902" operator="equal">
      <formula>"ERROR"</formula>
    </cfRule>
  </conditionalFormatting>
  <conditionalFormatting sqref="L5">
    <cfRule type="cellIs" dxfId="1899" priority="1899" operator="equal">
      <formula>"OK"</formula>
    </cfRule>
    <cfRule type="cellIs" dxfId="1898" priority="1900" operator="equal">
      <formula>"ERROR"</formula>
    </cfRule>
  </conditionalFormatting>
  <conditionalFormatting sqref="L37">
    <cfRule type="cellIs" dxfId="1897" priority="1897" operator="equal">
      <formula>"OK"</formula>
    </cfRule>
    <cfRule type="cellIs" dxfId="1896" priority="1898" operator="equal">
      <formula>"ERROR"</formula>
    </cfRule>
  </conditionalFormatting>
  <conditionalFormatting sqref="L35">
    <cfRule type="cellIs" dxfId="1895" priority="1895" operator="equal">
      <formula>"OK"</formula>
    </cfRule>
    <cfRule type="cellIs" dxfId="1894" priority="1896" operator="equal">
      <formula>"ERROR"</formula>
    </cfRule>
  </conditionalFormatting>
  <conditionalFormatting sqref="L4">
    <cfRule type="cellIs" dxfId="1893" priority="1893" operator="equal">
      <formula>"OK"</formula>
    </cfRule>
    <cfRule type="cellIs" dxfId="1892" priority="1894" operator="equal">
      <formula>"ERROR"</formula>
    </cfRule>
  </conditionalFormatting>
  <conditionalFormatting sqref="L6">
    <cfRule type="cellIs" dxfId="1891" priority="1891" operator="equal">
      <formula>"OK"</formula>
    </cfRule>
    <cfRule type="cellIs" dxfId="1890" priority="1892" operator="equal">
      <formula>"ERROR"</formula>
    </cfRule>
  </conditionalFormatting>
  <conditionalFormatting sqref="L34">
    <cfRule type="cellIs" dxfId="1889" priority="1889" operator="equal">
      <formula>"OK"</formula>
    </cfRule>
    <cfRule type="cellIs" dxfId="1888" priority="1890" operator="equal">
      <formula>"ERROR"</formula>
    </cfRule>
  </conditionalFormatting>
  <conditionalFormatting sqref="L36">
    <cfRule type="cellIs" dxfId="1887" priority="1887" operator="equal">
      <formula>"OK"</formula>
    </cfRule>
    <cfRule type="cellIs" dxfId="1886" priority="1888" operator="equal">
      <formula>"ERROR"</formula>
    </cfRule>
  </conditionalFormatting>
  <conditionalFormatting sqref="L39">
    <cfRule type="cellIs" dxfId="1885" priority="1885" operator="equal">
      <formula>"OK"</formula>
    </cfRule>
    <cfRule type="cellIs" dxfId="1884" priority="1886" operator="equal">
      <formula>"ERROR"</formula>
    </cfRule>
  </conditionalFormatting>
  <conditionalFormatting sqref="O40">
    <cfRule type="cellIs" dxfId="1883" priority="1883" operator="equal">
      <formula>"OK"</formula>
    </cfRule>
    <cfRule type="cellIs" dxfId="1882" priority="1884" operator="equal">
      <formula>"ERROR"</formula>
    </cfRule>
  </conditionalFormatting>
  <conditionalFormatting sqref="O73">
    <cfRule type="cellIs" dxfId="1881" priority="1881" operator="equal">
      <formula>"OK"</formula>
    </cfRule>
    <cfRule type="cellIs" dxfId="1880" priority="1882" operator="equal">
      <formula>"ERROR"</formula>
    </cfRule>
  </conditionalFormatting>
  <conditionalFormatting sqref="O38">
    <cfRule type="cellIs" dxfId="1879" priority="1879" operator="equal">
      <formula>"OK"</formula>
    </cfRule>
    <cfRule type="cellIs" dxfId="1878" priority="1880" operator="equal">
      <formula>"ERROR"</formula>
    </cfRule>
  </conditionalFormatting>
  <conditionalFormatting sqref="O33">
    <cfRule type="cellIs" dxfId="1877" priority="1877" operator="equal">
      <formula>"OK"</formula>
    </cfRule>
    <cfRule type="cellIs" dxfId="1876" priority="1878" operator="equal">
      <formula>"ERROR"</formula>
    </cfRule>
  </conditionalFormatting>
  <conditionalFormatting sqref="O5">
    <cfRule type="cellIs" dxfId="1875" priority="1875" operator="equal">
      <formula>"OK"</formula>
    </cfRule>
    <cfRule type="cellIs" dxfId="1874" priority="1876" operator="equal">
      <formula>"ERROR"</formula>
    </cfRule>
  </conditionalFormatting>
  <conditionalFormatting sqref="O37">
    <cfRule type="cellIs" dxfId="1873" priority="1873" operator="equal">
      <formula>"OK"</formula>
    </cfRule>
    <cfRule type="cellIs" dxfId="1872" priority="1874" operator="equal">
      <formula>"ERROR"</formula>
    </cfRule>
  </conditionalFormatting>
  <conditionalFormatting sqref="O35">
    <cfRule type="cellIs" dxfId="1871" priority="1871" operator="equal">
      <formula>"OK"</formula>
    </cfRule>
    <cfRule type="cellIs" dxfId="1870" priority="1872" operator="equal">
      <formula>"ERROR"</formula>
    </cfRule>
  </conditionalFormatting>
  <conditionalFormatting sqref="O4">
    <cfRule type="cellIs" dxfId="1869" priority="1869" operator="equal">
      <formula>"OK"</formula>
    </cfRule>
    <cfRule type="cellIs" dxfId="1868" priority="1870" operator="equal">
      <formula>"ERROR"</formula>
    </cfRule>
  </conditionalFormatting>
  <conditionalFormatting sqref="O6">
    <cfRule type="cellIs" dxfId="1867" priority="1867" operator="equal">
      <formula>"OK"</formula>
    </cfRule>
    <cfRule type="cellIs" dxfId="1866" priority="1868" operator="equal">
      <formula>"ERROR"</formula>
    </cfRule>
  </conditionalFormatting>
  <conditionalFormatting sqref="O34">
    <cfRule type="cellIs" dxfId="1865" priority="1865" operator="equal">
      <formula>"OK"</formula>
    </cfRule>
    <cfRule type="cellIs" dxfId="1864" priority="1866" operator="equal">
      <formula>"ERROR"</formula>
    </cfRule>
  </conditionalFormatting>
  <conditionalFormatting sqref="O36">
    <cfRule type="cellIs" dxfId="1863" priority="1863" operator="equal">
      <formula>"OK"</formula>
    </cfRule>
    <cfRule type="cellIs" dxfId="1862" priority="1864" operator="equal">
      <formula>"ERROR"</formula>
    </cfRule>
  </conditionalFormatting>
  <conditionalFormatting sqref="O39">
    <cfRule type="cellIs" dxfId="1861" priority="1861" operator="equal">
      <formula>"OK"</formula>
    </cfRule>
    <cfRule type="cellIs" dxfId="1860" priority="1862" operator="equal">
      <formula>"ERROR"</formula>
    </cfRule>
  </conditionalFormatting>
  <conditionalFormatting sqref="R40">
    <cfRule type="cellIs" dxfId="1859" priority="1859" operator="equal">
      <formula>"OK"</formula>
    </cfRule>
    <cfRule type="cellIs" dxfId="1858" priority="1860" operator="equal">
      <formula>"ERROR"</formula>
    </cfRule>
  </conditionalFormatting>
  <conditionalFormatting sqref="R73">
    <cfRule type="cellIs" dxfId="1857" priority="1857" operator="equal">
      <formula>"OK"</formula>
    </cfRule>
    <cfRule type="cellIs" dxfId="1856" priority="1858" operator="equal">
      <formula>"ERROR"</formula>
    </cfRule>
  </conditionalFormatting>
  <conditionalFormatting sqref="R38">
    <cfRule type="cellIs" dxfId="1855" priority="1855" operator="equal">
      <formula>"OK"</formula>
    </cfRule>
    <cfRule type="cellIs" dxfId="1854" priority="1856" operator="equal">
      <formula>"ERROR"</formula>
    </cfRule>
  </conditionalFormatting>
  <conditionalFormatting sqref="R33">
    <cfRule type="cellIs" dxfId="1853" priority="1853" operator="equal">
      <formula>"OK"</formula>
    </cfRule>
    <cfRule type="cellIs" dxfId="1852" priority="1854" operator="equal">
      <formula>"ERROR"</formula>
    </cfRule>
  </conditionalFormatting>
  <conditionalFormatting sqref="R5">
    <cfRule type="cellIs" dxfId="1851" priority="1851" operator="equal">
      <formula>"OK"</formula>
    </cfRule>
    <cfRule type="cellIs" dxfId="1850" priority="1852" operator="equal">
      <formula>"ERROR"</formula>
    </cfRule>
  </conditionalFormatting>
  <conditionalFormatting sqref="R37">
    <cfRule type="cellIs" dxfId="1849" priority="1849" operator="equal">
      <formula>"OK"</formula>
    </cfRule>
    <cfRule type="cellIs" dxfId="1848" priority="1850" operator="equal">
      <formula>"ERROR"</formula>
    </cfRule>
  </conditionalFormatting>
  <conditionalFormatting sqref="R35">
    <cfRule type="cellIs" dxfId="1847" priority="1847" operator="equal">
      <formula>"OK"</formula>
    </cfRule>
    <cfRule type="cellIs" dxfId="1846" priority="1848" operator="equal">
      <formula>"ERROR"</formula>
    </cfRule>
  </conditionalFormatting>
  <conditionalFormatting sqref="R4">
    <cfRule type="cellIs" dxfId="1845" priority="1845" operator="equal">
      <formula>"OK"</formula>
    </cfRule>
    <cfRule type="cellIs" dxfId="1844" priority="1846" operator="equal">
      <formula>"ERROR"</formula>
    </cfRule>
  </conditionalFormatting>
  <conditionalFormatting sqref="R6">
    <cfRule type="cellIs" dxfId="1843" priority="1843" operator="equal">
      <formula>"OK"</formula>
    </cfRule>
    <cfRule type="cellIs" dxfId="1842" priority="1844" operator="equal">
      <formula>"ERROR"</formula>
    </cfRule>
  </conditionalFormatting>
  <conditionalFormatting sqref="R34">
    <cfRule type="cellIs" dxfId="1841" priority="1841" operator="equal">
      <formula>"OK"</formula>
    </cfRule>
    <cfRule type="cellIs" dxfId="1840" priority="1842" operator="equal">
      <formula>"ERROR"</formula>
    </cfRule>
  </conditionalFormatting>
  <conditionalFormatting sqref="R36">
    <cfRule type="cellIs" dxfId="1839" priority="1839" operator="equal">
      <formula>"OK"</formula>
    </cfRule>
    <cfRule type="cellIs" dxfId="1838" priority="1840" operator="equal">
      <formula>"ERROR"</formula>
    </cfRule>
  </conditionalFormatting>
  <conditionalFormatting sqref="R39">
    <cfRule type="cellIs" dxfId="1837" priority="1837" operator="equal">
      <formula>"OK"</formula>
    </cfRule>
    <cfRule type="cellIs" dxfId="1836" priority="1838" operator="equal">
      <formula>"ERROR"</formula>
    </cfRule>
  </conditionalFormatting>
  <conditionalFormatting sqref="U40">
    <cfRule type="cellIs" dxfId="1835" priority="1835" operator="equal">
      <formula>"OK"</formula>
    </cfRule>
    <cfRule type="cellIs" dxfId="1834" priority="1836" operator="equal">
      <formula>"ERROR"</formula>
    </cfRule>
  </conditionalFormatting>
  <conditionalFormatting sqref="U73">
    <cfRule type="cellIs" dxfId="1833" priority="1833" operator="equal">
      <formula>"OK"</formula>
    </cfRule>
    <cfRule type="cellIs" dxfId="1832" priority="1834" operator="equal">
      <formula>"ERROR"</formula>
    </cfRule>
  </conditionalFormatting>
  <conditionalFormatting sqref="U38">
    <cfRule type="cellIs" dxfId="1831" priority="1831" operator="equal">
      <formula>"OK"</formula>
    </cfRule>
    <cfRule type="cellIs" dxfId="1830" priority="1832" operator="equal">
      <formula>"ERROR"</formula>
    </cfRule>
  </conditionalFormatting>
  <conditionalFormatting sqref="U33">
    <cfRule type="cellIs" dxfId="1829" priority="1829" operator="equal">
      <formula>"OK"</formula>
    </cfRule>
    <cfRule type="cellIs" dxfId="1828" priority="1830" operator="equal">
      <formula>"ERROR"</formula>
    </cfRule>
  </conditionalFormatting>
  <conditionalFormatting sqref="U5">
    <cfRule type="cellIs" dxfId="1827" priority="1827" operator="equal">
      <formula>"OK"</formula>
    </cfRule>
    <cfRule type="cellIs" dxfId="1826" priority="1828" operator="equal">
      <formula>"ERROR"</formula>
    </cfRule>
  </conditionalFormatting>
  <conditionalFormatting sqref="U37">
    <cfRule type="cellIs" dxfId="1825" priority="1825" operator="equal">
      <formula>"OK"</formula>
    </cfRule>
    <cfRule type="cellIs" dxfId="1824" priority="1826" operator="equal">
      <formula>"ERROR"</formula>
    </cfRule>
  </conditionalFormatting>
  <conditionalFormatting sqref="U35">
    <cfRule type="cellIs" dxfId="1823" priority="1823" operator="equal">
      <formula>"OK"</formula>
    </cfRule>
    <cfRule type="cellIs" dxfId="1822" priority="1824" operator="equal">
      <formula>"ERROR"</formula>
    </cfRule>
  </conditionalFormatting>
  <conditionalFormatting sqref="U4">
    <cfRule type="cellIs" dxfId="1821" priority="1821" operator="equal">
      <formula>"OK"</formula>
    </cfRule>
    <cfRule type="cellIs" dxfId="1820" priority="1822" operator="equal">
      <formula>"ERROR"</formula>
    </cfRule>
  </conditionalFormatting>
  <conditionalFormatting sqref="U6">
    <cfRule type="cellIs" dxfId="1819" priority="1819" operator="equal">
      <formula>"OK"</formula>
    </cfRule>
    <cfRule type="cellIs" dxfId="1818" priority="1820" operator="equal">
      <formula>"ERROR"</formula>
    </cfRule>
  </conditionalFormatting>
  <conditionalFormatting sqref="U34">
    <cfRule type="cellIs" dxfId="1817" priority="1817" operator="equal">
      <formula>"OK"</formula>
    </cfRule>
    <cfRule type="cellIs" dxfId="1816" priority="1818" operator="equal">
      <formula>"ERROR"</formula>
    </cfRule>
  </conditionalFormatting>
  <conditionalFormatting sqref="U36">
    <cfRule type="cellIs" dxfId="1815" priority="1815" operator="equal">
      <formula>"OK"</formula>
    </cfRule>
    <cfRule type="cellIs" dxfId="1814" priority="1816" operator="equal">
      <formula>"ERROR"</formula>
    </cfRule>
  </conditionalFormatting>
  <conditionalFormatting sqref="U39">
    <cfRule type="cellIs" dxfId="1813" priority="1813" operator="equal">
      <formula>"OK"</formula>
    </cfRule>
    <cfRule type="cellIs" dxfId="1812" priority="1814" operator="equal">
      <formula>"ERROR"</formula>
    </cfRule>
  </conditionalFormatting>
  <conditionalFormatting sqref="X40">
    <cfRule type="cellIs" dxfId="1811" priority="1811" operator="equal">
      <formula>"OK"</formula>
    </cfRule>
    <cfRule type="cellIs" dxfId="1810" priority="1812" operator="equal">
      <formula>"ERROR"</formula>
    </cfRule>
  </conditionalFormatting>
  <conditionalFormatting sqref="X73">
    <cfRule type="cellIs" dxfId="1809" priority="1809" operator="equal">
      <formula>"OK"</formula>
    </cfRule>
    <cfRule type="cellIs" dxfId="1808" priority="1810" operator="equal">
      <formula>"ERROR"</formula>
    </cfRule>
  </conditionalFormatting>
  <conditionalFormatting sqref="X38">
    <cfRule type="cellIs" dxfId="1807" priority="1807" operator="equal">
      <formula>"OK"</formula>
    </cfRule>
    <cfRule type="cellIs" dxfId="1806" priority="1808" operator="equal">
      <formula>"ERROR"</formula>
    </cfRule>
  </conditionalFormatting>
  <conditionalFormatting sqref="X33">
    <cfRule type="cellIs" dxfId="1805" priority="1805" operator="equal">
      <formula>"OK"</formula>
    </cfRule>
    <cfRule type="cellIs" dxfId="1804" priority="1806" operator="equal">
      <formula>"ERROR"</formula>
    </cfRule>
  </conditionalFormatting>
  <conditionalFormatting sqref="X5">
    <cfRule type="cellIs" dxfId="1803" priority="1803" operator="equal">
      <formula>"OK"</formula>
    </cfRule>
    <cfRule type="cellIs" dxfId="1802" priority="1804" operator="equal">
      <formula>"ERROR"</formula>
    </cfRule>
  </conditionalFormatting>
  <conditionalFormatting sqref="X37">
    <cfRule type="cellIs" dxfId="1801" priority="1801" operator="equal">
      <formula>"OK"</formula>
    </cfRule>
    <cfRule type="cellIs" dxfId="1800" priority="1802" operator="equal">
      <formula>"ERROR"</formula>
    </cfRule>
  </conditionalFormatting>
  <conditionalFormatting sqref="X35">
    <cfRule type="cellIs" dxfId="1799" priority="1799" operator="equal">
      <formula>"OK"</formula>
    </cfRule>
    <cfRule type="cellIs" dxfId="1798" priority="1800" operator="equal">
      <formula>"ERROR"</formula>
    </cfRule>
  </conditionalFormatting>
  <conditionalFormatting sqref="X4">
    <cfRule type="cellIs" dxfId="1797" priority="1797" operator="equal">
      <formula>"OK"</formula>
    </cfRule>
    <cfRule type="cellIs" dxfId="1796" priority="1798" operator="equal">
      <formula>"ERROR"</formula>
    </cfRule>
  </conditionalFormatting>
  <conditionalFormatting sqref="X6">
    <cfRule type="cellIs" dxfId="1795" priority="1795" operator="equal">
      <formula>"OK"</formula>
    </cfRule>
    <cfRule type="cellIs" dxfId="1794" priority="1796" operator="equal">
      <formula>"ERROR"</formula>
    </cfRule>
  </conditionalFormatting>
  <conditionalFormatting sqref="X34">
    <cfRule type="cellIs" dxfId="1793" priority="1793" operator="equal">
      <formula>"OK"</formula>
    </cfRule>
    <cfRule type="cellIs" dxfId="1792" priority="1794" operator="equal">
      <formula>"ERROR"</formula>
    </cfRule>
  </conditionalFormatting>
  <conditionalFormatting sqref="X36">
    <cfRule type="cellIs" dxfId="1791" priority="1791" operator="equal">
      <formula>"OK"</formula>
    </cfRule>
    <cfRule type="cellIs" dxfId="1790" priority="1792" operator="equal">
      <formula>"ERROR"</formula>
    </cfRule>
  </conditionalFormatting>
  <conditionalFormatting sqref="X39">
    <cfRule type="cellIs" dxfId="1789" priority="1789" operator="equal">
      <formula>"OK"</formula>
    </cfRule>
    <cfRule type="cellIs" dxfId="1788" priority="1790" operator="equal">
      <formula>"ERROR"</formula>
    </cfRule>
  </conditionalFormatting>
  <conditionalFormatting sqref="AA40">
    <cfRule type="cellIs" dxfId="1787" priority="1787" operator="equal">
      <formula>"OK"</formula>
    </cfRule>
    <cfRule type="cellIs" dxfId="1786" priority="1788" operator="equal">
      <formula>"ERROR"</formula>
    </cfRule>
  </conditionalFormatting>
  <conditionalFormatting sqref="AA73">
    <cfRule type="cellIs" dxfId="1785" priority="1785" operator="equal">
      <formula>"OK"</formula>
    </cfRule>
    <cfRule type="cellIs" dxfId="1784" priority="1786" operator="equal">
      <formula>"ERROR"</formula>
    </cfRule>
  </conditionalFormatting>
  <conditionalFormatting sqref="AA38">
    <cfRule type="cellIs" dxfId="1783" priority="1783" operator="equal">
      <formula>"OK"</formula>
    </cfRule>
    <cfRule type="cellIs" dxfId="1782" priority="1784" operator="equal">
      <formula>"ERROR"</formula>
    </cfRule>
  </conditionalFormatting>
  <conditionalFormatting sqref="AA33">
    <cfRule type="cellIs" dxfId="1781" priority="1781" operator="equal">
      <formula>"OK"</formula>
    </cfRule>
    <cfRule type="cellIs" dxfId="1780" priority="1782" operator="equal">
      <formula>"ERROR"</formula>
    </cfRule>
  </conditionalFormatting>
  <conditionalFormatting sqref="AA5">
    <cfRule type="cellIs" dxfId="1779" priority="1779" operator="equal">
      <formula>"OK"</formula>
    </cfRule>
    <cfRule type="cellIs" dxfId="1778" priority="1780" operator="equal">
      <formula>"ERROR"</formula>
    </cfRule>
  </conditionalFormatting>
  <conditionalFormatting sqref="AA37">
    <cfRule type="cellIs" dxfId="1777" priority="1777" operator="equal">
      <formula>"OK"</formula>
    </cfRule>
    <cfRule type="cellIs" dxfId="1776" priority="1778" operator="equal">
      <formula>"ERROR"</formula>
    </cfRule>
  </conditionalFormatting>
  <conditionalFormatting sqref="AA35">
    <cfRule type="cellIs" dxfId="1775" priority="1775" operator="equal">
      <formula>"OK"</formula>
    </cfRule>
    <cfRule type="cellIs" dxfId="1774" priority="1776" operator="equal">
      <formula>"ERROR"</formula>
    </cfRule>
  </conditionalFormatting>
  <conditionalFormatting sqref="AA4">
    <cfRule type="cellIs" dxfId="1773" priority="1773" operator="equal">
      <formula>"OK"</formula>
    </cfRule>
    <cfRule type="cellIs" dxfId="1772" priority="1774" operator="equal">
      <formula>"ERROR"</formula>
    </cfRule>
  </conditionalFormatting>
  <conditionalFormatting sqref="AA6">
    <cfRule type="cellIs" dxfId="1771" priority="1771" operator="equal">
      <formula>"OK"</formula>
    </cfRule>
    <cfRule type="cellIs" dxfId="1770" priority="1772" operator="equal">
      <formula>"ERROR"</formula>
    </cfRule>
  </conditionalFormatting>
  <conditionalFormatting sqref="AA34">
    <cfRule type="cellIs" dxfId="1769" priority="1769" operator="equal">
      <formula>"OK"</formula>
    </cfRule>
    <cfRule type="cellIs" dxfId="1768" priority="1770" operator="equal">
      <formula>"ERROR"</formula>
    </cfRule>
  </conditionalFormatting>
  <conditionalFormatting sqref="AA36">
    <cfRule type="cellIs" dxfId="1767" priority="1767" operator="equal">
      <formula>"OK"</formula>
    </cfRule>
    <cfRule type="cellIs" dxfId="1766" priority="1768" operator="equal">
      <formula>"ERROR"</formula>
    </cfRule>
  </conditionalFormatting>
  <conditionalFormatting sqref="AA39">
    <cfRule type="cellIs" dxfId="1765" priority="1765" operator="equal">
      <formula>"OK"</formula>
    </cfRule>
    <cfRule type="cellIs" dxfId="1764" priority="1766" operator="equal">
      <formula>"ERROR"</formula>
    </cfRule>
  </conditionalFormatting>
  <conditionalFormatting sqref="AD40">
    <cfRule type="cellIs" dxfId="1763" priority="1763" operator="equal">
      <formula>"OK"</formula>
    </cfRule>
    <cfRule type="cellIs" dxfId="1762" priority="1764" operator="equal">
      <formula>"ERROR"</formula>
    </cfRule>
  </conditionalFormatting>
  <conditionalFormatting sqref="AD73">
    <cfRule type="cellIs" dxfId="1761" priority="1761" operator="equal">
      <formula>"OK"</formula>
    </cfRule>
    <cfRule type="cellIs" dxfId="1760" priority="1762" operator="equal">
      <formula>"ERROR"</formula>
    </cfRule>
  </conditionalFormatting>
  <conditionalFormatting sqref="AD38">
    <cfRule type="cellIs" dxfId="1759" priority="1759" operator="equal">
      <formula>"OK"</formula>
    </cfRule>
    <cfRule type="cellIs" dxfId="1758" priority="1760" operator="equal">
      <formula>"ERROR"</formula>
    </cfRule>
  </conditionalFormatting>
  <conditionalFormatting sqref="AD33">
    <cfRule type="cellIs" dxfId="1757" priority="1757" operator="equal">
      <formula>"OK"</formula>
    </cfRule>
    <cfRule type="cellIs" dxfId="1756" priority="1758" operator="equal">
      <formula>"ERROR"</formula>
    </cfRule>
  </conditionalFormatting>
  <conditionalFormatting sqref="AD5">
    <cfRule type="cellIs" dxfId="1755" priority="1755" operator="equal">
      <formula>"OK"</formula>
    </cfRule>
    <cfRule type="cellIs" dxfId="1754" priority="1756" operator="equal">
      <formula>"ERROR"</formula>
    </cfRule>
  </conditionalFormatting>
  <conditionalFormatting sqref="AD37">
    <cfRule type="cellIs" dxfId="1753" priority="1753" operator="equal">
      <formula>"OK"</formula>
    </cfRule>
    <cfRule type="cellIs" dxfId="1752" priority="1754" operator="equal">
      <formula>"ERROR"</formula>
    </cfRule>
  </conditionalFormatting>
  <conditionalFormatting sqref="AD35">
    <cfRule type="cellIs" dxfId="1751" priority="1751" operator="equal">
      <formula>"OK"</formula>
    </cfRule>
    <cfRule type="cellIs" dxfId="1750" priority="1752" operator="equal">
      <formula>"ERROR"</formula>
    </cfRule>
  </conditionalFormatting>
  <conditionalFormatting sqref="AD4">
    <cfRule type="cellIs" dxfId="1749" priority="1749" operator="equal">
      <formula>"OK"</formula>
    </cfRule>
    <cfRule type="cellIs" dxfId="1748" priority="1750" operator="equal">
      <formula>"ERROR"</formula>
    </cfRule>
  </conditionalFormatting>
  <conditionalFormatting sqref="AD6">
    <cfRule type="cellIs" dxfId="1747" priority="1747" operator="equal">
      <formula>"OK"</formula>
    </cfRule>
    <cfRule type="cellIs" dxfId="1746" priority="1748" operator="equal">
      <formula>"ERROR"</formula>
    </cfRule>
  </conditionalFormatting>
  <conditionalFormatting sqref="AD34">
    <cfRule type="cellIs" dxfId="1745" priority="1745" operator="equal">
      <formula>"OK"</formula>
    </cfRule>
    <cfRule type="cellIs" dxfId="1744" priority="1746" operator="equal">
      <formula>"ERROR"</formula>
    </cfRule>
  </conditionalFormatting>
  <conditionalFormatting sqref="AD36">
    <cfRule type="cellIs" dxfId="1743" priority="1743" operator="equal">
      <formula>"OK"</formula>
    </cfRule>
    <cfRule type="cellIs" dxfId="1742" priority="1744" operator="equal">
      <formula>"ERROR"</formula>
    </cfRule>
  </conditionalFormatting>
  <conditionalFormatting sqref="AD39">
    <cfRule type="cellIs" dxfId="1741" priority="1741" operator="equal">
      <formula>"OK"</formula>
    </cfRule>
    <cfRule type="cellIs" dxfId="1740" priority="1742" operator="equal">
      <formula>"ERROR"</formula>
    </cfRule>
  </conditionalFormatting>
  <conditionalFormatting sqref="AG40">
    <cfRule type="cellIs" dxfId="1739" priority="1739" operator="equal">
      <formula>"OK"</formula>
    </cfRule>
    <cfRule type="cellIs" dxfId="1738" priority="1740" operator="equal">
      <formula>"ERROR"</formula>
    </cfRule>
  </conditionalFormatting>
  <conditionalFormatting sqref="AG73">
    <cfRule type="cellIs" dxfId="1737" priority="1737" operator="equal">
      <formula>"OK"</formula>
    </cfRule>
    <cfRule type="cellIs" dxfId="1736" priority="1738" operator="equal">
      <formula>"ERROR"</formula>
    </cfRule>
  </conditionalFormatting>
  <conditionalFormatting sqref="AG38">
    <cfRule type="cellIs" dxfId="1735" priority="1735" operator="equal">
      <formula>"OK"</formula>
    </cfRule>
    <cfRule type="cellIs" dxfId="1734" priority="1736" operator="equal">
      <formula>"ERROR"</formula>
    </cfRule>
  </conditionalFormatting>
  <conditionalFormatting sqref="AG33">
    <cfRule type="cellIs" dxfId="1733" priority="1733" operator="equal">
      <formula>"OK"</formula>
    </cfRule>
    <cfRule type="cellIs" dxfId="1732" priority="1734" operator="equal">
      <formula>"ERROR"</formula>
    </cfRule>
  </conditionalFormatting>
  <conditionalFormatting sqref="AG5">
    <cfRule type="cellIs" dxfId="1731" priority="1731" operator="equal">
      <formula>"OK"</formula>
    </cfRule>
    <cfRule type="cellIs" dxfId="1730" priority="1732" operator="equal">
      <formula>"ERROR"</formula>
    </cfRule>
  </conditionalFormatting>
  <conditionalFormatting sqref="AG37">
    <cfRule type="cellIs" dxfId="1729" priority="1729" operator="equal">
      <formula>"OK"</formula>
    </cfRule>
    <cfRule type="cellIs" dxfId="1728" priority="1730" operator="equal">
      <formula>"ERROR"</formula>
    </cfRule>
  </conditionalFormatting>
  <conditionalFormatting sqref="AG35">
    <cfRule type="cellIs" dxfId="1727" priority="1727" operator="equal">
      <formula>"OK"</formula>
    </cfRule>
    <cfRule type="cellIs" dxfId="1726" priority="1728" operator="equal">
      <formula>"ERROR"</formula>
    </cfRule>
  </conditionalFormatting>
  <conditionalFormatting sqref="AG4">
    <cfRule type="cellIs" dxfId="1725" priority="1725" operator="equal">
      <formula>"OK"</formula>
    </cfRule>
    <cfRule type="cellIs" dxfId="1724" priority="1726" operator="equal">
      <formula>"ERROR"</formula>
    </cfRule>
  </conditionalFormatting>
  <conditionalFormatting sqref="AG6">
    <cfRule type="cellIs" dxfId="1723" priority="1723" operator="equal">
      <formula>"OK"</formula>
    </cfRule>
    <cfRule type="cellIs" dxfId="1722" priority="1724" operator="equal">
      <formula>"ERROR"</formula>
    </cfRule>
  </conditionalFormatting>
  <conditionalFormatting sqref="AG34">
    <cfRule type="cellIs" dxfId="1721" priority="1721" operator="equal">
      <formula>"OK"</formula>
    </cfRule>
    <cfRule type="cellIs" dxfId="1720" priority="1722" operator="equal">
      <formula>"ERROR"</formula>
    </cfRule>
  </conditionalFormatting>
  <conditionalFormatting sqref="AG36">
    <cfRule type="cellIs" dxfId="1719" priority="1719" operator="equal">
      <formula>"OK"</formula>
    </cfRule>
    <cfRule type="cellIs" dxfId="1718" priority="1720" operator="equal">
      <formula>"ERROR"</formula>
    </cfRule>
  </conditionalFormatting>
  <conditionalFormatting sqref="AG39">
    <cfRule type="cellIs" dxfId="1717" priority="1717" operator="equal">
      <formula>"OK"</formula>
    </cfRule>
    <cfRule type="cellIs" dxfId="1716" priority="1718" operator="equal">
      <formula>"ERROR"</formula>
    </cfRule>
  </conditionalFormatting>
  <conditionalFormatting sqref="AJ40">
    <cfRule type="cellIs" dxfId="1715" priority="1715" operator="equal">
      <formula>"OK"</formula>
    </cfRule>
    <cfRule type="cellIs" dxfId="1714" priority="1716" operator="equal">
      <formula>"ERROR"</formula>
    </cfRule>
  </conditionalFormatting>
  <conditionalFormatting sqref="AJ73">
    <cfRule type="cellIs" dxfId="1713" priority="1713" operator="equal">
      <formula>"OK"</formula>
    </cfRule>
    <cfRule type="cellIs" dxfId="1712" priority="1714" operator="equal">
      <formula>"ERROR"</formula>
    </cfRule>
  </conditionalFormatting>
  <conditionalFormatting sqref="AJ38">
    <cfRule type="cellIs" dxfId="1711" priority="1711" operator="equal">
      <formula>"OK"</formula>
    </cfRule>
    <cfRule type="cellIs" dxfId="1710" priority="1712" operator="equal">
      <formula>"ERROR"</formula>
    </cfRule>
  </conditionalFormatting>
  <conditionalFormatting sqref="AJ33">
    <cfRule type="cellIs" dxfId="1709" priority="1709" operator="equal">
      <formula>"OK"</formula>
    </cfRule>
    <cfRule type="cellIs" dxfId="1708" priority="1710" operator="equal">
      <formula>"ERROR"</formula>
    </cfRule>
  </conditionalFormatting>
  <conditionalFormatting sqref="AJ5">
    <cfRule type="cellIs" dxfId="1707" priority="1707" operator="equal">
      <formula>"OK"</formula>
    </cfRule>
    <cfRule type="cellIs" dxfId="1706" priority="1708" operator="equal">
      <formula>"ERROR"</formula>
    </cfRule>
  </conditionalFormatting>
  <conditionalFormatting sqref="AJ37">
    <cfRule type="cellIs" dxfId="1705" priority="1705" operator="equal">
      <formula>"OK"</formula>
    </cfRule>
    <cfRule type="cellIs" dxfId="1704" priority="1706" operator="equal">
      <formula>"ERROR"</formula>
    </cfRule>
  </conditionalFormatting>
  <conditionalFormatting sqref="AJ35">
    <cfRule type="cellIs" dxfId="1703" priority="1703" operator="equal">
      <formula>"OK"</formula>
    </cfRule>
    <cfRule type="cellIs" dxfId="1702" priority="1704" operator="equal">
      <formula>"ERROR"</formula>
    </cfRule>
  </conditionalFormatting>
  <conditionalFormatting sqref="AJ4">
    <cfRule type="cellIs" dxfId="1701" priority="1701" operator="equal">
      <formula>"OK"</formula>
    </cfRule>
    <cfRule type="cellIs" dxfId="1700" priority="1702" operator="equal">
      <formula>"ERROR"</formula>
    </cfRule>
  </conditionalFormatting>
  <conditionalFormatting sqref="AJ6">
    <cfRule type="cellIs" dxfId="1699" priority="1699" operator="equal">
      <formula>"OK"</formula>
    </cfRule>
    <cfRule type="cellIs" dxfId="1698" priority="1700" operator="equal">
      <formula>"ERROR"</formula>
    </cfRule>
  </conditionalFormatting>
  <conditionalFormatting sqref="AJ34">
    <cfRule type="cellIs" dxfId="1697" priority="1697" operator="equal">
      <formula>"OK"</formula>
    </cfRule>
    <cfRule type="cellIs" dxfId="1696" priority="1698" operator="equal">
      <formula>"ERROR"</formula>
    </cfRule>
  </conditionalFormatting>
  <conditionalFormatting sqref="AJ36">
    <cfRule type="cellIs" dxfId="1695" priority="1695" operator="equal">
      <formula>"OK"</formula>
    </cfRule>
    <cfRule type="cellIs" dxfId="1694" priority="1696" operator="equal">
      <formula>"ERROR"</formula>
    </cfRule>
  </conditionalFormatting>
  <conditionalFormatting sqref="AJ39">
    <cfRule type="cellIs" dxfId="1693" priority="1693" operator="equal">
      <formula>"OK"</formula>
    </cfRule>
    <cfRule type="cellIs" dxfId="1692" priority="1694" operator="equal">
      <formula>"ERROR"</formula>
    </cfRule>
  </conditionalFormatting>
  <conditionalFormatting sqref="AM40">
    <cfRule type="cellIs" dxfId="1691" priority="1691" operator="equal">
      <formula>"OK"</formula>
    </cfRule>
    <cfRule type="cellIs" dxfId="1690" priority="1692" operator="equal">
      <formula>"ERROR"</formula>
    </cfRule>
  </conditionalFormatting>
  <conditionalFormatting sqref="AM73">
    <cfRule type="cellIs" dxfId="1689" priority="1689" operator="equal">
      <formula>"OK"</formula>
    </cfRule>
    <cfRule type="cellIs" dxfId="1688" priority="1690" operator="equal">
      <formula>"ERROR"</formula>
    </cfRule>
  </conditionalFormatting>
  <conditionalFormatting sqref="AM38">
    <cfRule type="cellIs" dxfId="1687" priority="1687" operator="equal">
      <formula>"OK"</formula>
    </cfRule>
    <cfRule type="cellIs" dxfId="1686" priority="1688" operator="equal">
      <formula>"ERROR"</formula>
    </cfRule>
  </conditionalFormatting>
  <conditionalFormatting sqref="AM33">
    <cfRule type="cellIs" dxfId="1685" priority="1685" operator="equal">
      <formula>"OK"</formula>
    </cfRule>
    <cfRule type="cellIs" dxfId="1684" priority="1686" operator="equal">
      <formula>"ERROR"</formula>
    </cfRule>
  </conditionalFormatting>
  <conditionalFormatting sqref="AM5">
    <cfRule type="cellIs" dxfId="1683" priority="1683" operator="equal">
      <formula>"OK"</formula>
    </cfRule>
    <cfRule type="cellIs" dxfId="1682" priority="1684" operator="equal">
      <formula>"ERROR"</formula>
    </cfRule>
  </conditionalFormatting>
  <conditionalFormatting sqref="AM37">
    <cfRule type="cellIs" dxfId="1681" priority="1681" operator="equal">
      <formula>"OK"</formula>
    </cfRule>
    <cfRule type="cellIs" dxfId="1680" priority="1682" operator="equal">
      <formula>"ERROR"</formula>
    </cfRule>
  </conditionalFormatting>
  <conditionalFormatting sqref="AM35">
    <cfRule type="cellIs" dxfId="1679" priority="1679" operator="equal">
      <formula>"OK"</formula>
    </cfRule>
    <cfRule type="cellIs" dxfId="1678" priority="1680" operator="equal">
      <formula>"ERROR"</formula>
    </cfRule>
  </conditionalFormatting>
  <conditionalFormatting sqref="AM4">
    <cfRule type="cellIs" dxfId="1677" priority="1677" operator="equal">
      <formula>"OK"</formula>
    </cfRule>
    <cfRule type="cellIs" dxfId="1676" priority="1678" operator="equal">
      <formula>"ERROR"</formula>
    </cfRule>
  </conditionalFormatting>
  <conditionalFormatting sqref="AM6">
    <cfRule type="cellIs" dxfId="1675" priority="1675" operator="equal">
      <formula>"OK"</formula>
    </cfRule>
    <cfRule type="cellIs" dxfId="1674" priority="1676" operator="equal">
      <formula>"ERROR"</formula>
    </cfRule>
  </conditionalFormatting>
  <conditionalFormatting sqref="AM34">
    <cfRule type="cellIs" dxfId="1673" priority="1673" operator="equal">
      <formula>"OK"</formula>
    </cfRule>
    <cfRule type="cellIs" dxfId="1672" priority="1674" operator="equal">
      <formula>"ERROR"</formula>
    </cfRule>
  </conditionalFormatting>
  <conditionalFormatting sqref="AM36">
    <cfRule type="cellIs" dxfId="1671" priority="1671" operator="equal">
      <formula>"OK"</formula>
    </cfRule>
    <cfRule type="cellIs" dxfId="1670" priority="1672" operator="equal">
      <formula>"ERROR"</formula>
    </cfRule>
  </conditionalFormatting>
  <conditionalFormatting sqref="AM39">
    <cfRule type="cellIs" dxfId="1669" priority="1669" operator="equal">
      <formula>"OK"</formula>
    </cfRule>
    <cfRule type="cellIs" dxfId="1668" priority="1670" operator="equal">
      <formula>"ERROR"</formula>
    </cfRule>
  </conditionalFormatting>
  <conditionalFormatting sqref="AP40">
    <cfRule type="cellIs" dxfId="1667" priority="1667" operator="equal">
      <formula>"OK"</formula>
    </cfRule>
    <cfRule type="cellIs" dxfId="1666" priority="1668" operator="equal">
      <formula>"ERROR"</formula>
    </cfRule>
  </conditionalFormatting>
  <conditionalFormatting sqref="AP73">
    <cfRule type="cellIs" dxfId="1665" priority="1665" operator="equal">
      <formula>"OK"</formula>
    </cfRule>
    <cfRule type="cellIs" dxfId="1664" priority="1666" operator="equal">
      <formula>"ERROR"</formula>
    </cfRule>
  </conditionalFormatting>
  <conditionalFormatting sqref="AP38">
    <cfRule type="cellIs" dxfId="1663" priority="1663" operator="equal">
      <formula>"OK"</formula>
    </cfRule>
    <cfRule type="cellIs" dxfId="1662" priority="1664" operator="equal">
      <formula>"ERROR"</formula>
    </cfRule>
  </conditionalFormatting>
  <conditionalFormatting sqref="AP33">
    <cfRule type="cellIs" dxfId="1661" priority="1661" operator="equal">
      <formula>"OK"</formula>
    </cfRule>
    <cfRule type="cellIs" dxfId="1660" priority="1662" operator="equal">
      <formula>"ERROR"</formula>
    </cfRule>
  </conditionalFormatting>
  <conditionalFormatting sqref="AP5">
    <cfRule type="cellIs" dxfId="1659" priority="1659" operator="equal">
      <formula>"OK"</formula>
    </cfRule>
    <cfRule type="cellIs" dxfId="1658" priority="1660" operator="equal">
      <formula>"ERROR"</formula>
    </cfRule>
  </conditionalFormatting>
  <conditionalFormatting sqref="AP37">
    <cfRule type="cellIs" dxfId="1657" priority="1657" operator="equal">
      <formula>"OK"</formula>
    </cfRule>
    <cfRule type="cellIs" dxfId="1656" priority="1658" operator="equal">
      <formula>"ERROR"</formula>
    </cfRule>
  </conditionalFormatting>
  <conditionalFormatting sqref="AP35">
    <cfRule type="cellIs" dxfId="1655" priority="1655" operator="equal">
      <formula>"OK"</formula>
    </cfRule>
    <cfRule type="cellIs" dxfId="1654" priority="1656" operator="equal">
      <formula>"ERROR"</formula>
    </cfRule>
  </conditionalFormatting>
  <conditionalFormatting sqref="AP4">
    <cfRule type="cellIs" dxfId="1653" priority="1653" operator="equal">
      <formula>"OK"</formula>
    </cfRule>
    <cfRule type="cellIs" dxfId="1652" priority="1654" operator="equal">
      <formula>"ERROR"</formula>
    </cfRule>
  </conditionalFormatting>
  <conditionalFormatting sqref="AP6">
    <cfRule type="cellIs" dxfId="1651" priority="1651" operator="equal">
      <formula>"OK"</formula>
    </cfRule>
    <cfRule type="cellIs" dxfId="1650" priority="1652" operator="equal">
      <formula>"ERROR"</formula>
    </cfRule>
  </conditionalFormatting>
  <conditionalFormatting sqref="AP34">
    <cfRule type="cellIs" dxfId="1649" priority="1649" operator="equal">
      <formula>"OK"</formula>
    </cfRule>
    <cfRule type="cellIs" dxfId="1648" priority="1650" operator="equal">
      <formula>"ERROR"</formula>
    </cfRule>
  </conditionalFormatting>
  <conditionalFormatting sqref="AP36">
    <cfRule type="cellIs" dxfId="1647" priority="1647" operator="equal">
      <formula>"OK"</formula>
    </cfRule>
    <cfRule type="cellIs" dxfId="1646" priority="1648" operator="equal">
      <formula>"ERROR"</formula>
    </cfRule>
  </conditionalFormatting>
  <conditionalFormatting sqref="AP39">
    <cfRule type="cellIs" dxfId="1645" priority="1645" operator="equal">
      <formula>"OK"</formula>
    </cfRule>
    <cfRule type="cellIs" dxfId="1644" priority="1646" operator="equal">
      <formula>"ERROR"</formula>
    </cfRule>
  </conditionalFormatting>
  <conditionalFormatting sqref="AS40">
    <cfRule type="cellIs" dxfId="1643" priority="1643" operator="equal">
      <formula>"OK"</formula>
    </cfRule>
    <cfRule type="cellIs" dxfId="1642" priority="1644" operator="equal">
      <formula>"ERROR"</formula>
    </cfRule>
  </conditionalFormatting>
  <conditionalFormatting sqref="AS73">
    <cfRule type="cellIs" dxfId="1641" priority="1641" operator="equal">
      <formula>"OK"</formula>
    </cfRule>
    <cfRule type="cellIs" dxfId="1640" priority="1642" operator="equal">
      <formula>"ERROR"</formula>
    </cfRule>
  </conditionalFormatting>
  <conditionalFormatting sqref="AS38">
    <cfRule type="cellIs" dxfId="1639" priority="1639" operator="equal">
      <formula>"OK"</formula>
    </cfRule>
    <cfRule type="cellIs" dxfId="1638" priority="1640" operator="equal">
      <formula>"ERROR"</formula>
    </cfRule>
  </conditionalFormatting>
  <conditionalFormatting sqref="AS33">
    <cfRule type="cellIs" dxfId="1637" priority="1637" operator="equal">
      <formula>"OK"</formula>
    </cfRule>
    <cfRule type="cellIs" dxfId="1636" priority="1638" operator="equal">
      <formula>"ERROR"</formula>
    </cfRule>
  </conditionalFormatting>
  <conditionalFormatting sqref="AS5">
    <cfRule type="cellIs" dxfId="1635" priority="1635" operator="equal">
      <formula>"OK"</formula>
    </cfRule>
    <cfRule type="cellIs" dxfId="1634" priority="1636" operator="equal">
      <formula>"ERROR"</formula>
    </cfRule>
  </conditionalFormatting>
  <conditionalFormatting sqref="AS37">
    <cfRule type="cellIs" dxfId="1633" priority="1633" operator="equal">
      <formula>"OK"</formula>
    </cfRule>
    <cfRule type="cellIs" dxfId="1632" priority="1634" operator="equal">
      <formula>"ERROR"</formula>
    </cfRule>
  </conditionalFormatting>
  <conditionalFormatting sqref="AS35">
    <cfRule type="cellIs" dxfId="1631" priority="1631" operator="equal">
      <formula>"OK"</formula>
    </cfRule>
    <cfRule type="cellIs" dxfId="1630" priority="1632" operator="equal">
      <formula>"ERROR"</formula>
    </cfRule>
  </conditionalFormatting>
  <conditionalFormatting sqref="AS4">
    <cfRule type="cellIs" dxfId="1629" priority="1629" operator="equal">
      <formula>"OK"</formula>
    </cfRule>
    <cfRule type="cellIs" dxfId="1628" priority="1630" operator="equal">
      <formula>"ERROR"</formula>
    </cfRule>
  </conditionalFormatting>
  <conditionalFormatting sqref="AS6">
    <cfRule type="cellIs" dxfId="1627" priority="1627" operator="equal">
      <formula>"OK"</formula>
    </cfRule>
    <cfRule type="cellIs" dxfId="1626" priority="1628" operator="equal">
      <formula>"ERROR"</formula>
    </cfRule>
  </conditionalFormatting>
  <conditionalFormatting sqref="AS34">
    <cfRule type="cellIs" dxfId="1625" priority="1625" operator="equal">
      <formula>"OK"</formula>
    </cfRule>
    <cfRule type="cellIs" dxfId="1624" priority="1626" operator="equal">
      <formula>"ERROR"</formula>
    </cfRule>
  </conditionalFormatting>
  <conditionalFormatting sqref="AS36">
    <cfRule type="cellIs" dxfId="1623" priority="1623" operator="equal">
      <formula>"OK"</formula>
    </cfRule>
    <cfRule type="cellIs" dxfId="1622" priority="1624" operator="equal">
      <formula>"ERROR"</formula>
    </cfRule>
  </conditionalFormatting>
  <conditionalFormatting sqref="AS39">
    <cfRule type="cellIs" dxfId="1621" priority="1621" operator="equal">
      <formula>"OK"</formula>
    </cfRule>
    <cfRule type="cellIs" dxfId="1620" priority="1622" operator="equal">
      <formula>"ERROR"</formula>
    </cfRule>
  </conditionalFormatting>
  <conditionalFormatting sqref="AV40">
    <cfRule type="cellIs" dxfId="1619" priority="1619" operator="equal">
      <formula>"OK"</formula>
    </cfRule>
    <cfRule type="cellIs" dxfId="1618" priority="1620" operator="equal">
      <formula>"ERROR"</formula>
    </cfRule>
  </conditionalFormatting>
  <conditionalFormatting sqref="AV73">
    <cfRule type="cellIs" dxfId="1617" priority="1617" operator="equal">
      <formula>"OK"</formula>
    </cfRule>
    <cfRule type="cellIs" dxfId="1616" priority="1618" operator="equal">
      <formula>"ERROR"</formula>
    </cfRule>
  </conditionalFormatting>
  <conditionalFormatting sqref="AV38">
    <cfRule type="cellIs" dxfId="1615" priority="1615" operator="equal">
      <formula>"OK"</formula>
    </cfRule>
    <cfRule type="cellIs" dxfId="1614" priority="1616" operator="equal">
      <formula>"ERROR"</formula>
    </cfRule>
  </conditionalFormatting>
  <conditionalFormatting sqref="AV33">
    <cfRule type="cellIs" dxfId="1613" priority="1613" operator="equal">
      <formula>"OK"</formula>
    </cfRule>
    <cfRule type="cellIs" dxfId="1612" priority="1614" operator="equal">
      <formula>"ERROR"</formula>
    </cfRule>
  </conditionalFormatting>
  <conditionalFormatting sqref="AV5">
    <cfRule type="cellIs" dxfId="1611" priority="1611" operator="equal">
      <formula>"OK"</formula>
    </cfRule>
    <cfRule type="cellIs" dxfId="1610" priority="1612" operator="equal">
      <formula>"ERROR"</formula>
    </cfRule>
  </conditionalFormatting>
  <conditionalFormatting sqref="AV37">
    <cfRule type="cellIs" dxfId="1609" priority="1609" operator="equal">
      <formula>"OK"</formula>
    </cfRule>
    <cfRule type="cellIs" dxfId="1608" priority="1610" operator="equal">
      <formula>"ERROR"</formula>
    </cfRule>
  </conditionalFormatting>
  <conditionalFormatting sqref="AV35">
    <cfRule type="cellIs" dxfId="1607" priority="1607" operator="equal">
      <formula>"OK"</formula>
    </cfRule>
    <cfRule type="cellIs" dxfId="1606" priority="1608" operator="equal">
      <formula>"ERROR"</formula>
    </cfRule>
  </conditionalFormatting>
  <conditionalFormatting sqref="AV4">
    <cfRule type="cellIs" dxfId="1605" priority="1605" operator="equal">
      <formula>"OK"</formula>
    </cfRule>
    <cfRule type="cellIs" dxfId="1604" priority="1606" operator="equal">
      <formula>"ERROR"</formula>
    </cfRule>
  </conditionalFormatting>
  <conditionalFormatting sqref="AV6">
    <cfRule type="cellIs" dxfId="1603" priority="1603" operator="equal">
      <formula>"OK"</formula>
    </cfRule>
    <cfRule type="cellIs" dxfId="1602" priority="1604" operator="equal">
      <formula>"ERROR"</formula>
    </cfRule>
  </conditionalFormatting>
  <conditionalFormatting sqref="AV34">
    <cfRule type="cellIs" dxfId="1601" priority="1601" operator="equal">
      <formula>"OK"</formula>
    </cfRule>
    <cfRule type="cellIs" dxfId="1600" priority="1602" operator="equal">
      <formula>"ERROR"</formula>
    </cfRule>
  </conditionalFormatting>
  <conditionalFormatting sqref="AV36">
    <cfRule type="cellIs" dxfId="1599" priority="1599" operator="equal">
      <formula>"OK"</formula>
    </cfRule>
    <cfRule type="cellIs" dxfId="1598" priority="1600" operator="equal">
      <formula>"ERROR"</formula>
    </cfRule>
  </conditionalFormatting>
  <conditionalFormatting sqref="AV39">
    <cfRule type="cellIs" dxfId="1597" priority="1597" operator="equal">
      <formula>"OK"</formula>
    </cfRule>
    <cfRule type="cellIs" dxfId="1596" priority="1598" operator="equal">
      <formula>"ERROR"</formula>
    </cfRule>
  </conditionalFormatting>
  <conditionalFormatting sqref="I32">
    <cfRule type="cellIs" dxfId="1595" priority="1595" operator="equal">
      <formula>"OK"</formula>
    </cfRule>
    <cfRule type="cellIs" dxfId="1594" priority="1596" operator="equal">
      <formula>"ERROR"</formula>
    </cfRule>
  </conditionalFormatting>
  <conditionalFormatting sqref="I27">
    <cfRule type="cellIs" dxfId="1593" priority="1593" operator="equal">
      <formula>"OK"</formula>
    </cfRule>
    <cfRule type="cellIs" dxfId="1592" priority="1594" operator="equal">
      <formula>"ERROR"</formula>
    </cfRule>
  </conditionalFormatting>
  <conditionalFormatting sqref="I31">
    <cfRule type="cellIs" dxfId="1591" priority="1591" operator="equal">
      <formula>"OK"</formula>
    </cfRule>
    <cfRule type="cellIs" dxfId="1590" priority="1592" operator="equal">
      <formula>"ERROR"</formula>
    </cfRule>
  </conditionalFormatting>
  <conditionalFormatting sqref="I29">
    <cfRule type="cellIs" dxfId="1589" priority="1589" operator="equal">
      <formula>"OK"</formula>
    </cfRule>
    <cfRule type="cellIs" dxfId="1588" priority="1590" operator="equal">
      <formula>"ERROR"</formula>
    </cfRule>
  </conditionalFormatting>
  <conditionalFormatting sqref="I28">
    <cfRule type="cellIs" dxfId="1587" priority="1587" operator="equal">
      <formula>"OK"</formula>
    </cfRule>
    <cfRule type="cellIs" dxfId="1586" priority="1588" operator="equal">
      <formula>"ERROR"</formula>
    </cfRule>
  </conditionalFormatting>
  <conditionalFormatting sqref="I30">
    <cfRule type="cellIs" dxfId="1585" priority="1585" operator="equal">
      <formula>"OK"</formula>
    </cfRule>
    <cfRule type="cellIs" dxfId="1584" priority="1586" operator="equal">
      <formula>"ERROR"</formula>
    </cfRule>
  </conditionalFormatting>
  <conditionalFormatting sqref="L32">
    <cfRule type="cellIs" dxfId="1583" priority="1583" operator="equal">
      <formula>"OK"</formula>
    </cfRule>
    <cfRule type="cellIs" dxfId="1582" priority="1584" operator="equal">
      <formula>"ERROR"</formula>
    </cfRule>
  </conditionalFormatting>
  <conditionalFormatting sqref="L27">
    <cfRule type="cellIs" dxfId="1581" priority="1581" operator="equal">
      <formula>"OK"</formula>
    </cfRule>
    <cfRule type="cellIs" dxfId="1580" priority="1582" operator="equal">
      <formula>"ERROR"</formula>
    </cfRule>
  </conditionalFormatting>
  <conditionalFormatting sqref="L31">
    <cfRule type="cellIs" dxfId="1579" priority="1579" operator="equal">
      <formula>"OK"</formula>
    </cfRule>
    <cfRule type="cellIs" dxfId="1578" priority="1580" operator="equal">
      <formula>"ERROR"</formula>
    </cfRule>
  </conditionalFormatting>
  <conditionalFormatting sqref="L29">
    <cfRule type="cellIs" dxfId="1577" priority="1577" operator="equal">
      <formula>"OK"</formula>
    </cfRule>
    <cfRule type="cellIs" dxfId="1576" priority="1578" operator="equal">
      <formula>"ERROR"</formula>
    </cfRule>
  </conditionalFormatting>
  <conditionalFormatting sqref="L28">
    <cfRule type="cellIs" dxfId="1575" priority="1575" operator="equal">
      <formula>"OK"</formula>
    </cfRule>
    <cfRule type="cellIs" dxfId="1574" priority="1576" operator="equal">
      <formula>"ERROR"</formula>
    </cfRule>
  </conditionalFormatting>
  <conditionalFormatting sqref="L30">
    <cfRule type="cellIs" dxfId="1573" priority="1573" operator="equal">
      <formula>"OK"</formula>
    </cfRule>
    <cfRule type="cellIs" dxfId="1572" priority="1574" operator="equal">
      <formula>"ERROR"</formula>
    </cfRule>
  </conditionalFormatting>
  <conditionalFormatting sqref="O32">
    <cfRule type="cellIs" dxfId="1571" priority="1571" operator="equal">
      <formula>"OK"</formula>
    </cfRule>
    <cfRule type="cellIs" dxfId="1570" priority="1572" operator="equal">
      <formula>"ERROR"</formula>
    </cfRule>
  </conditionalFormatting>
  <conditionalFormatting sqref="O27">
    <cfRule type="cellIs" dxfId="1569" priority="1569" operator="equal">
      <formula>"OK"</formula>
    </cfRule>
    <cfRule type="cellIs" dxfId="1568" priority="1570" operator="equal">
      <formula>"ERROR"</formula>
    </cfRule>
  </conditionalFormatting>
  <conditionalFormatting sqref="O31">
    <cfRule type="cellIs" dxfId="1567" priority="1567" operator="equal">
      <formula>"OK"</formula>
    </cfRule>
    <cfRule type="cellIs" dxfId="1566" priority="1568" operator="equal">
      <formula>"ERROR"</formula>
    </cfRule>
  </conditionalFormatting>
  <conditionalFormatting sqref="O29">
    <cfRule type="cellIs" dxfId="1565" priority="1565" operator="equal">
      <formula>"OK"</formula>
    </cfRule>
    <cfRule type="cellIs" dxfId="1564" priority="1566" operator="equal">
      <formula>"ERROR"</formula>
    </cfRule>
  </conditionalFormatting>
  <conditionalFormatting sqref="O28">
    <cfRule type="cellIs" dxfId="1563" priority="1563" operator="equal">
      <formula>"OK"</formula>
    </cfRule>
    <cfRule type="cellIs" dxfId="1562" priority="1564" operator="equal">
      <formula>"ERROR"</formula>
    </cfRule>
  </conditionalFormatting>
  <conditionalFormatting sqref="O30">
    <cfRule type="cellIs" dxfId="1561" priority="1561" operator="equal">
      <formula>"OK"</formula>
    </cfRule>
    <cfRule type="cellIs" dxfId="1560" priority="1562" operator="equal">
      <formula>"ERROR"</formula>
    </cfRule>
  </conditionalFormatting>
  <conditionalFormatting sqref="R32">
    <cfRule type="cellIs" dxfId="1559" priority="1559" operator="equal">
      <formula>"OK"</formula>
    </cfRule>
    <cfRule type="cellIs" dxfId="1558" priority="1560" operator="equal">
      <formula>"ERROR"</formula>
    </cfRule>
  </conditionalFormatting>
  <conditionalFormatting sqref="R27">
    <cfRule type="cellIs" dxfId="1557" priority="1557" operator="equal">
      <formula>"OK"</formula>
    </cfRule>
    <cfRule type="cellIs" dxfId="1556" priority="1558" operator="equal">
      <formula>"ERROR"</formula>
    </cfRule>
  </conditionalFormatting>
  <conditionalFormatting sqref="R31">
    <cfRule type="cellIs" dxfId="1555" priority="1555" operator="equal">
      <formula>"OK"</formula>
    </cfRule>
    <cfRule type="cellIs" dxfId="1554" priority="1556" operator="equal">
      <formula>"ERROR"</formula>
    </cfRule>
  </conditionalFormatting>
  <conditionalFormatting sqref="R29">
    <cfRule type="cellIs" dxfId="1553" priority="1553" operator="equal">
      <formula>"OK"</formula>
    </cfRule>
    <cfRule type="cellIs" dxfId="1552" priority="1554" operator="equal">
      <formula>"ERROR"</formula>
    </cfRule>
  </conditionalFormatting>
  <conditionalFormatting sqref="R28">
    <cfRule type="cellIs" dxfId="1551" priority="1551" operator="equal">
      <formula>"OK"</formula>
    </cfRule>
    <cfRule type="cellIs" dxfId="1550" priority="1552" operator="equal">
      <formula>"ERROR"</formula>
    </cfRule>
  </conditionalFormatting>
  <conditionalFormatting sqref="R30">
    <cfRule type="cellIs" dxfId="1549" priority="1549" operator="equal">
      <formula>"OK"</formula>
    </cfRule>
    <cfRule type="cellIs" dxfId="1548" priority="1550" operator="equal">
      <formula>"ERROR"</formula>
    </cfRule>
  </conditionalFormatting>
  <conditionalFormatting sqref="U32">
    <cfRule type="cellIs" dxfId="1547" priority="1547" operator="equal">
      <formula>"OK"</formula>
    </cfRule>
    <cfRule type="cellIs" dxfId="1546" priority="1548" operator="equal">
      <formula>"ERROR"</formula>
    </cfRule>
  </conditionalFormatting>
  <conditionalFormatting sqref="U27">
    <cfRule type="cellIs" dxfId="1545" priority="1545" operator="equal">
      <formula>"OK"</formula>
    </cfRule>
    <cfRule type="cellIs" dxfId="1544" priority="1546" operator="equal">
      <formula>"ERROR"</formula>
    </cfRule>
  </conditionalFormatting>
  <conditionalFormatting sqref="U31">
    <cfRule type="cellIs" dxfId="1543" priority="1543" operator="equal">
      <formula>"OK"</formula>
    </cfRule>
    <cfRule type="cellIs" dxfId="1542" priority="1544" operator="equal">
      <formula>"ERROR"</formula>
    </cfRule>
  </conditionalFormatting>
  <conditionalFormatting sqref="U29">
    <cfRule type="cellIs" dxfId="1541" priority="1541" operator="equal">
      <formula>"OK"</formula>
    </cfRule>
    <cfRule type="cellIs" dxfId="1540" priority="1542" operator="equal">
      <formula>"ERROR"</formula>
    </cfRule>
  </conditionalFormatting>
  <conditionalFormatting sqref="U28">
    <cfRule type="cellIs" dxfId="1539" priority="1539" operator="equal">
      <formula>"OK"</formula>
    </cfRule>
    <cfRule type="cellIs" dxfId="1538" priority="1540" operator="equal">
      <formula>"ERROR"</formula>
    </cfRule>
  </conditionalFormatting>
  <conditionalFormatting sqref="U30">
    <cfRule type="cellIs" dxfId="1537" priority="1537" operator="equal">
      <formula>"OK"</formula>
    </cfRule>
    <cfRule type="cellIs" dxfId="1536" priority="1538" operator="equal">
      <formula>"ERROR"</formula>
    </cfRule>
  </conditionalFormatting>
  <conditionalFormatting sqref="X32">
    <cfRule type="cellIs" dxfId="1535" priority="1535" operator="equal">
      <formula>"OK"</formula>
    </cfRule>
    <cfRule type="cellIs" dxfId="1534" priority="1536" operator="equal">
      <formula>"ERROR"</formula>
    </cfRule>
  </conditionalFormatting>
  <conditionalFormatting sqref="X27">
    <cfRule type="cellIs" dxfId="1533" priority="1533" operator="equal">
      <formula>"OK"</formula>
    </cfRule>
    <cfRule type="cellIs" dxfId="1532" priority="1534" operator="equal">
      <formula>"ERROR"</formula>
    </cfRule>
  </conditionalFormatting>
  <conditionalFormatting sqref="X31">
    <cfRule type="cellIs" dxfId="1531" priority="1531" operator="equal">
      <formula>"OK"</formula>
    </cfRule>
    <cfRule type="cellIs" dxfId="1530" priority="1532" operator="equal">
      <formula>"ERROR"</formula>
    </cfRule>
  </conditionalFormatting>
  <conditionalFormatting sqref="X29">
    <cfRule type="cellIs" dxfId="1529" priority="1529" operator="equal">
      <formula>"OK"</formula>
    </cfRule>
    <cfRule type="cellIs" dxfId="1528" priority="1530" operator="equal">
      <formula>"ERROR"</formula>
    </cfRule>
  </conditionalFormatting>
  <conditionalFormatting sqref="X28">
    <cfRule type="cellIs" dxfId="1527" priority="1527" operator="equal">
      <formula>"OK"</formula>
    </cfRule>
    <cfRule type="cellIs" dxfId="1526" priority="1528" operator="equal">
      <formula>"ERROR"</formula>
    </cfRule>
  </conditionalFormatting>
  <conditionalFormatting sqref="X30">
    <cfRule type="cellIs" dxfId="1525" priority="1525" operator="equal">
      <formula>"OK"</formula>
    </cfRule>
    <cfRule type="cellIs" dxfId="1524" priority="1526" operator="equal">
      <formula>"ERROR"</formula>
    </cfRule>
  </conditionalFormatting>
  <conditionalFormatting sqref="AA32">
    <cfRule type="cellIs" dxfId="1523" priority="1523" operator="equal">
      <formula>"OK"</formula>
    </cfRule>
    <cfRule type="cellIs" dxfId="1522" priority="1524" operator="equal">
      <formula>"ERROR"</formula>
    </cfRule>
  </conditionalFormatting>
  <conditionalFormatting sqref="AA27">
    <cfRule type="cellIs" dxfId="1521" priority="1521" operator="equal">
      <formula>"OK"</formula>
    </cfRule>
    <cfRule type="cellIs" dxfId="1520" priority="1522" operator="equal">
      <formula>"ERROR"</formula>
    </cfRule>
  </conditionalFormatting>
  <conditionalFormatting sqref="AA31">
    <cfRule type="cellIs" dxfId="1519" priority="1519" operator="equal">
      <formula>"OK"</formula>
    </cfRule>
    <cfRule type="cellIs" dxfId="1518" priority="1520" operator="equal">
      <formula>"ERROR"</formula>
    </cfRule>
  </conditionalFormatting>
  <conditionalFormatting sqref="AA29">
    <cfRule type="cellIs" dxfId="1517" priority="1517" operator="equal">
      <formula>"OK"</formula>
    </cfRule>
    <cfRule type="cellIs" dxfId="1516" priority="1518" operator="equal">
      <formula>"ERROR"</formula>
    </cfRule>
  </conditionalFormatting>
  <conditionalFormatting sqref="AA28">
    <cfRule type="cellIs" dxfId="1515" priority="1515" operator="equal">
      <formula>"OK"</formula>
    </cfRule>
    <cfRule type="cellIs" dxfId="1514" priority="1516" operator="equal">
      <formula>"ERROR"</formula>
    </cfRule>
  </conditionalFormatting>
  <conditionalFormatting sqref="AA30">
    <cfRule type="cellIs" dxfId="1513" priority="1513" operator="equal">
      <formula>"OK"</formula>
    </cfRule>
    <cfRule type="cellIs" dxfId="1512" priority="1514" operator="equal">
      <formula>"ERROR"</formula>
    </cfRule>
  </conditionalFormatting>
  <conditionalFormatting sqref="AD32">
    <cfRule type="cellIs" dxfId="1511" priority="1511" operator="equal">
      <formula>"OK"</formula>
    </cfRule>
    <cfRule type="cellIs" dxfId="1510" priority="1512" operator="equal">
      <formula>"ERROR"</formula>
    </cfRule>
  </conditionalFormatting>
  <conditionalFormatting sqref="AD27">
    <cfRule type="cellIs" dxfId="1509" priority="1509" operator="equal">
      <formula>"OK"</formula>
    </cfRule>
    <cfRule type="cellIs" dxfId="1508" priority="1510" operator="equal">
      <formula>"ERROR"</formula>
    </cfRule>
  </conditionalFormatting>
  <conditionalFormatting sqref="AD31">
    <cfRule type="cellIs" dxfId="1507" priority="1507" operator="equal">
      <formula>"OK"</formula>
    </cfRule>
    <cfRule type="cellIs" dxfId="1506" priority="1508" operator="equal">
      <formula>"ERROR"</formula>
    </cfRule>
  </conditionalFormatting>
  <conditionalFormatting sqref="AD29">
    <cfRule type="cellIs" dxfId="1505" priority="1505" operator="equal">
      <formula>"OK"</formula>
    </cfRule>
    <cfRule type="cellIs" dxfId="1504" priority="1506" operator="equal">
      <formula>"ERROR"</formula>
    </cfRule>
  </conditionalFormatting>
  <conditionalFormatting sqref="AD28">
    <cfRule type="cellIs" dxfId="1503" priority="1503" operator="equal">
      <formula>"OK"</formula>
    </cfRule>
    <cfRule type="cellIs" dxfId="1502" priority="1504" operator="equal">
      <formula>"ERROR"</formula>
    </cfRule>
  </conditionalFormatting>
  <conditionalFormatting sqref="AD30">
    <cfRule type="cellIs" dxfId="1501" priority="1501" operator="equal">
      <formula>"OK"</formula>
    </cfRule>
    <cfRule type="cellIs" dxfId="1500" priority="1502" operator="equal">
      <formula>"ERROR"</formula>
    </cfRule>
  </conditionalFormatting>
  <conditionalFormatting sqref="AG32">
    <cfRule type="cellIs" dxfId="1499" priority="1499" operator="equal">
      <formula>"OK"</formula>
    </cfRule>
    <cfRule type="cellIs" dxfId="1498" priority="1500" operator="equal">
      <formula>"ERROR"</formula>
    </cfRule>
  </conditionalFormatting>
  <conditionalFormatting sqref="AG27">
    <cfRule type="cellIs" dxfId="1497" priority="1497" operator="equal">
      <formula>"OK"</formula>
    </cfRule>
    <cfRule type="cellIs" dxfId="1496" priority="1498" operator="equal">
      <formula>"ERROR"</formula>
    </cfRule>
  </conditionalFormatting>
  <conditionalFormatting sqref="AG31">
    <cfRule type="cellIs" dxfId="1495" priority="1495" operator="equal">
      <formula>"OK"</formula>
    </cfRule>
    <cfRule type="cellIs" dxfId="1494" priority="1496" operator="equal">
      <formula>"ERROR"</formula>
    </cfRule>
  </conditionalFormatting>
  <conditionalFormatting sqref="AG29">
    <cfRule type="cellIs" dxfId="1493" priority="1493" operator="equal">
      <formula>"OK"</formula>
    </cfRule>
    <cfRule type="cellIs" dxfId="1492" priority="1494" operator="equal">
      <formula>"ERROR"</formula>
    </cfRule>
  </conditionalFormatting>
  <conditionalFormatting sqref="AG28">
    <cfRule type="cellIs" dxfId="1491" priority="1491" operator="equal">
      <formula>"OK"</formula>
    </cfRule>
    <cfRule type="cellIs" dxfId="1490" priority="1492" operator="equal">
      <formula>"ERROR"</formula>
    </cfRule>
  </conditionalFormatting>
  <conditionalFormatting sqref="AG30">
    <cfRule type="cellIs" dxfId="1489" priority="1489" operator="equal">
      <formula>"OK"</formula>
    </cfRule>
    <cfRule type="cellIs" dxfId="1488" priority="1490" operator="equal">
      <formula>"ERROR"</formula>
    </cfRule>
  </conditionalFormatting>
  <conditionalFormatting sqref="AJ32">
    <cfRule type="cellIs" dxfId="1487" priority="1487" operator="equal">
      <formula>"OK"</formula>
    </cfRule>
    <cfRule type="cellIs" dxfId="1486" priority="1488" operator="equal">
      <formula>"ERROR"</formula>
    </cfRule>
  </conditionalFormatting>
  <conditionalFormatting sqref="AJ27">
    <cfRule type="cellIs" dxfId="1485" priority="1485" operator="equal">
      <formula>"OK"</formula>
    </cfRule>
    <cfRule type="cellIs" dxfId="1484" priority="1486" operator="equal">
      <formula>"ERROR"</formula>
    </cfRule>
  </conditionalFormatting>
  <conditionalFormatting sqref="AJ31">
    <cfRule type="cellIs" dxfId="1483" priority="1483" operator="equal">
      <formula>"OK"</formula>
    </cfRule>
    <cfRule type="cellIs" dxfId="1482" priority="1484" operator="equal">
      <formula>"ERROR"</formula>
    </cfRule>
  </conditionalFormatting>
  <conditionalFormatting sqref="AJ29">
    <cfRule type="cellIs" dxfId="1481" priority="1481" operator="equal">
      <formula>"OK"</formula>
    </cfRule>
    <cfRule type="cellIs" dxfId="1480" priority="1482" operator="equal">
      <formula>"ERROR"</formula>
    </cfRule>
  </conditionalFormatting>
  <conditionalFormatting sqref="AJ28">
    <cfRule type="cellIs" dxfId="1479" priority="1479" operator="equal">
      <formula>"OK"</formula>
    </cfRule>
    <cfRule type="cellIs" dxfId="1478" priority="1480" operator="equal">
      <formula>"ERROR"</formula>
    </cfRule>
  </conditionalFormatting>
  <conditionalFormatting sqref="AJ30">
    <cfRule type="cellIs" dxfId="1477" priority="1477" operator="equal">
      <formula>"OK"</formula>
    </cfRule>
    <cfRule type="cellIs" dxfId="1476" priority="1478" operator="equal">
      <formula>"ERROR"</formula>
    </cfRule>
  </conditionalFormatting>
  <conditionalFormatting sqref="AM32">
    <cfRule type="cellIs" dxfId="1475" priority="1475" operator="equal">
      <formula>"OK"</formula>
    </cfRule>
    <cfRule type="cellIs" dxfId="1474" priority="1476" operator="equal">
      <formula>"ERROR"</formula>
    </cfRule>
  </conditionalFormatting>
  <conditionalFormatting sqref="AM27">
    <cfRule type="cellIs" dxfId="1473" priority="1473" operator="equal">
      <formula>"OK"</formula>
    </cfRule>
    <cfRule type="cellIs" dxfId="1472" priority="1474" operator="equal">
      <formula>"ERROR"</formula>
    </cfRule>
  </conditionalFormatting>
  <conditionalFormatting sqref="AM31">
    <cfRule type="cellIs" dxfId="1471" priority="1471" operator="equal">
      <formula>"OK"</formula>
    </cfRule>
    <cfRule type="cellIs" dxfId="1470" priority="1472" operator="equal">
      <formula>"ERROR"</formula>
    </cfRule>
  </conditionalFormatting>
  <conditionalFormatting sqref="AM29">
    <cfRule type="cellIs" dxfId="1469" priority="1469" operator="equal">
      <formula>"OK"</formula>
    </cfRule>
    <cfRule type="cellIs" dxfId="1468" priority="1470" operator="equal">
      <formula>"ERROR"</formula>
    </cfRule>
  </conditionalFormatting>
  <conditionalFormatting sqref="AM28">
    <cfRule type="cellIs" dxfId="1467" priority="1467" operator="equal">
      <formula>"OK"</formula>
    </cfRule>
    <cfRule type="cellIs" dxfId="1466" priority="1468" operator="equal">
      <formula>"ERROR"</formula>
    </cfRule>
  </conditionalFormatting>
  <conditionalFormatting sqref="AM30">
    <cfRule type="cellIs" dxfId="1465" priority="1465" operator="equal">
      <formula>"OK"</formula>
    </cfRule>
    <cfRule type="cellIs" dxfId="1464" priority="1466" operator="equal">
      <formula>"ERROR"</formula>
    </cfRule>
  </conditionalFormatting>
  <conditionalFormatting sqref="AP32">
    <cfRule type="cellIs" dxfId="1463" priority="1463" operator="equal">
      <formula>"OK"</formula>
    </cfRule>
    <cfRule type="cellIs" dxfId="1462" priority="1464" operator="equal">
      <formula>"ERROR"</formula>
    </cfRule>
  </conditionalFormatting>
  <conditionalFormatting sqref="AP27">
    <cfRule type="cellIs" dxfId="1461" priority="1461" operator="equal">
      <formula>"OK"</formula>
    </cfRule>
    <cfRule type="cellIs" dxfId="1460" priority="1462" operator="equal">
      <formula>"ERROR"</formula>
    </cfRule>
  </conditionalFormatting>
  <conditionalFormatting sqref="AP31">
    <cfRule type="cellIs" dxfId="1459" priority="1459" operator="equal">
      <formula>"OK"</formula>
    </cfRule>
    <cfRule type="cellIs" dxfId="1458" priority="1460" operator="equal">
      <formula>"ERROR"</formula>
    </cfRule>
  </conditionalFormatting>
  <conditionalFormatting sqref="AP29">
    <cfRule type="cellIs" dxfId="1457" priority="1457" operator="equal">
      <formula>"OK"</formula>
    </cfRule>
    <cfRule type="cellIs" dxfId="1456" priority="1458" operator="equal">
      <formula>"ERROR"</formula>
    </cfRule>
  </conditionalFormatting>
  <conditionalFormatting sqref="AP28">
    <cfRule type="cellIs" dxfId="1455" priority="1455" operator="equal">
      <formula>"OK"</formula>
    </cfRule>
    <cfRule type="cellIs" dxfId="1454" priority="1456" operator="equal">
      <formula>"ERROR"</formula>
    </cfRule>
  </conditionalFormatting>
  <conditionalFormatting sqref="AP30">
    <cfRule type="cellIs" dxfId="1453" priority="1453" operator="equal">
      <formula>"OK"</formula>
    </cfRule>
    <cfRule type="cellIs" dxfId="1452" priority="1454" operator="equal">
      <formula>"ERROR"</formula>
    </cfRule>
  </conditionalFormatting>
  <conditionalFormatting sqref="AS32">
    <cfRule type="cellIs" dxfId="1451" priority="1451" operator="equal">
      <formula>"OK"</formula>
    </cfRule>
    <cfRule type="cellIs" dxfId="1450" priority="1452" operator="equal">
      <formula>"ERROR"</formula>
    </cfRule>
  </conditionalFormatting>
  <conditionalFormatting sqref="AS27">
    <cfRule type="cellIs" dxfId="1449" priority="1449" operator="equal">
      <formula>"OK"</formula>
    </cfRule>
    <cfRule type="cellIs" dxfId="1448" priority="1450" operator="equal">
      <formula>"ERROR"</formula>
    </cfRule>
  </conditionalFormatting>
  <conditionalFormatting sqref="AS31">
    <cfRule type="cellIs" dxfId="1447" priority="1447" operator="equal">
      <formula>"OK"</formula>
    </cfRule>
    <cfRule type="cellIs" dxfId="1446" priority="1448" operator="equal">
      <formula>"ERROR"</formula>
    </cfRule>
  </conditionalFormatting>
  <conditionalFormatting sqref="AS29">
    <cfRule type="cellIs" dxfId="1445" priority="1445" operator="equal">
      <formula>"OK"</formula>
    </cfRule>
    <cfRule type="cellIs" dxfId="1444" priority="1446" operator="equal">
      <formula>"ERROR"</formula>
    </cfRule>
  </conditionalFormatting>
  <conditionalFormatting sqref="AS28">
    <cfRule type="cellIs" dxfId="1443" priority="1443" operator="equal">
      <formula>"OK"</formula>
    </cfRule>
    <cfRule type="cellIs" dxfId="1442" priority="1444" operator="equal">
      <formula>"ERROR"</formula>
    </cfRule>
  </conditionalFormatting>
  <conditionalFormatting sqref="AS30">
    <cfRule type="cellIs" dxfId="1441" priority="1441" operator="equal">
      <formula>"OK"</formula>
    </cfRule>
    <cfRule type="cellIs" dxfId="1440" priority="1442" operator="equal">
      <formula>"ERROR"</formula>
    </cfRule>
  </conditionalFormatting>
  <conditionalFormatting sqref="AV32">
    <cfRule type="cellIs" dxfId="1439" priority="1439" operator="equal">
      <formula>"OK"</formula>
    </cfRule>
    <cfRule type="cellIs" dxfId="1438" priority="1440" operator="equal">
      <formula>"ERROR"</formula>
    </cfRule>
  </conditionalFormatting>
  <conditionalFormatting sqref="AV27">
    <cfRule type="cellIs" dxfId="1437" priority="1437" operator="equal">
      <formula>"OK"</formula>
    </cfRule>
    <cfRule type="cellIs" dxfId="1436" priority="1438" operator="equal">
      <formula>"ERROR"</formula>
    </cfRule>
  </conditionalFormatting>
  <conditionalFormatting sqref="AV31">
    <cfRule type="cellIs" dxfId="1435" priority="1435" operator="equal">
      <formula>"OK"</formula>
    </cfRule>
    <cfRule type="cellIs" dxfId="1434" priority="1436" operator="equal">
      <formula>"ERROR"</formula>
    </cfRule>
  </conditionalFormatting>
  <conditionalFormatting sqref="AV29">
    <cfRule type="cellIs" dxfId="1433" priority="1433" operator="equal">
      <formula>"OK"</formula>
    </cfRule>
    <cfRule type="cellIs" dxfId="1432" priority="1434" operator="equal">
      <formula>"ERROR"</formula>
    </cfRule>
  </conditionalFormatting>
  <conditionalFormatting sqref="AV28">
    <cfRule type="cellIs" dxfId="1431" priority="1431" operator="equal">
      <formula>"OK"</formula>
    </cfRule>
    <cfRule type="cellIs" dxfId="1430" priority="1432" operator="equal">
      <formula>"ERROR"</formula>
    </cfRule>
  </conditionalFormatting>
  <conditionalFormatting sqref="AV30">
    <cfRule type="cellIs" dxfId="1429" priority="1429" operator="equal">
      <formula>"OK"</formula>
    </cfRule>
    <cfRule type="cellIs" dxfId="1428" priority="1430" operator="equal">
      <formula>"ERROR"</formula>
    </cfRule>
  </conditionalFormatting>
  <conditionalFormatting sqref="I22">
    <cfRule type="cellIs" dxfId="1427" priority="1427" operator="equal">
      <formula>"OK"</formula>
    </cfRule>
    <cfRule type="cellIs" dxfId="1426" priority="1428" operator="equal">
      <formula>"ERROR"</formula>
    </cfRule>
  </conditionalFormatting>
  <conditionalFormatting sqref="I26">
    <cfRule type="cellIs" dxfId="1425" priority="1425" operator="equal">
      <formula>"OK"</formula>
    </cfRule>
    <cfRule type="cellIs" dxfId="1424" priority="1426" operator="equal">
      <formula>"ERROR"</formula>
    </cfRule>
  </conditionalFormatting>
  <conditionalFormatting sqref="I24">
    <cfRule type="cellIs" dxfId="1423" priority="1423" operator="equal">
      <formula>"OK"</formula>
    </cfRule>
    <cfRule type="cellIs" dxfId="1422" priority="1424" operator="equal">
      <formula>"ERROR"</formula>
    </cfRule>
  </conditionalFormatting>
  <conditionalFormatting sqref="I23">
    <cfRule type="cellIs" dxfId="1421" priority="1421" operator="equal">
      <formula>"OK"</formula>
    </cfRule>
    <cfRule type="cellIs" dxfId="1420" priority="1422" operator="equal">
      <formula>"ERROR"</formula>
    </cfRule>
  </conditionalFormatting>
  <conditionalFormatting sqref="I25">
    <cfRule type="cellIs" dxfId="1419" priority="1419" operator="equal">
      <formula>"OK"</formula>
    </cfRule>
    <cfRule type="cellIs" dxfId="1418" priority="1420" operator="equal">
      <formula>"ERROR"</formula>
    </cfRule>
  </conditionalFormatting>
  <conditionalFormatting sqref="L22">
    <cfRule type="cellIs" dxfId="1417" priority="1417" operator="equal">
      <formula>"OK"</formula>
    </cfRule>
    <cfRule type="cellIs" dxfId="1416" priority="1418" operator="equal">
      <formula>"ERROR"</formula>
    </cfRule>
  </conditionalFormatting>
  <conditionalFormatting sqref="L26">
    <cfRule type="cellIs" dxfId="1415" priority="1415" operator="equal">
      <formula>"OK"</formula>
    </cfRule>
    <cfRule type="cellIs" dxfId="1414" priority="1416" operator="equal">
      <formula>"ERROR"</formula>
    </cfRule>
  </conditionalFormatting>
  <conditionalFormatting sqref="L24">
    <cfRule type="cellIs" dxfId="1413" priority="1413" operator="equal">
      <formula>"OK"</formula>
    </cfRule>
    <cfRule type="cellIs" dxfId="1412" priority="1414" operator="equal">
      <formula>"ERROR"</formula>
    </cfRule>
  </conditionalFormatting>
  <conditionalFormatting sqref="L23">
    <cfRule type="cellIs" dxfId="1411" priority="1411" operator="equal">
      <formula>"OK"</formula>
    </cfRule>
    <cfRule type="cellIs" dxfId="1410" priority="1412" operator="equal">
      <formula>"ERROR"</formula>
    </cfRule>
  </conditionalFormatting>
  <conditionalFormatting sqref="L25">
    <cfRule type="cellIs" dxfId="1409" priority="1409" operator="equal">
      <formula>"OK"</formula>
    </cfRule>
    <cfRule type="cellIs" dxfId="1408" priority="1410" operator="equal">
      <formula>"ERROR"</formula>
    </cfRule>
  </conditionalFormatting>
  <conditionalFormatting sqref="O22">
    <cfRule type="cellIs" dxfId="1407" priority="1407" operator="equal">
      <formula>"OK"</formula>
    </cfRule>
    <cfRule type="cellIs" dxfId="1406" priority="1408" operator="equal">
      <formula>"ERROR"</formula>
    </cfRule>
  </conditionalFormatting>
  <conditionalFormatting sqref="O26">
    <cfRule type="cellIs" dxfId="1405" priority="1405" operator="equal">
      <formula>"OK"</formula>
    </cfRule>
    <cfRule type="cellIs" dxfId="1404" priority="1406" operator="equal">
      <formula>"ERROR"</formula>
    </cfRule>
  </conditionalFormatting>
  <conditionalFormatting sqref="O24">
    <cfRule type="cellIs" dxfId="1403" priority="1403" operator="equal">
      <formula>"OK"</formula>
    </cfRule>
    <cfRule type="cellIs" dxfId="1402" priority="1404" operator="equal">
      <formula>"ERROR"</formula>
    </cfRule>
  </conditionalFormatting>
  <conditionalFormatting sqref="O23">
    <cfRule type="cellIs" dxfId="1401" priority="1401" operator="equal">
      <formula>"OK"</formula>
    </cfRule>
    <cfRule type="cellIs" dxfId="1400" priority="1402" operator="equal">
      <formula>"ERROR"</formula>
    </cfRule>
  </conditionalFormatting>
  <conditionalFormatting sqref="O25">
    <cfRule type="cellIs" dxfId="1399" priority="1399" operator="equal">
      <formula>"OK"</formula>
    </cfRule>
    <cfRule type="cellIs" dxfId="1398" priority="1400" operator="equal">
      <formula>"ERROR"</formula>
    </cfRule>
  </conditionalFormatting>
  <conditionalFormatting sqref="R22">
    <cfRule type="cellIs" dxfId="1397" priority="1397" operator="equal">
      <formula>"OK"</formula>
    </cfRule>
    <cfRule type="cellIs" dxfId="1396" priority="1398" operator="equal">
      <formula>"ERROR"</formula>
    </cfRule>
  </conditionalFormatting>
  <conditionalFormatting sqref="R26">
    <cfRule type="cellIs" dxfId="1395" priority="1395" operator="equal">
      <formula>"OK"</formula>
    </cfRule>
    <cfRule type="cellIs" dxfId="1394" priority="1396" operator="equal">
      <formula>"ERROR"</formula>
    </cfRule>
  </conditionalFormatting>
  <conditionalFormatting sqref="R24">
    <cfRule type="cellIs" dxfId="1393" priority="1393" operator="equal">
      <formula>"OK"</formula>
    </cfRule>
    <cfRule type="cellIs" dxfId="1392" priority="1394" operator="equal">
      <formula>"ERROR"</formula>
    </cfRule>
  </conditionalFormatting>
  <conditionalFormatting sqref="R23">
    <cfRule type="cellIs" dxfId="1391" priority="1391" operator="equal">
      <formula>"OK"</formula>
    </cfRule>
    <cfRule type="cellIs" dxfId="1390" priority="1392" operator="equal">
      <formula>"ERROR"</formula>
    </cfRule>
  </conditionalFormatting>
  <conditionalFormatting sqref="R25">
    <cfRule type="cellIs" dxfId="1389" priority="1389" operator="equal">
      <formula>"OK"</formula>
    </cfRule>
    <cfRule type="cellIs" dxfId="1388" priority="1390" operator="equal">
      <formula>"ERROR"</formula>
    </cfRule>
  </conditionalFormatting>
  <conditionalFormatting sqref="U22">
    <cfRule type="cellIs" dxfId="1387" priority="1387" operator="equal">
      <formula>"OK"</formula>
    </cfRule>
    <cfRule type="cellIs" dxfId="1386" priority="1388" operator="equal">
      <formula>"ERROR"</formula>
    </cfRule>
  </conditionalFormatting>
  <conditionalFormatting sqref="U26">
    <cfRule type="cellIs" dxfId="1385" priority="1385" operator="equal">
      <formula>"OK"</formula>
    </cfRule>
    <cfRule type="cellIs" dxfId="1384" priority="1386" operator="equal">
      <formula>"ERROR"</formula>
    </cfRule>
  </conditionalFormatting>
  <conditionalFormatting sqref="U24">
    <cfRule type="cellIs" dxfId="1383" priority="1383" operator="equal">
      <formula>"OK"</formula>
    </cfRule>
    <cfRule type="cellIs" dxfId="1382" priority="1384" operator="equal">
      <formula>"ERROR"</formula>
    </cfRule>
  </conditionalFormatting>
  <conditionalFormatting sqref="U23">
    <cfRule type="cellIs" dxfId="1381" priority="1381" operator="equal">
      <formula>"OK"</formula>
    </cfRule>
    <cfRule type="cellIs" dxfId="1380" priority="1382" operator="equal">
      <formula>"ERROR"</formula>
    </cfRule>
  </conditionalFormatting>
  <conditionalFormatting sqref="U25">
    <cfRule type="cellIs" dxfId="1379" priority="1379" operator="equal">
      <formula>"OK"</formula>
    </cfRule>
    <cfRule type="cellIs" dxfId="1378" priority="1380" operator="equal">
      <formula>"ERROR"</formula>
    </cfRule>
  </conditionalFormatting>
  <conditionalFormatting sqref="X22">
    <cfRule type="cellIs" dxfId="1377" priority="1377" operator="equal">
      <formula>"OK"</formula>
    </cfRule>
    <cfRule type="cellIs" dxfId="1376" priority="1378" operator="equal">
      <formula>"ERROR"</formula>
    </cfRule>
  </conditionalFormatting>
  <conditionalFormatting sqref="X26">
    <cfRule type="cellIs" dxfId="1375" priority="1375" operator="equal">
      <formula>"OK"</formula>
    </cfRule>
    <cfRule type="cellIs" dxfId="1374" priority="1376" operator="equal">
      <formula>"ERROR"</formula>
    </cfRule>
  </conditionalFormatting>
  <conditionalFormatting sqref="X24">
    <cfRule type="cellIs" dxfId="1373" priority="1373" operator="equal">
      <formula>"OK"</formula>
    </cfRule>
    <cfRule type="cellIs" dxfId="1372" priority="1374" operator="equal">
      <formula>"ERROR"</formula>
    </cfRule>
  </conditionalFormatting>
  <conditionalFormatting sqref="X23">
    <cfRule type="cellIs" dxfId="1371" priority="1371" operator="equal">
      <formula>"OK"</formula>
    </cfRule>
    <cfRule type="cellIs" dxfId="1370" priority="1372" operator="equal">
      <formula>"ERROR"</formula>
    </cfRule>
  </conditionalFormatting>
  <conditionalFormatting sqref="X25">
    <cfRule type="cellIs" dxfId="1369" priority="1369" operator="equal">
      <formula>"OK"</formula>
    </cfRule>
    <cfRule type="cellIs" dxfId="1368" priority="1370" operator="equal">
      <formula>"ERROR"</formula>
    </cfRule>
  </conditionalFormatting>
  <conditionalFormatting sqref="AA22">
    <cfRule type="cellIs" dxfId="1367" priority="1367" operator="equal">
      <formula>"OK"</formula>
    </cfRule>
    <cfRule type="cellIs" dxfId="1366" priority="1368" operator="equal">
      <formula>"ERROR"</formula>
    </cfRule>
  </conditionalFormatting>
  <conditionalFormatting sqref="AA26">
    <cfRule type="cellIs" dxfId="1365" priority="1365" operator="equal">
      <formula>"OK"</formula>
    </cfRule>
    <cfRule type="cellIs" dxfId="1364" priority="1366" operator="equal">
      <formula>"ERROR"</formula>
    </cfRule>
  </conditionalFormatting>
  <conditionalFormatting sqref="AA24">
    <cfRule type="cellIs" dxfId="1363" priority="1363" operator="equal">
      <formula>"OK"</formula>
    </cfRule>
    <cfRule type="cellIs" dxfId="1362" priority="1364" operator="equal">
      <formula>"ERROR"</formula>
    </cfRule>
  </conditionalFormatting>
  <conditionalFormatting sqref="AA23">
    <cfRule type="cellIs" dxfId="1361" priority="1361" operator="equal">
      <formula>"OK"</formula>
    </cfRule>
    <cfRule type="cellIs" dxfId="1360" priority="1362" operator="equal">
      <formula>"ERROR"</formula>
    </cfRule>
  </conditionalFormatting>
  <conditionalFormatting sqref="AA25">
    <cfRule type="cellIs" dxfId="1359" priority="1359" operator="equal">
      <formula>"OK"</formula>
    </cfRule>
    <cfRule type="cellIs" dxfId="1358" priority="1360" operator="equal">
      <formula>"ERROR"</formula>
    </cfRule>
  </conditionalFormatting>
  <conditionalFormatting sqref="AD22">
    <cfRule type="cellIs" dxfId="1357" priority="1357" operator="equal">
      <formula>"OK"</formula>
    </cfRule>
    <cfRule type="cellIs" dxfId="1356" priority="1358" operator="equal">
      <formula>"ERROR"</formula>
    </cfRule>
  </conditionalFormatting>
  <conditionalFormatting sqref="AD26">
    <cfRule type="cellIs" dxfId="1355" priority="1355" operator="equal">
      <formula>"OK"</formula>
    </cfRule>
    <cfRule type="cellIs" dxfId="1354" priority="1356" operator="equal">
      <formula>"ERROR"</formula>
    </cfRule>
  </conditionalFormatting>
  <conditionalFormatting sqref="AD24">
    <cfRule type="cellIs" dxfId="1353" priority="1353" operator="equal">
      <formula>"OK"</formula>
    </cfRule>
    <cfRule type="cellIs" dxfId="1352" priority="1354" operator="equal">
      <formula>"ERROR"</formula>
    </cfRule>
  </conditionalFormatting>
  <conditionalFormatting sqref="AD23">
    <cfRule type="cellIs" dxfId="1351" priority="1351" operator="equal">
      <formula>"OK"</formula>
    </cfRule>
    <cfRule type="cellIs" dxfId="1350" priority="1352" operator="equal">
      <formula>"ERROR"</formula>
    </cfRule>
  </conditionalFormatting>
  <conditionalFormatting sqref="AD25">
    <cfRule type="cellIs" dxfId="1349" priority="1349" operator="equal">
      <formula>"OK"</formula>
    </cfRule>
    <cfRule type="cellIs" dxfId="1348" priority="1350" operator="equal">
      <formula>"ERROR"</formula>
    </cfRule>
  </conditionalFormatting>
  <conditionalFormatting sqref="AG22">
    <cfRule type="cellIs" dxfId="1347" priority="1347" operator="equal">
      <formula>"OK"</formula>
    </cfRule>
    <cfRule type="cellIs" dxfId="1346" priority="1348" operator="equal">
      <formula>"ERROR"</formula>
    </cfRule>
  </conditionalFormatting>
  <conditionalFormatting sqref="AG26">
    <cfRule type="cellIs" dxfId="1345" priority="1345" operator="equal">
      <formula>"OK"</formula>
    </cfRule>
    <cfRule type="cellIs" dxfId="1344" priority="1346" operator="equal">
      <formula>"ERROR"</formula>
    </cfRule>
  </conditionalFormatting>
  <conditionalFormatting sqref="AG24">
    <cfRule type="cellIs" dxfId="1343" priority="1343" operator="equal">
      <formula>"OK"</formula>
    </cfRule>
    <cfRule type="cellIs" dxfId="1342" priority="1344" operator="equal">
      <formula>"ERROR"</formula>
    </cfRule>
  </conditionalFormatting>
  <conditionalFormatting sqref="AG23">
    <cfRule type="cellIs" dxfId="1341" priority="1341" operator="equal">
      <formula>"OK"</formula>
    </cfRule>
    <cfRule type="cellIs" dxfId="1340" priority="1342" operator="equal">
      <formula>"ERROR"</formula>
    </cfRule>
  </conditionalFormatting>
  <conditionalFormatting sqref="AG25">
    <cfRule type="cellIs" dxfId="1339" priority="1339" operator="equal">
      <formula>"OK"</formula>
    </cfRule>
    <cfRule type="cellIs" dxfId="1338" priority="1340" operator="equal">
      <formula>"ERROR"</formula>
    </cfRule>
  </conditionalFormatting>
  <conditionalFormatting sqref="AJ22">
    <cfRule type="cellIs" dxfId="1337" priority="1337" operator="equal">
      <formula>"OK"</formula>
    </cfRule>
    <cfRule type="cellIs" dxfId="1336" priority="1338" operator="equal">
      <formula>"ERROR"</formula>
    </cfRule>
  </conditionalFormatting>
  <conditionalFormatting sqref="AJ26">
    <cfRule type="cellIs" dxfId="1335" priority="1335" operator="equal">
      <formula>"OK"</formula>
    </cfRule>
    <cfRule type="cellIs" dxfId="1334" priority="1336" operator="equal">
      <formula>"ERROR"</formula>
    </cfRule>
  </conditionalFormatting>
  <conditionalFormatting sqref="AJ24">
    <cfRule type="cellIs" dxfId="1333" priority="1333" operator="equal">
      <formula>"OK"</formula>
    </cfRule>
    <cfRule type="cellIs" dxfId="1332" priority="1334" operator="equal">
      <formula>"ERROR"</formula>
    </cfRule>
  </conditionalFormatting>
  <conditionalFormatting sqref="AJ23">
    <cfRule type="cellIs" dxfId="1331" priority="1331" operator="equal">
      <formula>"OK"</formula>
    </cfRule>
    <cfRule type="cellIs" dxfId="1330" priority="1332" operator="equal">
      <formula>"ERROR"</formula>
    </cfRule>
  </conditionalFormatting>
  <conditionalFormatting sqref="AJ25">
    <cfRule type="cellIs" dxfId="1329" priority="1329" operator="equal">
      <formula>"OK"</formula>
    </cfRule>
    <cfRule type="cellIs" dxfId="1328" priority="1330" operator="equal">
      <formula>"ERROR"</formula>
    </cfRule>
  </conditionalFormatting>
  <conditionalFormatting sqref="AM22">
    <cfRule type="cellIs" dxfId="1327" priority="1327" operator="equal">
      <formula>"OK"</formula>
    </cfRule>
    <cfRule type="cellIs" dxfId="1326" priority="1328" operator="equal">
      <formula>"ERROR"</formula>
    </cfRule>
  </conditionalFormatting>
  <conditionalFormatting sqref="AM26">
    <cfRule type="cellIs" dxfId="1325" priority="1325" operator="equal">
      <formula>"OK"</formula>
    </cfRule>
    <cfRule type="cellIs" dxfId="1324" priority="1326" operator="equal">
      <formula>"ERROR"</formula>
    </cfRule>
  </conditionalFormatting>
  <conditionalFormatting sqref="AM24">
    <cfRule type="cellIs" dxfId="1323" priority="1323" operator="equal">
      <formula>"OK"</formula>
    </cfRule>
    <cfRule type="cellIs" dxfId="1322" priority="1324" operator="equal">
      <formula>"ERROR"</formula>
    </cfRule>
  </conditionalFormatting>
  <conditionalFormatting sqref="AM23">
    <cfRule type="cellIs" dxfId="1321" priority="1321" operator="equal">
      <formula>"OK"</formula>
    </cfRule>
    <cfRule type="cellIs" dxfId="1320" priority="1322" operator="equal">
      <formula>"ERROR"</formula>
    </cfRule>
  </conditionalFormatting>
  <conditionalFormatting sqref="AM25">
    <cfRule type="cellIs" dxfId="1319" priority="1319" operator="equal">
      <formula>"OK"</formula>
    </cfRule>
    <cfRule type="cellIs" dxfId="1318" priority="1320" operator="equal">
      <formula>"ERROR"</formula>
    </cfRule>
  </conditionalFormatting>
  <conditionalFormatting sqref="AP22">
    <cfRule type="cellIs" dxfId="1317" priority="1317" operator="equal">
      <formula>"OK"</formula>
    </cfRule>
    <cfRule type="cellIs" dxfId="1316" priority="1318" operator="equal">
      <formula>"ERROR"</formula>
    </cfRule>
  </conditionalFormatting>
  <conditionalFormatting sqref="AP26">
    <cfRule type="cellIs" dxfId="1315" priority="1315" operator="equal">
      <formula>"OK"</formula>
    </cfRule>
    <cfRule type="cellIs" dxfId="1314" priority="1316" operator="equal">
      <formula>"ERROR"</formula>
    </cfRule>
  </conditionalFormatting>
  <conditionalFormatting sqref="AP24">
    <cfRule type="cellIs" dxfId="1313" priority="1313" operator="equal">
      <formula>"OK"</formula>
    </cfRule>
    <cfRule type="cellIs" dxfId="1312" priority="1314" operator="equal">
      <formula>"ERROR"</formula>
    </cfRule>
  </conditionalFormatting>
  <conditionalFormatting sqref="AP23">
    <cfRule type="cellIs" dxfId="1311" priority="1311" operator="equal">
      <formula>"OK"</formula>
    </cfRule>
    <cfRule type="cellIs" dxfId="1310" priority="1312" operator="equal">
      <formula>"ERROR"</formula>
    </cfRule>
  </conditionalFormatting>
  <conditionalFormatting sqref="AP25">
    <cfRule type="cellIs" dxfId="1309" priority="1309" operator="equal">
      <formula>"OK"</formula>
    </cfRule>
    <cfRule type="cellIs" dxfId="1308" priority="1310" operator="equal">
      <formula>"ERROR"</formula>
    </cfRule>
  </conditionalFormatting>
  <conditionalFormatting sqref="AS22">
    <cfRule type="cellIs" dxfId="1307" priority="1307" operator="equal">
      <formula>"OK"</formula>
    </cfRule>
    <cfRule type="cellIs" dxfId="1306" priority="1308" operator="equal">
      <formula>"ERROR"</formula>
    </cfRule>
  </conditionalFormatting>
  <conditionalFormatting sqref="AS26">
    <cfRule type="cellIs" dxfId="1305" priority="1305" operator="equal">
      <formula>"OK"</formula>
    </cfRule>
    <cfRule type="cellIs" dxfId="1304" priority="1306" operator="equal">
      <formula>"ERROR"</formula>
    </cfRule>
  </conditionalFormatting>
  <conditionalFormatting sqref="AS24">
    <cfRule type="cellIs" dxfId="1303" priority="1303" operator="equal">
      <formula>"OK"</formula>
    </cfRule>
    <cfRule type="cellIs" dxfId="1302" priority="1304" operator="equal">
      <formula>"ERROR"</formula>
    </cfRule>
  </conditionalFormatting>
  <conditionalFormatting sqref="AS23">
    <cfRule type="cellIs" dxfId="1301" priority="1301" operator="equal">
      <formula>"OK"</formula>
    </cfRule>
    <cfRule type="cellIs" dxfId="1300" priority="1302" operator="equal">
      <formula>"ERROR"</formula>
    </cfRule>
  </conditionalFormatting>
  <conditionalFormatting sqref="AS25">
    <cfRule type="cellIs" dxfId="1299" priority="1299" operator="equal">
      <formula>"OK"</formula>
    </cfRule>
    <cfRule type="cellIs" dxfId="1298" priority="1300" operator="equal">
      <formula>"ERROR"</formula>
    </cfRule>
  </conditionalFormatting>
  <conditionalFormatting sqref="AV22">
    <cfRule type="cellIs" dxfId="1297" priority="1297" operator="equal">
      <formula>"OK"</formula>
    </cfRule>
    <cfRule type="cellIs" dxfId="1296" priority="1298" operator="equal">
      <formula>"ERROR"</formula>
    </cfRule>
  </conditionalFormatting>
  <conditionalFormatting sqref="AV26">
    <cfRule type="cellIs" dxfId="1295" priority="1295" operator="equal">
      <formula>"OK"</formula>
    </cfRule>
    <cfRule type="cellIs" dxfId="1294" priority="1296" operator="equal">
      <formula>"ERROR"</formula>
    </cfRule>
  </conditionalFormatting>
  <conditionalFormatting sqref="AV24">
    <cfRule type="cellIs" dxfId="1293" priority="1293" operator="equal">
      <formula>"OK"</formula>
    </cfRule>
    <cfRule type="cellIs" dxfId="1292" priority="1294" operator="equal">
      <formula>"ERROR"</formula>
    </cfRule>
  </conditionalFormatting>
  <conditionalFormatting sqref="AV23">
    <cfRule type="cellIs" dxfId="1291" priority="1291" operator="equal">
      <formula>"OK"</formula>
    </cfRule>
    <cfRule type="cellIs" dxfId="1290" priority="1292" operator="equal">
      <formula>"ERROR"</formula>
    </cfRule>
  </conditionalFormatting>
  <conditionalFormatting sqref="AV25">
    <cfRule type="cellIs" dxfId="1289" priority="1289" operator="equal">
      <formula>"OK"</formula>
    </cfRule>
    <cfRule type="cellIs" dxfId="1288" priority="1290" operator="equal">
      <formula>"ERROR"</formula>
    </cfRule>
  </conditionalFormatting>
  <conditionalFormatting sqref="I21">
    <cfRule type="cellIs" dxfId="1287" priority="1287" operator="equal">
      <formula>"OK"</formula>
    </cfRule>
    <cfRule type="cellIs" dxfId="1286" priority="1288" operator="equal">
      <formula>"ERROR"</formula>
    </cfRule>
  </conditionalFormatting>
  <conditionalFormatting sqref="I7">
    <cfRule type="cellIs" dxfId="1285" priority="1285" operator="equal">
      <formula>"OK"</formula>
    </cfRule>
    <cfRule type="cellIs" dxfId="1284" priority="1286" operator="equal">
      <formula>"ERROR"</formula>
    </cfRule>
  </conditionalFormatting>
  <conditionalFormatting sqref="I20">
    <cfRule type="cellIs" dxfId="1283" priority="1283" operator="equal">
      <formula>"OK"</formula>
    </cfRule>
    <cfRule type="cellIs" dxfId="1282" priority="1284" operator="equal">
      <formula>"ERROR"</formula>
    </cfRule>
  </conditionalFormatting>
  <conditionalFormatting sqref="I18">
    <cfRule type="cellIs" dxfId="1281" priority="1281" operator="equal">
      <formula>"OK"</formula>
    </cfRule>
    <cfRule type="cellIs" dxfId="1280" priority="1282" operator="equal">
      <formula>"ERROR"</formula>
    </cfRule>
  </conditionalFormatting>
  <conditionalFormatting sqref="I17">
    <cfRule type="cellIs" dxfId="1279" priority="1279" operator="equal">
      <formula>"OK"</formula>
    </cfRule>
    <cfRule type="cellIs" dxfId="1278" priority="1280" operator="equal">
      <formula>"ERROR"</formula>
    </cfRule>
  </conditionalFormatting>
  <conditionalFormatting sqref="I19">
    <cfRule type="cellIs" dxfId="1277" priority="1277" operator="equal">
      <formula>"OK"</formula>
    </cfRule>
    <cfRule type="cellIs" dxfId="1276" priority="1278" operator="equal">
      <formula>"ERROR"</formula>
    </cfRule>
  </conditionalFormatting>
  <conditionalFormatting sqref="L21">
    <cfRule type="cellIs" dxfId="1275" priority="1275" operator="equal">
      <formula>"OK"</formula>
    </cfRule>
    <cfRule type="cellIs" dxfId="1274" priority="1276" operator="equal">
      <formula>"ERROR"</formula>
    </cfRule>
  </conditionalFormatting>
  <conditionalFormatting sqref="L7">
    <cfRule type="cellIs" dxfId="1273" priority="1273" operator="equal">
      <formula>"OK"</formula>
    </cfRule>
    <cfRule type="cellIs" dxfId="1272" priority="1274" operator="equal">
      <formula>"ERROR"</formula>
    </cfRule>
  </conditionalFormatting>
  <conditionalFormatting sqref="L20">
    <cfRule type="cellIs" dxfId="1271" priority="1271" operator="equal">
      <formula>"OK"</formula>
    </cfRule>
    <cfRule type="cellIs" dxfId="1270" priority="1272" operator="equal">
      <formula>"ERROR"</formula>
    </cfRule>
  </conditionalFormatting>
  <conditionalFormatting sqref="L18">
    <cfRule type="cellIs" dxfId="1269" priority="1269" operator="equal">
      <formula>"OK"</formula>
    </cfRule>
    <cfRule type="cellIs" dxfId="1268" priority="1270" operator="equal">
      <formula>"ERROR"</formula>
    </cfRule>
  </conditionalFormatting>
  <conditionalFormatting sqref="L17">
    <cfRule type="cellIs" dxfId="1267" priority="1267" operator="equal">
      <formula>"OK"</formula>
    </cfRule>
    <cfRule type="cellIs" dxfId="1266" priority="1268" operator="equal">
      <formula>"ERROR"</formula>
    </cfRule>
  </conditionalFormatting>
  <conditionalFormatting sqref="L19">
    <cfRule type="cellIs" dxfId="1265" priority="1265" operator="equal">
      <formula>"OK"</formula>
    </cfRule>
    <cfRule type="cellIs" dxfId="1264" priority="1266" operator="equal">
      <formula>"ERROR"</formula>
    </cfRule>
  </conditionalFormatting>
  <conditionalFormatting sqref="O21">
    <cfRule type="cellIs" dxfId="1263" priority="1263" operator="equal">
      <formula>"OK"</formula>
    </cfRule>
    <cfRule type="cellIs" dxfId="1262" priority="1264" operator="equal">
      <formula>"ERROR"</formula>
    </cfRule>
  </conditionalFormatting>
  <conditionalFormatting sqref="O7">
    <cfRule type="cellIs" dxfId="1261" priority="1261" operator="equal">
      <formula>"OK"</formula>
    </cfRule>
    <cfRule type="cellIs" dxfId="1260" priority="1262" operator="equal">
      <formula>"ERROR"</formula>
    </cfRule>
  </conditionalFormatting>
  <conditionalFormatting sqref="O20">
    <cfRule type="cellIs" dxfId="1259" priority="1259" operator="equal">
      <formula>"OK"</formula>
    </cfRule>
    <cfRule type="cellIs" dxfId="1258" priority="1260" operator="equal">
      <formula>"ERROR"</formula>
    </cfRule>
  </conditionalFormatting>
  <conditionalFormatting sqref="O18">
    <cfRule type="cellIs" dxfId="1257" priority="1257" operator="equal">
      <formula>"OK"</formula>
    </cfRule>
    <cfRule type="cellIs" dxfId="1256" priority="1258" operator="equal">
      <formula>"ERROR"</formula>
    </cfRule>
  </conditionalFormatting>
  <conditionalFormatting sqref="O17">
    <cfRule type="cellIs" dxfId="1255" priority="1255" operator="equal">
      <formula>"OK"</formula>
    </cfRule>
    <cfRule type="cellIs" dxfId="1254" priority="1256" operator="equal">
      <formula>"ERROR"</formula>
    </cfRule>
  </conditionalFormatting>
  <conditionalFormatting sqref="O19">
    <cfRule type="cellIs" dxfId="1253" priority="1253" operator="equal">
      <formula>"OK"</formula>
    </cfRule>
    <cfRule type="cellIs" dxfId="1252" priority="1254" operator="equal">
      <formula>"ERROR"</formula>
    </cfRule>
  </conditionalFormatting>
  <conditionalFormatting sqref="R21">
    <cfRule type="cellIs" dxfId="1251" priority="1251" operator="equal">
      <formula>"OK"</formula>
    </cfRule>
    <cfRule type="cellIs" dxfId="1250" priority="1252" operator="equal">
      <formula>"ERROR"</formula>
    </cfRule>
  </conditionalFormatting>
  <conditionalFormatting sqref="R7">
    <cfRule type="cellIs" dxfId="1249" priority="1249" operator="equal">
      <formula>"OK"</formula>
    </cfRule>
    <cfRule type="cellIs" dxfId="1248" priority="1250" operator="equal">
      <formula>"ERROR"</formula>
    </cfRule>
  </conditionalFormatting>
  <conditionalFormatting sqref="R20">
    <cfRule type="cellIs" dxfId="1247" priority="1247" operator="equal">
      <formula>"OK"</formula>
    </cfRule>
    <cfRule type="cellIs" dxfId="1246" priority="1248" operator="equal">
      <formula>"ERROR"</formula>
    </cfRule>
  </conditionalFormatting>
  <conditionalFormatting sqref="R18">
    <cfRule type="cellIs" dxfId="1245" priority="1245" operator="equal">
      <formula>"OK"</formula>
    </cfRule>
    <cfRule type="cellIs" dxfId="1244" priority="1246" operator="equal">
      <formula>"ERROR"</formula>
    </cfRule>
  </conditionalFormatting>
  <conditionalFormatting sqref="R17">
    <cfRule type="cellIs" dxfId="1243" priority="1243" operator="equal">
      <formula>"OK"</formula>
    </cfRule>
    <cfRule type="cellIs" dxfId="1242" priority="1244" operator="equal">
      <formula>"ERROR"</formula>
    </cfRule>
  </conditionalFormatting>
  <conditionalFormatting sqref="R19">
    <cfRule type="cellIs" dxfId="1241" priority="1241" operator="equal">
      <formula>"OK"</formula>
    </cfRule>
    <cfRule type="cellIs" dxfId="1240" priority="1242" operator="equal">
      <formula>"ERROR"</formula>
    </cfRule>
  </conditionalFormatting>
  <conditionalFormatting sqref="U21">
    <cfRule type="cellIs" dxfId="1239" priority="1239" operator="equal">
      <formula>"OK"</formula>
    </cfRule>
    <cfRule type="cellIs" dxfId="1238" priority="1240" operator="equal">
      <formula>"ERROR"</formula>
    </cfRule>
  </conditionalFormatting>
  <conditionalFormatting sqref="U7">
    <cfRule type="cellIs" dxfId="1237" priority="1237" operator="equal">
      <formula>"OK"</formula>
    </cfRule>
    <cfRule type="cellIs" dxfId="1236" priority="1238" operator="equal">
      <formula>"ERROR"</formula>
    </cfRule>
  </conditionalFormatting>
  <conditionalFormatting sqref="U20">
    <cfRule type="cellIs" dxfId="1235" priority="1235" operator="equal">
      <formula>"OK"</formula>
    </cfRule>
    <cfRule type="cellIs" dxfId="1234" priority="1236" operator="equal">
      <formula>"ERROR"</formula>
    </cfRule>
  </conditionalFormatting>
  <conditionalFormatting sqref="U18">
    <cfRule type="cellIs" dxfId="1233" priority="1233" operator="equal">
      <formula>"OK"</formula>
    </cfRule>
    <cfRule type="cellIs" dxfId="1232" priority="1234" operator="equal">
      <formula>"ERROR"</formula>
    </cfRule>
  </conditionalFormatting>
  <conditionalFormatting sqref="U17">
    <cfRule type="cellIs" dxfId="1231" priority="1231" operator="equal">
      <formula>"OK"</formula>
    </cfRule>
    <cfRule type="cellIs" dxfId="1230" priority="1232" operator="equal">
      <formula>"ERROR"</formula>
    </cfRule>
  </conditionalFormatting>
  <conditionalFormatting sqref="U19">
    <cfRule type="cellIs" dxfId="1229" priority="1229" operator="equal">
      <formula>"OK"</formula>
    </cfRule>
    <cfRule type="cellIs" dxfId="1228" priority="1230" operator="equal">
      <formula>"ERROR"</formula>
    </cfRule>
  </conditionalFormatting>
  <conditionalFormatting sqref="X21">
    <cfRule type="cellIs" dxfId="1227" priority="1227" operator="equal">
      <formula>"OK"</formula>
    </cfRule>
    <cfRule type="cellIs" dxfId="1226" priority="1228" operator="equal">
      <formula>"ERROR"</formula>
    </cfRule>
  </conditionalFormatting>
  <conditionalFormatting sqref="X7">
    <cfRule type="cellIs" dxfId="1225" priority="1225" operator="equal">
      <formula>"OK"</formula>
    </cfRule>
    <cfRule type="cellIs" dxfId="1224" priority="1226" operator="equal">
      <formula>"ERROR"</formula>
    </cfRule>
  </conditionalFormatting>
  <conditionalFormatting sqref="X20">
    <cfRule type="cellIs" dxfId="1223" priority="1223" operator="equal">
      <formula>"OK"</formula>
    </cfRule>
    <cfRule type="cellIs" dxfId="1222" priority="1224" operator="equal">
      <formula>"ERROR"</formula>
    </cfRule>
  </conditionalFormatting>
  <conditionalFormatting sqref="X18">
    <cfRule type="cellIs" dxfId="1221" priority="1221" operator="equal">
      <formula>"OK"</formula>
    </cfRule>
    <cfRule type="cellIs" dxfId="1220" priority="1222" operator="equal">
      <formula>"ERROR"</formula>
    </cfRule>
  </conditionalFormatting>
  <conditionalFormatting sqref="X17">
    <cfRule type="cellIs" dxfId="1219" priority="1219" operator="equal">
      <formula>"OK"</formula>
    </cfRule>
    <cfRule type="cellIs" dxfId="1218" priority="1220" operator="equal">
      <formula>"ERROR"</formula>
    </cfRule>
  </conditionalFormatting>
  <conditionalFormatting sqref="X19">
    <cfRule type="cellIs" dxfId="1217" priority="1217" operator="equal">
      <formula>"OK"</formula>
    </cfRule>
    <cfRule type="cellIs" dxfId="1216" priority="1218" operator="equal">
      <formula>"ERROR"</formula>
    </cfRule>
  </conditionalFormatting>
  <conditionalFormatting sqref="AA21">
    <cfRule type="cellIs" dxfId="1215" priority="1215" operator="equal">
      <formula>"OK"</formula>
    </cfRule>
    <cfRule type="cellIs" dxfId="1214" priority="1216" operator="equal">
      <formula>"ERROR"</formula>
    </cfRule>
  </conditionalFormatting>
  <conditionalFormatting sqref="AA7">
    <cfRule type="cellIs" dxfId="1213" priority="1213" operator="equal">
      <formula>"OK"</formula>
    </cfRule>
    <cfRule type="cellIs" dxfId="1212" priority="1214" operator="equal">
      <formula>"ERROR"</formula>
    </cfRule>
  </conditionalFormatting>
  <conditionalFormatting sqref="AA20">
    <cfRule type="cellIs" dxfId="1211" priority="1211" operator="equal">
      <formula>"OK"</formula>
    </cfRule>
    <cfRule type="cellIs" dxfId="1210" priority="1212" operator="equal">
      <formula>"ERROR"</formula>
    </cfRule>
  </conditionalFormatting>
  <conditionalFormatting sqref="AA18">
    <cfRule type="cellIs" dxfId="1209" priority="1209" operator="equal">
      <formula>"OK"</formula>
    </cfRule>
    <cfRule type="cellIs" dxfId="1208" priority="1210" operator="equal">
      <formula>"ERROR"</formula>
    </cfRule>
  </conditionalFormatting>
  <conditionalFormatting sqref="AA17">
    <cfRule type="cellIs" dxfId="1207" priority="1207" operator="equal">
      <formula>"OK"</formula>
    </cfRule>
    <cfRule type="cellIs" dxfId="1206" priority="1208" operator="equal">
      <formula>"ERROR"</formula>
    </cfRule>
  </conditionalFormatting>
  <conditionalFormatting sqref="AA19">
    <cfRule type="cellIs" dxfId="1205" priority="1205" operator="equal">
      <formula>"OK"</formula>
    </cfRule>
    <cfRule type="cellIs" dxfId="1204" priority="1206" operator="equal">
      <formula>"ERROR"</formula>
    </cfRule>
  </conditionalFormatting>
  <conditionalFormatting sqref="AD21">
    <cfRule type="cellIs" dxfId="1203" priority="1203" operator="equal">
      <formula>"OK"</formula>
    </cfRule>
    <cfRule type="cellIs" dxfId="1202" priority="1204" operator="equal">
      <formula>"ERROR"</formula>
    </cfRule>
  </conditionalFormatting>
  <conditionalFormatting sqref="AD7">
    <cfRule type="cellIs" dxfId="1201" priority="1201" operator="equal">
      <formula>"OK"</formula>
    </cfRule>
    <cfRule type="cellIs" dxfId="1200" priority="1202" operator="equal">
      <formula>"ERROR"</formula>
    </cfRule>
  </conditionalFormatting>
  <conditionalFormatting sqref="AD20">
    <cfRule type="cellIs" dxfId="1199" priority="1199" operator="equal">
      <formula>"OK"</formula>
    </cfRule>
    <cfRule type="cellIs" dxfId="1198" priority="1200" operator="equal">
      <formula>"ERROR"</formula>
    </cfRule>
  </conditionalFormatting>
  <conditionalFormatting sqref="AD18">
    <cfRule type="cellIs" dxfId="1197" priority="1197" operator="equal">
      <formula>"OK"</formula>
    </cfRule>
    <cfRule type="cellIs" dxfId="1196" priority="1198" operator="equal">
      <formula>"ERROR"</formula>
    </cfRule>
  </conditionalFormatting>
  <conditionalFormatting sqref="AD17">
    <cfRule type="cellIs" dxfId="1195" priority="1195" operator="equal">
      <formula>"OK"</formula>
    </cfRule>
    <cfRule type="cellIs" dxfId="1194" priority="1196" operator="equal">
      <formula>"ERROR"</formula>
    </cfRule>
  </conditionalFormatting>
  <conditionalFormatting sqref="AD19">
    <cfRule type="cellIs" dxfId="1193" priority="1193" operator="equal">
      <formula>"OK"</formula>
    </cfRule>
    <cfRule type="cellIs" dxfId="1192" priority="1194" operator="equal">
      <formula>"ERROR"</formula>
    </cfRule>
  </conditionalFormatting>
  <conditionalFormatting sqref="AG21">
    <cfRule type="cellIs" dxfId="1191" priority="1191" operator="equal">
      <formula>"OK"</formula>
    </cfRule>
    <cfRule type="cellIs" dxfId="1190" priority="1192" operator="equal">
      <formula>"ERROR"</formula>
    </cfRule>
  </conditionalFormatting>
  <conditionalFormatting sqref="AG7">
    <cfRule type="cellIs" dxfId="1189" priority="1189" operator="equal">
      <formula>"OK"</formula>
    </cfRule>
    <cfRule type="cellIs" dxfId="1188" priority="1190" operator="equal">
      <formula>"ERROR"</formula>
    </cfRule>
  </conditionalFormatting>
  <conditionalFormatting sqref="AG20">
    <cfRule type="cellIs" dxfId="1187" priority="1187" operator="equal">
      <formula>"OK"</formula>
    </cfRule>
    <cfRule type="cellIs" dxfId="1186" priority="1188" operator="equal">
      <formula>"ERROR"</formula>
    </cfRule>
  </conditionalFormatting>
  <conditionalFormatting sqref="AG18">
    <cfRule type="cellIs" dxfId="1185" priority="1185" operator="equal">
      <formula>"OK"</formula>
    </cfRule>
    <cfRule type="cellIs" dxfId="1184" priority="1186" operator="equal">
      <formula>"ERROR"</formula>
    </cfRule>
  </conditionalFormatting>
  <conditionalFormatting sqref="AG17">
    <cfRule type="cellIs" dxfId="1183" priority="1183" operator="equal">
      <formula>"OK"</formula>
    </cfRule>
    <cfRule type="cellIs" dxfId="1182" priority="1184" operator="equal">
      <formula>"ERROR"</formula>
    </cfRule>
  </conditionalFormatting>
  <conditionalFormatting sqref="AG19">
    <cfRule type="cellIs" dxfId="1181" priority="1181" operator="equal">
      <formula>"OK"</formula>
    </cfRule>
    <cfRule type="cellIs" dxfId="1180" priority="1182" operator="equal">
      <formula>"ERROR"</formula>
    </cfRule>
  </conditionalFormatting>
  <conditionalFormatting sqref="AJ21">
    <cfRule type="cellIs" dxfId="1179" priority="1179" operator="equal">
      <formula>"OK"</formula>
    </cfRule>
    <cfRule type="cellIs" dxfId="1178" priority="1180" operator="equal">
      <formula>"ERROR"</formula>
    </cfRule>
  </conditionalFormatting>
  <conditionalFormatting sqref="AJ7">
    <cfRule type="cellIs" dxfId="1177" priority="1177" operator="equal">
      <formula>"OK"</formula>
    </cfRule>
    <cfRule type="cellIs" dxfId="1176" priority="1178" operator="equal">
      <formula>"ERROR"</formula>
    </cfRule>
  </conditionalFormatting>
  <conditionalFormatting sqref="AJ20">
    <cfRule type="cellIs" dxfId="1175" priority="1175" operator="equal">
      <formula>"OK"</formula>
    </cfRule>
    <cfRule type="cellIs" dxfId="1174" priority="1176" operator="equal">
      <formula>"ERROR"</formula>
    </cfRule>
  </conditionalFormatting>
  <conditionalFormatting sqref="AJ18">
    <cfRule type="cellIs" dxfId="1173" priority="1173" operator="equal">
      <formula>"OK"</formula>
    </cfRule>
    <cfRule type="cellIs" dxfId="1172" priority="1174" operator="equal">
      <formula>"ERROR"</formula>
    </cfRule>
  </conditionalFormatting>
  <conditionalFormatting sqref="AJ17">
    <cfRule type="cellIs" dxfId="1171" priority="1171" operator="equal">
      <formula>"OK"</formula>
    </cfRule>
    <cfRule type="cellIs" dxfId="1170" priority="1172" operator="equal">
      <formula>"ERROR"</formula>
    </cfRule>
  </conditionalFormatting>
  <conditionalFormatting sqref="AJ19">
    <cfRule type="cellIs" dxfId="1169" priority="1169" operator="equal">
      <formula>"OK"</formula>
    </cfRule>
    <cfRule type="cellIs" dxfId="1168" priority="1170" operator="equal">
      <formula>"ERROR"</formula>
    </cfRule>
  </conditionalFormatting>
  <conditionalFormatting sqref="AM21">
    <cfRule type="cellIs" dxfId="1167" priority="1167" operator="equal">
      <formula>"OK"</formula>
    </cfRule>
    <cfRule type="cellIs" dxfId="1166" priority="1168" operator="equal">
      <formula>"ERROR"</formula>
    </cfRule>
  </conditionalFormatting>
  <conditionalFormatting sqref="AM7">
    <cfRule type="cellIs" dxfId="1165" priority="1165" operator="equal">
      <formula>"OK"</formula>
    </cfRule>
    <cfRule type="cellIs" dxfId="1164" priority="1166" operator="equal">
      <formula>"ERROR"</formula>
    </cfRule>
  </conditionalFormatting>
  <conditionalFormatting sqref="AM20">
    <cfRule type="cellIs" dxfId="1163" priority="1163" operator="equal">
      <formula>"OK"</formula>
    </cfRule>
    <cfRule type="cellIs" dxfId="1162" priority="1164" operator="equal">
      <formula>"ERROR"</formula>
    </cfRule>
  </conditionalFormatting>
  <conditionalFormatting sqref="AM18">
    <cfRule type="cellIs" dxfId="1161" priority="1161" operator="equal">
      <formula>"OK"</formula>
    </cfRule>
    <cfRule type="cellIs" dxfId="1160" priority="1162" operator="equal">
      <formula>"ERROR"</formula>
    </cfRule>
  </conditionalFormatting>
  <conditionalFormatting sqref="AM17">
    <cfRule type="cellIs" dxfId="1159" priority="1159" operator="equal">
      <formula>"OK"</formula>
    </cfRule>
    <cfRule type="cellIs" dxfId="1158" priority="1160" operator="equal">
      <formula>"ERROR"</formula>
    </cfRule>
  </conditionalFormatting>
  <conditionalFormatting sqref="AM19">
    <cfRule type="cellIs" dxfId="1157" priority="1157" operator="equal">
      <formula>"OK"</formula>
    </cfRule>
    <cfRule type="cellIs" dxfId="1156" priority="1158" operator="equal">
      <formula>"ERROR"</formula>
    </cfRule>
  </conditionalFormatting>
  <conditionalFormatting sqref="AP21">
    <cfRule type="cellIs" dxfId="1155" priority="1155" operator="equal">
      <formula>"OK"</formula>
    </cfRule>
    <cfRule type="cellIs" dxfId="1154" priority="1156" operator="equal">
      <formula>"ERROR"</formula>
    </cfRule>
  </conditionalFormatting>
  <conditionalFormatting sqref="AP7">
    <cfRule type="cellIs" dxfId="1153" priority="1153" operator="equal">
      <formula>"OK"</formula>
    </cfRule>
    <cfRule type="cellIs" dxfId="1152" priority="1154" operator="equal">
      <formula>"ERROR"</formula>
    </cfRule>
  </conditionalFormatting>
  <conditionalFormatting sqref="AP20">
    <cfRule type="cellIs" dxfId="1151" priority="1151" operator="equal">
      <formula>"OK"</formula>
    </cfRule>
    <cfRule type="cellIs" dxfId="1150" priority="1152" operator="equal">
      <formula>"ERROR"</formula>
    </cfRule>
  </conditionalFormatting>
  <conditionalFormatting sqref="AP18">
    <cfRule type="cellIs" dxfId="1149" priority="1149" operator="equal">
      <formula>"OK"</formula>
    </cfRule>
    <cfRule type="cellIs" dxfId="1148" priority="1150" operator="equal">
      <formula>"ERROR"</formula>
    </cfRule>
  </conditionalFormatting>
  <conditionalFormatting sqref="AP17">
    <cfRule type="cellIs" dxfId="1147" priority="1147" operator="equal">
      <formula>"OK"</formula>
    </cfRule>
    <cfRule type="cellIs" dxfId="1146" priority="1148" operator="equal">
      <formula>"ERROR"</formula>
    </cfRule>
  </conditionalFormatting>
  <conditionalFormatting sqref="AP19">
    <cfRule type="cellIs" dxfId="1145" priority="1145" operator="equal">
      <formula>"OK"</formula>
    </cfRule>
    <cfRule type="cellIs" dxfId="1144" priority="1146" operator="equal">
      <formula>"ERROR"</formula>
    </cfRule>
  </conditionalFormatting>
  <conditionalFormatting sqref="AS21">
    <cfRule type="cellIs" dxfId="1143" priority="1143" operator="equal">
      <formula>"OK"</formula>
    </cfRule>
    <cfRule type="cellIs" dxfId="1142" priority="1144" operator="equal">
      <formula>"ERROR"</formula>
    </cfRule>
  </conditionalFormatting>
  <conditionalFormatting sqref="AS7">
    <cfRule type="cellIs" dxfId="1141" priority="1141" operator="equal">
      <formula>"OK"</formula>
    </cfRule>
    <cfRule type="cellIs" dxfId="1140" priority="1142" operator="equal">
      <formula>"ERROR"</formula>
    </cfRule>
  </conditionalFormatting>
  <conditionalFormatting sqref="AS20">
    <cfRule type="cellIs" dxfId="1139" priority="1139" operator="equal">
      <formula>"OK"</formula>
    </cfRule>
    <cfRule type="cellIs" dxfId="1138" priority="1140" operator="equal">
      <formula>"ERROR"</formula>
    </cfRule>
  </conditionalFormatting>
  <conditionalFormatting sqref="AS18">
    <cfRule type="cellIs" dxfId="1137" priority="1137" operator="equal">
      <formula>"OK"</formula>
    </cfRule>
    <cfRule type="cellIs" dxfId="1136" priority="1138" operator="equal">
      <formula>"ERROR"</formula>
    </cfRule>
  </conditionalFormatting>
  <conditionalFormatting sqref="AS17">
    <cfRule type="cellIs" dxfId="1135" priority="1135" operator="equal">
      <formula>"OK"</formula>
    </cfRule>
    <cfRule type="cellIs" dxfId="1134" priority="1136" operator="equal">
      <formula>"ERROR"</formula>
    </cfRule>
  </conditionalFormatting>
  <conditionalFormatting sqref="AS19">
    <cfRule type="cellIs" dxfId="1133" priority="1133" operator="equal">
      <formula>"OK"</formula>
    </cfRule>
    <cfRule type="cellIs" dxfId="1132" priority="1134" operator="equal">
      <formula>"ERROR"</formula>
    </cfRule>
  </conditionalFormatting>
  <conditionalFormatting sqref="AV21">
    <cfRule type="cellIs" dxfId="1131" priority="1131" operator="equal">
      <formula>"OK"</formula>
    </cfRule>
    <cfRule type="cellIs" dxfId="1130" priority="1132" operator="equal">
      <formula>"ERROR"</formula>
    </cfRule>
  </conditionalFormatting>
  <conditionalFormatting sqref="AV7">
    <cfRule type="cellIs" dxfId="1129" priority="1129" operator="equal">
      <formula>"OK"</formula>
    </cfRule>
    <cfRule type="cellIs" dxfId="1128" priority="1130" operator="equal">
      <formula>"ERROR"</formula>
    </cfRule>
  </conditionalFormatting>
  <conditionalFormatting sqref="AV20">
    <cfRule type="cellIs" dxfId="1127" priority="1127" operator="equal">
      <formula>"OK"</formula>
    </cfRule>
    <cfRule type="cellIs" dxfId="1126" priority="1128" operator="equal">
      <formula>"ERROR"</formula>
    </cfRule>
  </conditionalFormatting>
  <conditionalFormatting sqref="AV18">
    <cfRule type="cellIs" dxfId="1125" priority="1125" operator="equal">
      <formula>"OK"</formula>
    </cfRule>
    <cfRule type="cellIs" dxfId="1124" priority="1126" operator="equal">
      <formula>"ERROR"</formula>
    </cfRule>
  </conditionalFormatting>
  <conditionalFormatting sqref="AV17">
    <cfRule type="cellIs" dxfId="1123" priority="1123" operator="equal">
      <formula>"OK"</formula>
    </cfRule>
    <cfRule type="cellIs" dxfId="1122" priority="1124" operator="equal">
      <formula>"ERROR"</formula>
    </cfRule>
  </conditionalFormatting>
  <conditionalFormatting sqref="AV19">
    <cfRule type="cellIs" dxfId="1121" priority="1121" operator="equal">
      <formula>"OK"</formula>
    </cfRule>
    <cfRule type="cellIs" dxfId="1120" priority="1122" operator="equal">
      <formula>"ERROR"</formula>
    </cfRule>
  </conditionalFormatting>
  <conditionalFormatting sqref="I13">
    <cfRule type="cellIs" dxfId="1119" priority="1119" operator="equal">
      <formula>"OK"</formula>
    </cfRule>
    <cfRule type="cellIs" dxfId="1118" priority="1120" operator="equal">
      <formula>"ERROR"</formula>
    </cfRule>
  </conditionalFormatting>
  <conditionalFormatting sqref="I15">
    <cfRule type="cellIs" dxfId="1117" priority="1117" operator="equal">
      <formula>"OK"</formula>
    </cfRule>
    <cfRule type="cellIs" dxfId="1116" priority="1118" operator="equal">
      <formula>"ERROR"</formula>
    </cfRule>
  </conditionalFormatting>
  <conditionalFormatting sqref="I14">
    <cfRule type="cellIs" dxfId="1115" priority="1115" operator="equal">
      <formula>"OK"</formula>
    </cfRule>
    <cfRule type="cellIs" dxfId="1114" priority="1116" operator="equal">
      <formula>"ERROR"</formula>
    </cfRule>
  </conditionalFormatting>
  <conditionalFormatting sqref="I16">
    <cfRule type="cellIs" dxfId="1113" priority="1113" operator="equal">
      <formula>"OK"</formula>
    </cfRule>
    <cfRule type="cellIs" dxfId="1112" priority="1114" operator="equal">
      <formula>"ERROR"</formula>
    </cfRule>
  </conditionalFormatting>
  <conditionalFormatting sqref="L13">
    <cfRule type="cellIs" dxfId="1111" priority="1111" operator="equal">
      <formula>"OK"</formula>
    </cfRule>
    <cfRule type="cellIs" dxfId="1110" priority="1112" operator="equal">
      <formula>"ERROR"</formula>
    </cfRule>
  </conditionalFormatting>
  <conditionalFormatting sqref="L15">
    <cfRule type="cellIs" dxfId="1109" priority="1109" operator="equal">
      <formula>"OK"</formula>
    </cfRule>
    <cfRule type="cellIs" dxfId="1108" priority="1110" operator="equal">
      <formula>"ERROR"</formula>
    </cfRule>
  </conditionalFormatting>
  <conditionalFormatting sqref="L14">
    <cfRule type="cellIs" dxfId="1107" priority="1107" operator="equal">
      <formula>"OK"</formula>
    </cfRule>
    <cfRule type="cellIs" dxfId="1106" priority="1108" operator="equal">
      <formula>"ERROR"</formula>
    </cfRule>
  </conditionalFormatting>
  <conditionalFormatting sqref="L16">
    <cfRule type="cellIs" dxfId="1105" priority="1105" operator="equal">
      <formula>"OK"</formula>
    </cfRule>
    <cfRule type="cellIs" dxfId="1104" priority="1106" operator="equal">
      <formula>"ERROR"</formula>
    </cfRule>
  </conditionalFormatting>
  <conditionalFormatting sqref="O13">
    <cfRule type="cellIs" dxfId="1103" priority="1103" operator="equal">
      <formula>"OK"</formula>
    </cfRule>
    <cfRule type="cellIs" dxfId="1102" priority="1104" operator="equal">
      <formula>"ERROR"</formula>
    </cfRule>
  </conditionalFormatting>
  <conditionalFormatting sqref="O15">
    <cfRule type="cellIs" dxfId="1101" priority="1101" operator="equal">
      <formula>"OK"</formula>
    </cfRule>
    <cfRule type="cellIs" dxfId="1100" priority="1102" operator="equal">
      <formula>"ERROR"</formula>
    </cfRule>
  </conditionalFormatting>
  <conditionalFormatting sqref="O14">
    <cfRule type="cellIs" dxfId="1099" priority="1099" operator="equal">
      <formula>"OK"</formula>
    </cfRule>
    <cfRule type="cellIs" dxfId="1098" priority="1100" operator="equal">
      <formula>"ERROR"</formula>
    </cfRule>
  </conditionalFormatting>
  <conditionalFormatting sqref="O16">
    <cfRule type="cellIs" dxfId="1097" priority="1097" operator="equal">
      <formula>"OK"</formula>
    </cfRule>
    <cfRule type="cellIs" dxfId="1096" priority="1098" operator="equal">
      <formula>"ERROR"</formula>
    </cfRule>
  </conditionalFormatting>
  <conditionalFormatting sqref="R13">
    <cfRule type="cellIs" dxfId="1095" priority="1095" operator="equal">
      <formula>"OK"</formula>
    </cfRule>
    <cfRule type="cellIs" dxfId="1094" priority="1096" operator="equal">
      <formula>"ERROR"</formula>
    </cfRule>
  </conditionalFormatting>
  <conditionalFormatting sqref="R15">
    <cfRule type="cellIs" dxfId="1093" priority="1093" operator="equal">
      <formula>"OK"</formula>
    </cfRule>
    <cfRule type="cellIs" dxfId="1092" priority="1094" operator="equal">
      <formula>"ERROR"</formula>
    </cfRule>
  </conditionalFormatting>
  <conditionalFormatting sqref="R14">
    <cfRule type="cellIs" dxfId="1091" priority="1091" operator="equal">
      <formula>"OK"</formula>
    </cfRule>
    <cfRule type="cellIs" dxfId="1090" priority="1092" operator="equal">
      <formula>"ERROR"</formula>
    </cfRule>
  </conditionalFormatting>
  <conditionalFormatting sqref="R16">
    <cfRule type="cellIs" dxfId="1089" priority="1089" operator="equal">
      <formula>"OK"</formula>
    </cfRule>
    <cfRule type="cellIs" dxfId="1088" priority="1090" operator="equal">
      <formula>"ERROR"</formula>
    </cfRule>
  </conditionalFormatting>
  <conditionalFormatting sqref="U13">
    <cfRule type="cellIs" dxfId="1087" priority="1087" operator="equal">
      <formula>"OK"</formula>
    </cfRule>
    <cfRule type="cellIs" dxfId="1086" priority="1088" operator="equal">
      <formula>"ERROR"</formula>
    </cfRule>
  </conditionalFormatting>
  <conditionalFormatting sqref="U15">
    <cfRule type="cellIs" dxfId="1085" priority="1085" operator="equal">
      <formula>"OK"</formula>
    </cfRule>
    <cfRule type="cellIs" dxfId="1084" priority="1086" operator="equal">
      <formula>"ERROR"</formula>
    </cfRule>
  </conditionalFormatting>
  <conditionalFormatting sqref="U14">
    <cfRule type="cellIs" dxfId="1083" priority="1083" operator="equal">
      <formula>"OK"</formula>
    </cfRule>
    <cfRule type="cellIs" dxfId="1082" priority="1084" operator="equal">
      <formula>"ERROR"</formula>
    </cfRule>
  </conditionalFormatting>
  <conditionalFormatting sqref="U16">
    <cfRule type="cellIs" dxfId="1081" priority="1081" operator="equal">
      <formula>"OK"</formula>
    </cfRule>
    <cfRule type="cellIs" dxfId="1080" priority="1082" operator="equal">
      <formula>"ERROR"</formula>
    </cfRule>
  </conditionalFormatting>
  <conditionalFormatting sqref="X13">
    <cfRule type="cellIs" dxfId="1079" priority="1079" operator="equal">
      <formula>"OK"</formula>
    </cfRule>
    <cfRule type="cellIs" dxfId="1078" priority="1080" operator="equal">
      <formula>"ERROR"</formula>
    </cfRule>
  </conditionalFormatting>
  <conditionalFormatting sqref="X15">
    <cfRule type="cellIs" dxfId="1077" priority="1077" operator="equal">
      <formula>"OK"</formula>
    </cfRule>
    <cfRule type="cellIs" dxfId="1076" priority="1078" operator="equal">
      <formula>"ERROR"</formula>
    </cfRule>
  </conditionalFormatting>
  <conditionalFormatting sqref="X14">
    <cfRule type="cellIs" dxfId="1075" priority="1075" operator="equal">
      <formula>"OK"</formula>
    </cfRule>
    <cfRule type="cellIs" dxfId="1074" priority="1076" operator="equal">
      <formula>"ERROR"</formula>
    </cfRule>
  </conditionalFormatting>
  <conditionalFormatting sqref="X16">
    <cfRule type="cellIs" dxfId="1073" priority="1073" operator="equal">
      <formula>"OK"</formula>
    </cfRule>
    <cfRule type="cellIs" dxfId="1072" priority="1074" operator="equal">
      <formula>"ERROR"</formula>
    </cfRule>
  </conditionalFormatting>
  <conditionalFormatting sqref="AA13">
    <cfRule type="cellIs" dxfId="1071" priority="1071" operator="equal">
      <formula>"OK"</formula>
    </cfRule>
    <cfRule type="cellIs" dxfId="1070" priority="1072" operator="equal">
      <formula>"ERROR"</formula>
    </cfRule>
  </conditionalFormatting>
  <conditionalFormatting sqref="AA15">
    <cfRule type="cellIs" dxfId="1069" priority="1069" operator="equal">
      <formula>"OK"</formula>
    </cfRule>
    <cfRule type="cellIs" dxfId="1068" priority="1070" operator="equal">
      <formula>"ERROR"</formula>
    </cfRule>
  </conditionalFormatting>
  <conditionalFormatting sqref="AA14">
    <cfRule type="cellIs" dxfId="1067" priority="1067" operator="equal">
      <formula>"OK"</formula>
    </cfRule>
    <cfRule type="cellIs" dxfId="1066" priority="1068" operator="equal">
      <formula>"ERROR"</formula>
    </cfRule>
  </conditionalFormatting>
  <conditionalFormatting sqref="AA16">
    <cfRule type="cellIs" dxfId="1065" priority="1065" operator="equal">
      <formula>"OK"</formula>
    </cfRule>
    <cfRule type="cellIs" dxfId="1064" priority="1066" operator="equal">
      <formula>"ERROR"</formula>
    </cfRule>
  </conditionalFormatting>
  <conditionalFormatting sqref="AD13">
    <cfRule type="cellIs" dxfId="1063" priority="1063" operator="equal">
      <formula>"OK"</formula>
    </cfRule>
    <cfRule type="cellIs" dxfId="1062" priority="1064" operator="equal">
      <formula>"ERROR"</formula>
    </cfRule>
  </conditionalFormatting>
  <conditionalFormatting sqref="AD15">
    <cfRule type="cellIs" dxfId="1061" priority="1061" operator="equal">
      <formula>"OK"</formula>
    </cfRule>
    <cfRule type="cellIs" dxfId="1060" priority="1062" operator="equal">
      <formula>"ERROR"</formula>
    </cfRule>
  </conditionalFormatting>
  <conditionalFormatting sqref="AD14">
    <cfRule type="cellIs" dxfId="1059" priority="1059" operator="equal">
      <formula>"OK"</formula>
    </cfRule>
    <cfRule type="cellIs" dxfId="1058" priority="1060" operator="equal">
      <formula>"ERROR"</formula>
    </cfRule>
  </conditionalFormatting>
  <conditionalFormatting sqref="AD16">
    <cfRule type="cellIs" dxfId="1057" priority="1057" operator="equal">
      <formula>"OK"</formula>
    </cfRule>
    <cfRule type="cellIs" dxfId="1056" priority="1058" operator="equal">
      <formula>"ERROR"</formula>
    </cfRule>
  </conditionalFormatting>
  <conditionalFormatting sqref="AG13">
    <cfRule type="cellIs" dxfId="1055" priority="1055" operator="equal">
      <formula>"OK"</formula>
    </cfRule>
    <cfRule type="cellIs" dxfId="1054" priority="1056" operator="equal">
      <formula>"ERROR"</formula>
    </cfRule>
  </conditionalFormatting>
  <conditionalFormatting sqref="AG15">
    <cfRule type="cellIs" dxfId="1053" priority="1053" operator="equal">
      <formula>"OK"</formula>
    </cfRule>
    <cfRule type="cellIs" dxfId="1052" priority="1054" operator="equal">
      <formula>"ERROR"</formula>
    </cfRule>
  </conditionalFormatting>
  <conditionalFormatting sqref="AG14">
    <cfRule type="cellIs" dxfId="1051" priority="1051" operator="equal">
      <formula>"OK"</formula>
    </cfRule>
    <cfRule type="cellIs" dxfId="1050" priority="1052" operator="equal">
      <formula>"ERROR"</formula>
    </cfRule>
  </conditionalFormatting>
  <conditionalFormatting sqref="AG16">
    <cfRule type="cellIs" dxfId="1049" priority="1049" operator="equal">
      <formula>"OK"</formula>
    </cfRule>
    <cfRule type="cellIs" dxfId="1048" priority="1050" operator="equal">
      <formula>"ERROR"</formula>
    </cfRule>
  </conditionalFormatting>
  <conditionalFormatting sqref="AJ13">
    <cfRule type="cellIs" dxfId="1047" priority="1047" operator="equal">
      <formula>"OK"</formula>
    </cfRule>
    <cfRule type="cellIs" dxfId="1046" priority="1048" operator="equal">
      <formula>"ERROR"</formula>
    </cfRule>
  </conditionalFormatting>
  <conditionalFormatting sqref="AJ15">
    <cfRule type="cellIs" dxfId="1045" priority="1045" operator="equal">
      <formula>"OK"</formula>
    </cfRule>
    <cfRule type="cellIs" dxfId="1044" priority="1046" operator="equal">
      <formula>"ERROR"</formula>
    </cfRule>
  </conditionalFormatting>
  <conditionalFormatting sqref="AJ14">
    <cfRule type="cellIs" dxfId="1043" priority="1043" operator="equal">
      <formula>"OK"</formula>
    </cfRule>
    <cfRule type="cellIs" dxfId="1042" priority="1044" operator="equal">
      <formula>"ERROR"</formula>
    </cfRule>
  </conditionalFormatting>
  <conditionalFormatting sqref="AJ16">
    <cfRule type="cellIs" dxfId="1041" priority="1041" operator="equal">
      <formula>"OK"</formula>
    </cfRule>
    <cfRule type="cellIs" dxfId="1040" priority="1042" operator="equal">
      <formula>"ERROR"</formula>
    </cfRule>
  </conditionalFormatting>
  <conditionalFormatting sqref="AM13">
    <cfRule type="cellIs" dxfId="1039" priority="1039" operator="equal">
      <formula>"OK"</formula>
    </cfRule>
    <cfRule type="cellIs" dxfId="1038" priority="1040" operator="equal">
      <formula>"ERROR"</formula>
    </cfRule>
  </conditionalFormatting>
  <conditionalFormatting sqref="AM15">
    <cfRule type="cellIs" dxfId="1037" priority="1037" operator="equal">
      <formula>"OK"</formula>
    </cfRule>
    <cfRule type="cellIs" dxfId="1036" priority="1038" operator="equal">
      <formula>"ERROR"</formula>
    </cfRule>
  </conditionalFormatting>
  <conditionalFormatting sqref="AM14">
    <cfRule type="cellIs" dxfId="1035" priority="1035" operator="equal">
      <formula>"OK"</formula>
    </cfRule>
    <cfRule type="cellIs" dxfId="1034" priority="1036" operator="equal">
      <formula>"ERROR"</formula>
    </cfRule>
  </conditionalFormatting>
  <conditionalFormatting sqref="AM16">
    <cfRule type="cellIs" dxfId="1033" priority="1033" operator="equal">
      <formula>"OK"</formula>
    </cfRule>
    <cfRule type="cellIs" dxfId="1032" priority="1034" operator="equal">
      <formula>"ERROR"</formula>
    </cfRule>
  </conditionalFormatting>
  <conditionalFormatting sqref="AP13">
    <cfRule type="cellIs" dxfId="1031" priority="1031" operator="equal">
      <formula>"OK"</formula>
    </cfRule>
    <cfRule type="cellIs" dxfId="1030" priority="1032" operator="equal">
      <formula>"ERROR"</formula>
    </cfRule>
  </conditionalFormatting>
  <conditionalFormatting sqref="AP15">
    <cfRule type="cellIs" dxfId="1029" priority="1029" operator="equal">
      <formula>"OK"</formula>
    </cfRule>
    <cfRule type="cellIs" dxfId="1028" priority="1030" operator="equal">
      <formula>"ERROR"</formula>
    </cfRule>
  </conditionalFormatting>
  <conditionalFormatting sqref="AP14">
    <cfRule type="cellIs" dxfId="1027" priority="1027" operator="equal">
      <formula>"OK"</formula>
    </cfRule>
    <cfRule type="cellIs" dxfId="1026" priority="1028" operator="equal">
      <formula>"ERROR"</formula>
    </cfRule>
  </conditionalFormatting>
  <conditionalFormatting sqref="AP16">
    <cfRule type="cellIs" dxfId="1025" priority="1025" operator="equal">
      <formula>"OK"</formula>
    </cfRule>
    <cfRule type="cellIs" dxfId="1024" priority="1026" operator="equal">
      <formula>"ERROR"</formula>
    </cfRule>
  </conditionalFormatting>
  <conditionalFormatting sqref="AS13">
    <cfRule type="cellIs" dxfId="1023" priority="1023" operator="equal">
      <formula>"OK"</formula>
    </cfRule>
    <cfRule type="cellIs" dxfId="1022" priority="1024" operator="equal">
      <formula>"ERROR"</formula>
    </cfRule>
  </conditionalFormatting>
  <conditionalFormatting sqref="AS15">
    <cfRule type="cellIs" dxfId="1021" priority="1021" operator="equal">
      <formula>"OK"</formula>
    </cfRule>
    <cfRule type="cellIs" dxfId="1020" priority="1022" operator="equal">
      <formula>"ERROR"</formula>
    </cfRule>
  </conditionalFormatting>
  <conditionalFormatting sqref="AS14">
    <cfRule type="cellIs" dxfId="1019" priority="1019" operator="equal">
      <formula>"OK"</formula>
    </cfRule>
    <cfRule type="cellIs" dxfId="1018" priority="1020" operator="equal">
      <formula>"ERROR"</formula>
    </cfRule>
  </conditionalFormatting>
  <conditionalFormatting sqref="AS16">
    <cfRule type="cellIs" dxfId="1017" priority="1017" operator="equal">
      <formula>"OK"</formula>
    </cfRule>
    <cfRule type="cellIs" dxfId="1016" priority="1018" operator="equal">
      <formula>"ERROR"</formula>
    </cfRule>
  </conditionalFormatting>
  <conditionalFormatting sqref="AV13">
    <cfRule type="cellIs" dxfId="1015" priority="1015" operator="equal">
      <formula>"OK"</formula>
    </cfRule>
    <cfRule type="cellIs" dxfId="1014" priority="1016" operator="equal">
      <formula>"ERROR"</formula>
    </cfRule>
  </conditionalFormatting>
  <conditionalFormatting sqref="AV15">
    <cfRule type="cellIs" dxfId="1013" priority="1013" operator="equal">
      <formula>"OK"</formula>
    </cfRule>
    <cfRule type="cellIs" dxfId="1012" priority="1014" operator="equal">
      <formula>"ERROR"</formula>
    </cfRule>
  </conditionalFormatting>
  <conditionalFormatting sqref="AV14">
    <cfRule type="cellIs" dxfId="1011" priority="1011" operator="equal">
      <formula>"OK"</formula>
    </cfRule>
    <cfRule type="cellIs" dxfId="1010" priority="1012" operator="equal">
      <formula>"ERROR"</formula>
    </cfRule>
  </conditionalFormatting>
  <conditionalFormatting sqref="AV16">
    <cfRule type="cellIs" dxfId="1009" priority="1009" operator="equal">
      <formula>"OK"</formula>
    </cfRule>
    <cfRule type="cellIs" dxfId="1008" priority="1010" operator="equal">
      <formula>"ERROR"</formula>
    </cfRule>
  </conditionalFormatting>
  <conditionalFormatting sqref="I12">
    <cfRule type="cellIs" dxfId="1007" priority="1007" operator="equal">
      <formula>"OK"</formula>
    </cfRule>
    <cfRule type="cellIs" dxfId="1006" priority="1008" operator="equal">
      <formula>"ERROR"</formula>
    </cfRule>
  </conditionalFormatting>
  <conditionalFormatting sqref="I11">
    <cfRule type="cellIs" dxfId="1005" priority="1005" operator="equal">
      <formula>"OK"</formula>
    </cfRule>
    <cfRule type="cellIs" dxfId="1004" priority="1006" operator="equal">
      <formula>"ERROR"</formula>
    </cfRule>
  </conditionalFormatting>
  <conditionalFormatting sqref="I9">
    <cfRule type="cellIs" dxfId="1003" priority="1003" operator="equal">
      <formula>"OK"</formula>
    </cfRule>
    <cfRule type="cellIs" dxfId="1002" priority="1004" operator="equal">
      <formula>"ERROR"</formula>
    </cfRule>
  </conditionalFormatting>
  <conditionalFormatting sqref="I8">
    <cfRule type="cellIs" dxfId="1001" priority="1001" operator="equal">
      <formula>"OK"</formula>
    </cfRule>
    <cfRule type="cellIs" dxfId="1000" priority="1002" operator="equal">
      <formula>"ERROR"</formula>
    </cfRule>
  </conditionalFormatting>
  <conditionalFormatting sqref="I10">
    <cfRule type="cellIs" dxfId="999" priority="999" operator="equal">
      <formula>"OK"</formula>
    </cfRule>
    <cfRule type="cellIs" dxfId="998" priority="1000" operator="equal">
      <formula>"ERROR"</formula>
    </cfRule>
  </conditionalFormatting>
  <conditionalFormatting sqref="L12">
    <cfRule type="cellIs" dxfId="997" priority="997" operator="equal">
      <formula>"OK"</formula>
    </cfRule>
    <cfRule type="cellIs" dxfId="996" priority="998" operator="equal">
      <formula>"ERROR"</formula>
    </cfRule>
  </conditionalFormatting>
  <conditionalFormatting sqref="L11">
    <cfRule type="cellIs" dxfId="995" priority="995" operator="equal">
      <formula>"OK"</formula>
    </cfRule>
    <cfRule type="cellIs" dxfId="994" priority="996" operator="equal">
      <formula>"ERROR"</formula>
    </cfRule>
  </conditionalFormatting>
  <conditionalFormatting sqref="L9">
    <cfRule type="cellIs" dxfId="993" priority="993" operator="equal">
      <formula>"OK"</formula>
    </cfRule>
    <cfRule type="cellIs" dxfId="992" priority="994" operator="equal">
      <formula>"ERROR"</formula>
    </cfRule>
  </conditionalFormatting>
  <conditionalFormatting sqref="L8">
    <cfRule type="cellIs" dxfId="991" priority="991" operator="equal">
      <formula>"OK"</formula>
    </cfRule>
    <cfRule type="cellIs" dxfId="990" priority="992" operator="equal">
      <formula>"ERROR"</formula>
    </cfRule>
  </conditionalFormatting>
  <conditionalFormatting sqref="L10">
    <cfRule type="cellIs" dxfId="989" priority="989" operator="equal">
      <formula>"OK"</formula>
    </cfRule>
    <cfRule type="cellIs" dxfId="988" priority="990" operator="equal">
      <formula>"ERROR"</formula>
    </cfRule>
  </conditionalFormatting>
  <conditionalFormatting sqref="O12">
    <cfRule type="cellIs" dxfId="987" priority="987" operator="equal">
      <formula>"OK"</formula>
    </cfRule>
    <cfRule type="cellIs" dxfId="986" priority="988" operator="equal">
      <formula>"ERROR"</formula>
    </cfRule>
  </conditionalFormatting>
  <conditionalFormatting sqref="O11">
    <cfRule type="cellIs" dxfId="985" priority="985" operator="equal">
      <formula>"OK"</formula>
    </cfRule>
    <cfRule type="cellIs" dxfId="984" priority="986" operator="equal">
      <formula>"ERROR"</formula>
    </cfRule>
  </conditionalFormatting>
  <conditionalFormatting sqref="O9">
    <cfRule type="cellIs" dxfId="983" priority="983" operator="equal">
      <formula>"OK"</formula>
    </cfRule>
    <cfRule type="cellIs" dxfId="982" priority="984" operator="equal">
      <formula>"ERROR"</formula>
    </cfRule>
  </conditionalFormatting>
  <conditionalFormatting sqref="O8">
    <cfRule type="cellIs" dxfId="981" priority="981" operator="equal">
      <formula>"OK"</formula>
    </cfRule>
    <cfRule type="cellIs" dxfId="980" priority="982" operator="equal">
      <formula>"ERROR"</formula>
    </cfRule>
  </conditionalFormatting>
  <conditionalFormatting sqref="O10">
    <cfRule type="cellIs" dxfId="979" priority="979" operator="equal">
      <formula>"OK"</formula>
    </cfRule>
    <cfRule type="cellIs" dxfId="978" priority="980" operator="equal">
      <formula>"ERROR"</formula>
    </cfRule>
  </conditionalFormatting>
  <conditionalFormatting sqref="R12">
    <cfRule type="cellIs" dxfId="977" priority="977" operator="equal">
      <formula>"OK"</formula>
    </cfRule>
    <cfRule type="cellIs" dxfId="976" priority="978" operator="equal">
      <formula>"ERROR"</formula>
    </cfRule>
  </conditionalFormatting>
  <conditionalFormatting sqref="R11">
    <cfRule type="cellIs" dxfId="975" priority="975" operator="equal">
      <formula>"OK"</formula>
    </cfRule>
    <cfRule type="cellIs" dxfId="974" priority="976" operator="equal">
      <formula>"ERROR"</formula>
    </cfRule>
  </conditionalFormatting>
  <conditionalFormatting sqref="R9">
    <cfRule type="cellIs" dxfId="973" priority="973" operator="equal">
      <formula>"OK"</formula>
    </cfRule>
    <cfRule type="cellIs" dxfId="972" priority="974" operator="equal">
      <formula>"ERROR"</formula>
    </cfRule>
  </conditionalFormatting>
  <conditionalFormatting sqref="R8">
    <cfRule type="cellIs" dxfId="971" priority="971" operator="equal">
      <formula>"OK"</formula>
    </cfRule>
    <cfRule type="cellIs" dxfId="970" priority="972" operator="equal">
      <formula>"ERROR"</formula>
    </cfRule>
  </conditionalFormatting>
  <conditionalFormatting sqref="R10">
    <cfRule type="cellIs" dxfId="969" priority="969" operator="equal">
      <formula>"OK"</formula>
    </cfRule>
    <cfRule type="cellIs" dxfId="968" priority="970" operator="equal">
      <formula>"ERROR"</formula>
    </cfRule>
  </conditionalFormatting>
  <conditionalFormatting sqref="U12">
    <cfRule type="cellIs" dxfId="967" priority="967" operator="equal">
      <formula>"OK"</formula>
    </cfRule>
    <cfRule type="cellIs" dxfId="966" priority="968" operator="equal">
      <formula>"ERROR"</formula>
    </cfRule>
  </conditionalFormatting>
  <conditionalFormatting sqref="U11">
    <cfRule type="cellIs" dxfId="965" priority="965" operator="equal">
      <formula>"OK"</formula>
    </cfRule>
    <cfRule type="cellIs" dxfId="964" priority="966" operator="equal">
      <formula>"ERROR"</formula>
    </cfRule>
  </conditionalFormatting>
  <conditionalFormatting sqref="U9">
    <cfRule type="cellIs" dxfId="963" priority="963" operator="equal">
      <formula>"OK"</formula>
    </cfRule>
    <cfRule type="cellIs" dxfId="962" priority="964" operator="equal">
      <formula>"ERROR"</formula>
    </cfRule>
  </conditionalFormatting>
  <conditionalFormatting sqref="U8">
    <cfRule type="cellIs" dxfId="961" priority="961" operator="equal">
      <formula>"OK"</formula>
    </cfRule>
    <cfRule type="cellIs" dxfId="960" priority="962" operator="equal">
      <formula>"ERROR"</formula>
    </cfRule>
  </conditionalFormatting>
  <conditionalFormatting sqref="U10">
    <cfRule type="cellIs" dxfId="959" priority="959" operator="equal">
      <formula>"OK"</formula>
    </cfRule>
    <cfRule type="cellIs" dxfId="958" priority="960" operator="equal">
      <formula>"ERROR"</formula>
    </cfRule>
  </conditionalFormatting>
  <conditionalFormatting sqref="X12">
    <cfRule type="cellIs" dxfId="957" priority="957" operator="equal">
      <formula>"OK"</formula>
    </cfRule>
    <cfRule type="cellIs" dxfId="956" priority="958" operator="equal">
      <formula>"ERROR"</formula>
    </cfRule>
  </conditionalFormatting>
  <conditionalFormatting sqref="X11">
    <cfRule type="cellIs" dxfId="955" priority="955" operator="equal">
      <formula>"OK"</formula>
    </cfRule>
    <cfRule type="cellIs" dxfId="954" priority="956" operator="equal">
      <formula>"ERROR"</formula>
    </cfRule>
  </conditionalFormatting>
  <conditionalFormatting sqref="X9">
    <cfRule type="cellIs" dxfId="953" priority="953" operator="equal">
      <formula>"OK"</formula>
    </cfRule>
    <cfRule type="cellIs" dxfId="952" priority="954" operator="equal">
      <formula>"ERROR"</formula>
    </cfRule>
  </conditionalFormatting>
  <conditionalFormatting sqref="X8">
    <cfRule type="cellIs" dxfId="951" priority="951" operator="equal">
      <formula>"OK"</formula>
    </cfRule>
    <cfRule type="cellIs" dxfId="950" priority="952" operator="equal">
      <formula>"ERROR"</formula>
    </cfRule>
  </conditionalFormatting>
  <conditionalFormatting sqref="X10">
    <cfRule type="cellIs" dxfId="949" priority="949" operator="equal">
      <formula>"OK"</formula>
    </cfRule>
    <cfRule type="cellIs" dxfId="948" priority="950" operator="equal">
      <formula>"ERROR"</formula>
    </cfRule>
  </conditionalFormatting>
  <conditionalFormatting sqref="AA12">
    <cfRule type="cellIs" dxfId="947" priority="947" operator="equal">
      <formula>"OK"</formula>
    </cfRule>
    <cfRule type="cellIs" dxfId="946" priority="948" operator="equal">
      <formula>"ERROR"</formula>
    </cfRule>
  </conditionalFormatting>
  <conditionalFormatting sqref="AA11">
    <cfRule type="cellIs" dxfId="945" priority="945" operator="equal">
      <formula>"OK"</formula>
    </cfRule>
    <cfRule type="cellIs" dxfId="944" priority="946" operator="equal">
      <formula>"ERROR"</formula>
    </cfRule>
  </conditionalFormatting>
  <conditionalFormatting sqref="AA9">
    <cfRule type="cellIs" dxfId="943" priority="943" operator="equal">
      <formula>"OK"</formula>
    </cfRule>
    <cfRule type="cellIs" dxfId="942" priority="944" operator="equal">
      <formula>"ERROR"</formula>
    </cfRule>
  </conditionalFormatting>
  <conditionalFormatting sqref="AA8">
    <cfRule type="cellIs" dxfId="941" priority="941" operator="equal">
      <formula>"OK"</formula>
    </cfRule>
    <cfRule type="cellIs" dxfId="940" priority="942" operator="equal">
      <formula>"ERROR"</formula>
    </cfRule>
  </conditionalFormatting>
  <conditionalFormatting sqref="AA10">
    <cfRule type="cellIs" dxfId="939" priority="939" operator="equal">
      <formula>"OK"</formula>
    </cfRule>
    <cfRule type="cellIs" dxfId="938" priority="940" operator="equal">
      <formula>"ERROR"</formula>
    </cfRule>
  </conditionalFormatting>
  <conditionalFormatting sqref="AD12">
    <cfRule type="cellIs" dxfId="937" priority="937" operator="equal">
      <formula>"OK"</formula>
    </cfRule>
    <cfRule type="cellIs" dxfId="936" priority="938" operator="equal">
      <formula>"ERROR"</formula>
    </cfRule>
  </conditionalFormatting>
  <conditionalFormatting sqref="AD11">
    <cfRule type="cellIs" dxfId="935" priority="935" operator="equal">
      <formula>"OK"</formula>
    </cfRule>
    <cfRule type="cellIs" dxfId="934" priority="936" operator="equal">
      <formula>"ERROR"</formula>
    </cfRule>
  </conditionalFormatting>
  <conditionalFormatting sqref="AD9">
    <cfRule type="cellIs" dxfId="933" priority="933" operator="equal">
      <formula>"OK"</formula>
    </cfRule>
    <cfRule type="cellIs" dxfId="932" priority="934" operator="equal">
      <formula>"ERROR"</formula>
    </cfRule>
  </conditionalFormatting>
  <conditionalFormatting sqref="AD8">
    <cfRule type="cellIs" dxfId="931" priority="931" operator="equal">
      <formula>"OK"</formula>
    </cfRule>
    <cfRule type="cellIs" dxfId="930" priority="932" operator="equal">
      <formula>"ERROR"</formula>
    </cfRule>
  </conditionalFormatting>
  <conditionalFormatting sqref="AD10">
    <cfRule type="cellIs" dxfId="929" priority="929" operator="equal">
      <formula>"OK"</formula>
    </cfRule>
    <cfRule type="cellIs" dxfId="928" priority="930" operator="equal">
      <formula>"ERROR"</formula>
    </cfRule>
  </conditionalFormatting>
  <conditionalFormatting sqref="AG12">
    <cfRule type="cellIs" dxfId="927" priority="927" operator="equal">
      <formula>"OK"</formula>
    </cfRule>
    <cfRule type="cellIs" dxfId="926" priority="928" operator="equal">
      <formula>"ERROR"</formula>
    </cfRule>
  </conditionalFormatting>
  <conditionalFormatting sqref="AG11">
    <cfRule type="cellIs" dxfId="925" priority="925" operator="equal">
      <formula>"OK"</formula>
    </cfRule>
    <cfRule type="cellIs" dxfId="924" priority="926" operator="equal">
      <formula>"ERROR"</formula>
    </cfRule>
  </conditionalFormatting>
  <conditionalFormatting sqref="AG9">
    <cfRule type="cellIs" dxfId="923" priority="923" operator="equal">
      <formula>"OK"</formula>
    </cfRule>
    <cfRule type="cellIs" dxfId="922" priority="924" operator="equal">
      <formula>"ERROR"</formula>
    </cfRule>
  </conditionalFormatting>
  <conditionalFormatting sqref="AG8">
    <cfRule type="cellIs" dxfId="921" priority="921" operator="equal">
      <formula>"OK"</formula>
    </cfRule>
    <cfRule type="cellIs" dxfId="920" priority="922" operator="equal">
      <formula>"ERROR"</formula>
    </cfRule>
  </conditionalFormatting>
  <conditionalFormatting sqref="AG10">
    <cfRule type="cellIs" dxfId="919" priority="919" operator="equal">
      <formula>"OK"</formula>
    </cfRule>
    <cfRule type="cellIs" dxfId="918" priority="920" operator="equal">
      <formula>"ERROR"</formula>
    </cfRule>
  </conditionalFormatting>
  <conditionalFormatting sqref="AJ12">
    <cfRule type="cellIs" dxfId="917" priority="917" operator="equal">
      <formula>"OK"</formula>
    </cfRule>
    <cfRule type="cellIs" dxfId="916" priority="918" operator="equal">
      <formula>"ERROR"</formula>
    </cfRule>
  </conditionalFormatting>
  <conditionalFormatting sqref="AJ11">
    <cfRule type="cellIs" dxfId="915" priority="915" operator="equal">
      <formula>"OK"</formula>
    </cfRule>
    <cfRule type="cellIs" dxfId="914" priority="916" operator="equal">
      <formula>"ERROR"</formula>
    </cfRule>
  </conditionalFormatting>
  <conditionalFormatting sqref="AJ9">
    <cfRule type="cellIs" dxfId="913" priority="913" operator="equal">
      <formula>"OK"</formula>
    </cfRule>
    <cfRule type="cellIs" dxfId="912" priority="914" operator="equal">
      <formula>"ERROR"</formula>
    </cfRule>
  </conditionalFormatting>
  <conditionalFormatting sqref="AJ8">
    <cfRule type="cellIs" dxfId="911" priority="911" operator="equal">
      <formula>"OK"</formula>
    </cfRule>
    <cfRule type="cellIs" dxfId="910" priority="912" operator="equal">
      <formula>"ERROR"</formula>
    </cfRule>
  </conditionalFormatting>
  <conditionalFormatting sqref="AJ10">
    <cfRule type="cellIs" dxfId="909" priority="909" operator="equal">
      <formula>"OK"</formula>
    </cfRule>
    <cfRule type="cellIs" dxfId="908" priority="910" operator="equal">
      <formula>"ERROR"</formula>
    </cfRule>
  </conditionalFormatting>
  <conditionalFormatting sqref="AM12">
    <cfRule type="cellIs" dxfId="907" priority="907" operator="equal">
      <formula>"OK"</formula>
    </cfRule>
    <cfRule type="cellIs" dxfId="906" priority="908" operator="equal">
      <formula>"ERROR"</formula>
    </cfRule>
  </conditionalFormatting>
  <conditionalFormatting sqref="AM11">
    <cfRule type="cellIs" dxfId="905" priority="905" operator="equal">
      <formula>"OK"</formula>
    </cfRule>
    <cfRule type="cellIs" dxfId="904" priority="906" operator="equal">
      <formula>"ERROR"</formula>
    </cfRule>
  </conditionalFormatting>
  <conditionalFormatting sqref="AM9">
    <cfRule type="cellIs" dxfId="903" priority="903" operator="equal">
      <formula>"OK"</formula>
    </cfRule>
    <cfRule type="cellIs" dxfId="902" priority="904" operator="equal">
      <formula>"ERROR"</formula>
    </cfRule>
  </conditionalFormatting>
  <conditionalFormatting sqref="AM8">
    <cfRule type="cellIs" dxfId="901" priority="901" operator="equal">
      <formula>"OK"</formula>
    </cfRule>
    <cfRule type="cellIs" dxfId="900" priority="902" operator="equal">
      <formula>"ERROR"</formula>
    </cfRule>
  </conditionalFormatting>
  <conditionalFormatting sqref="AM10">
    <cfRule type="cellIs" dxfId="899" priority="899" operator="equal">
      <formula>"OK"</formula>
    </cfRule>
    <cfRule type="cellIs" dxfId="898" priority="900" operator="equal">
      <formula>"ERROR"</formula>
    </cfRule>
  </conditionalFormatting>
  <conditionalFormatting sqref="AP12">
    <cfRule type="cellIs" dxfId="897" priority="897" operator="equal">
      <formula>"OK"</formula>
    </cfRule>
    <cfRule type="cellIs" dxfId="896" priority="898" operator="equal">
      <formula>"ERROR"</formula>
    </cfRule>
  </conditionalFormatting>
  <conditionalFormatting sqref="AP11">
    <cfRule type="cellIs" dxfId="895" priority="895" operator="equal">
      <formula>"OK"</formula>
    </cfRule>
    <cfRule type="cellIs" dxfId="894" priority="896" operator="equal">
      <formula>"ERROR"</formula>
    </cfRule>
  </conditionalFormatting>
  <conditionalFormatting sqref="AP9">
    <cfRule type="cellIs" dxfId="893" priority="893" operator="equal">
      <formula>"OK"</formula>
    </cfRule>
    <cfRule type="cellIs" dxfId="892" priority="894" operator="equal">
      <formula>"ERROR"</formula>
    </cfRule>
  </conditionalFormatting>
  <conditionalFormatting sqref="AP8">
    <cfRule type="cellIs" dxfId="891" priority="891" operator="equal">
      <formula>"OK"</formula>
    </cfRule>
    <cfRule type="cellIs" dxfId="890" priority="892" operator="equal">
      <formula>"ERROR"</formula>
    </cfRule>
  </conditionalFormatting>
  <conditionalFormatting sqref="AP10">
    <cfRule type="cellIs" dxfId="889" priority="889" operator="equal">
      <formula>"OK"</formula>
    </cfRule>
    <cfRule type="cellIs" dxfId="888" priority="890" operator="equal">
      <formula>"ERROR"</formula>
    </cfRule>
  </conditionalFormatting>
  <conditionalFormatting sqref="AS12">
    <cfRule type="cellIs" dxfId="887" priority="887" operator="equal">
      <formula>"OK"</formula>
    </cfRule>
    <cfRule type="cellIs" dxfId="886" priority="888" operator="equal">
      <formula>"ERROR"</formula>
    </cfRule>
  </conditionalFormatting>
  <conditionalFormatting sqref="AS11">
    <cfRule type="cellIs" dxfId="885" priority="885" operator="equal">
      <formula>"OK"</formula>
    </cfRule>
    <cfRule type="cellIs" dxfId="884" priority="886" operator="equal">
      <formula>"ERROR"</formula>
    </cfRule>
  </conditionalFormatting>
  <conditionalFormatting sqref="AS9">
    <cfRule type="cellIs" dxfId="883" priority="883" operator="equal">
      <formula>"OK"</formula>
    </cfRule>
    <cfRule type="cellIs" dxfId="882" priority="884" operator="equal">
      <formula>"ERROR"</formula>
    </cfRule>
  </conditionalFormatting>
  <conditionalFormatting sqref="AS8">
    <cfRule type="cellIs" dxfId="881" priority="881" operator="equal">
      <formula>"OK"</formula>
    </cfRule>
    <cfRule type="cellIs" dxfId="880" priority="882" operator="equal">
      <formula>"ERROR"</formula>
    </cfRule>
  </conditionalFormatting>
  <conditionalFormatting sqref="AS10">
    <cfRule type="cellIs" dxfId="879" priority="879" operator="equal">
      <formula>"OK"</formula>
    </cfRule>
    <cfRule type="cellIs" dxfId="878" priority="880" operator="equal">
      <formula>"ERROR"</formula>
    </cfRule>
  </conditionalFormatting>
  <conditionalFormatting sqref="AV12">
    <cfRule type="cellIs" dxfId="877" priority="877" operator="equal">
      <formula>"OK"</formula>
    </cfRule>
    <cfRule type="cellIs" dxfId="876" priority="878" operator="equal">
      <formula>"ERROR"</formula>
    </cfRule>
  </conditionalFormatting>
  <conditionalFormatting sqref="AV11">
    <cfRule type="cellIs" dxfId="875" priority="875" operator="equal">
      <formula>"OK"</formula>
    </cfRule>
    <cfRule type="cellIs" dxfId="874" priority="876" operator="equal">
      <formula>"ERROR"</formula>
    </cfRule>
  </conditionalFormatting>
  <conditionalFormatting sqref="AV9">
    <cfRule type="cellIs" dxfId="873" priority="873" operator="equal">
      <formula>"OK"</formula>
    </cfRule>
    <cfRule type="cellIs" dxfId="872" priority="874" operator="equal">
      <formula>"ERROR"</formula>
    </cfRule>
  </conditionalFormatting>
  <conditionalFormatting sqref="AV8">
    <cfRule type="cellIs" dxfId="871" priority="871" operator="equal">
      <formula>"OK"</formula>
    </cfRule>
    <cfRule type="cellIs" dxfId="870" priority="872" operator="equal">
      <formula>"ERROR"</formula>
    </cfRule>
  </conditionalFormatting>
  <conditionalFormatting sqref="AV10">
    <cfRule type="cellIs" dxfId="869" priority="869" operator="equal">
      <formula>"OK"</formula>
    </cfRule>
    <cfRule type="cellIs" dxfId="868" priority="870" operator="equal">
      <formula>"ERROR"</formula>
    </cfRule>
  </conditionalFormatting>
  <conditionalFormatting sqref="I42">
    <cfRule type="cellIs" dxfId="867" priority="867" operator="equal">
      <formula>"OK"</formula>
    </cfRule>
    <cfRule type="cellIs" dxfId="866" priority="868" operator="equal">
      <formula>"ERROR"</formula>
    </cfRule>
  </conditionalFormatting>
  <conditionalFormatting sqref="O41">
    <cfRule type="cellIs" dxfId="865" priority="853" operator="equal">
      <formula>"OK"</formula>
    </cfRule>
    <cfRule type="cellIs" dxfId="864" priority="854" operator="equal">
      <formula>"ERROR"</formula>
    </cfRule>
  </conditionalFormatting>
  <conditionalFormatting sqref="I41">
    <cfRule type="cellIs" dxfId="863" priority="865" operator="equal">
      <formula>"OK"</formula>
    </cfRule>
    <cfRule type="cellIs" dxfId="862" priority="866" operator="equal">
      <formula>"ERROR"</formula>
    </cfRule>
  </conditionalFormatting>
  <conditionalFormatting sqref="I43">
    <cfRule type="cellIs" dxfId="861" priority="863" operator="equal">
      <formula>"OK"</formula>
    </cfRule>
    <cfRule type="cellIs" dxfId="860" priority="864" operator="equal">
      <formula>"ERROR"</formula>
    </cfRule>
  </conditionalFormatting>
  <conditionalFormatting sqref="L42">
    <cfRule type="cellIs" dxfId="859" priority="861" operator="equal">
      <formula>"OK"</formula>
    </cfRule>
    <cfRule type="cellIs" dxfId="858" priority="862" operator="equal">
      <formula>"ERROR"</formula>
    </cfRule>
  </conditionalFormatting>
  <conditionalFormatting sqref="L41">
    <cfRule type="cellIs" dxfId="857" priority="859" operator="equal">
      <formula>"OK"</formula>
    </cfRule>
    <cfRule type="cellIs" dxfId="856" priority="860" operator="equal">
      <formula>"ERROR"</formula>
    </cfRule>
  </conditionalFormatting>
  <conditionalFormatting sqref="L43">
    <cfRule type="cellIs" dxfId="855" priority="857" operator="equal">
      <formula>"OK"</formula>
    </cfRule>
    <cfRule type="cellIs" dxfId="854" priority="858" operator="equal">
      <formula>"ERROR"</formula>
    </cfRule>
  </conditionalFormatting>
  <conditionalFormatting sqref="O42">
    <cfRule type="cellIs" dxfId="853" priority="855" operator="equal">
      <formula>"OK"</formula>
    </cfRule>
    <cfRule type="cellIs" dxfId="852" priority="856" operator="equal">
      <formula>"ERROR"</formula>
    </cfRule>
  </conditionalFormatting>
  <conditionalFormatting sqref="R41">
    <cfRule type="cellIs" dxfId="851" priority="847" operator="equal">
      <formula>"OK"</formula>
    </cfRule>
    <cfRule type="cellIs" dxfId="850" priority="848" operator="equal">
      <formula>"ERROR"</formula>
    </cfRule>
  </conditionalFormatting>
  <conditionalFormatting sqref="O43">
    <cfRule type="cellIs" dxfId="849" priority="851" operator="equal">
      <formula>"OK"</formula>
    </cfRule>
    <cfRule type="cellIs" dxfId="848" priority="852" operator="equal">
      <formula>"ERROR"</formula>
    </cfRule>
  </conditionalFormatting>
  <conditionalFormatting sqref="U41">
    <cfRule type="cellIs" dxfId="847" priority="841" operator="equal">
      <formula>"OK"</formula>
    </cfRule>
    <cfRule type="cellIs" dxfId="846" priority="842" operator="equal">
      <formula>"ERROR"</formula>
    </cfRule>
  </conditionalFormatting>
  <conditionalFormatting sqref="R42">
    <cfRule type="cellIs" dxfId="845" priority="849" operator="equal">
      <formula>"OK"</formula>
    </cfRule>
    <cfRule type="cellIs" dxfId="844" priority="850" operator="equal">
      <formula>"ERROR"</formula>
    </cfRule>
  </conditionalFormatting>
  <conditionalFormatting sqref="X41">
    <cfRule type="cellIs" dxfId="843" priority="835" operator="equal">
      <formula>"OK"</formula>
    </cfRule>
    <cfRule type="cellIs" dxfId="842" priority="836" operator="equal">
      <formula>"ERROR"</formula>
    </cfRule>
  </conditionalFormatting>
  <conditionalFormatting sqref="R43">
    <cfRule type="cellIs" dxfId="841" priority="845" operator="equal">
      <formula>"OK"</formula>
    </cfRule>
    <cfRule type="cellIs" dxfId="840" priority="846" operator="equal">
      <formula>"ERROR"</formula>
    </cfRule>
  </conditionalFormatting>
  <conditionalFormatting sqref="U42">
    <cfRule type="cellIs" dxfId="839" priority="843" operator="equal">
      <formula>"OK"</formula>
    </cfRule>
    <cfRule type="cellIs" dxfId="838" priority="844" operator="equal">
      <formula>"ERROR"</formula>
    </cfRule>
  </conditionalFormatting>
  <conditionalFormatting sqref="AA41">
    <cfRule type="cellIs" dxfId="837" priority="829" operator="equal">
      <formula>"OK"</formula>
    </cfRule>
    <cfRule type="cellIs" dxfId="836" priority="830" operator="equal">
      <formula>"ERROR"</formula>
    </cfRule>
  </conditionalFormatting>
  <conditionalFormatting sqref="U43">
    <cfRule type="cellIs" dxfId="835" priority="839" operator="equal">
      <formula>"OK"</formula>
    </cfRule>
    <cfRule type="cellIs" dxfId="834" priority="840" operator="equal">
      <formula>"ERROR"</formula>
    </cfRule>
  </conditionalFormatting>
  <conditionalFormatting sqref="X42">
    <cfRule type="cellIs" dxfId="833" priority="837" operator="equal">
      <formula>"OK"</formula>
    </cfRule>
    <cfRule type="cellIs" dxfId="832" priority="838" operator="equal">
      <formula>"ERROR"</formula>
    </cfRule>
  </conditionalFormatting>
  <conditionalFormatting sqref="X43">
    <cfRule type="cellIs" dxfId="831" priority="833" operator="equal">
      <formula>"OK"</formula>
    </cfRule>
    <cfRule type="cellIs" dxfId="830" priority="834" operator="equal">
      <formula>"ERROR"</formula>
    </cfRule>
  </conditionalFormatting>
  <conditionalFormatting sqref="AA42">
    <cfRule type="cellIs" dxfId="829" priority="831" operator="equal">
      <formula>"OK"</formula>
    </cfRule>
    <cfRule type="cellIs" dxfId="828" priority="832" operator="equal">
      <formula>"ERROR"</formula>
    </cfRule>
  </conditionalFormatting>
  <conditionalFormatting sqref="AD41">
    <cfRule type="cellIs" dxfId="827" priority="823" operator="equal">
      <formula>"OK"</formula>
    </cfRule>
    <cfRule type="cellIs" dxfId="826" priority="824" operator="equal">
      <formula>"ERROR"</formula>
    </cfRule>
  </conditionalFormatting>
  <conditionalFormatting sqref="AA43">
    <cfRule type="cellIs" dxfId="825" priority="827" operator="equal">
      <formula>"OK"</formula>
    </cfRule>
    <cfRule type="cellIs" dxfId="824" priority="828" operator="equal">
      <formula>"ERROR"</formula>
    </cfRule>
  </conditionalFormatting>
  <conditionalFormatting sqref="AG41">
    <cfRule type="cellIs" dxfId="823" priority="817" operator="equal">
      <formula>"OK"</formula>
    </cfRule>
    <cfRule type="cellIs" dxfId="822" priority="818" operator="equal">
      <formula>"ERROR"</formula>
    </cfRule>
  </conditionalFormatting>
  <conditionalFormatting sqref="AD42">
    <cfRule type="cellIs" dxfId="821" priority="825" operator="equal">
      <formula>"OK"</formula>
    </cfRule>
    <cfRule type="cellIs" dxfId="820" priority="826" operator="equal">
      <formula>"ERROR"</formula>
    </cfRule>
  </conditionalFormatting>
  <conditionalFormatting sqref="AJ41">
    <cfRule type="cellIs" dxfId="819" priority="811" operator="equal">
      <formula>"OK"</formula>
    </cfRule>
    <cfRule type="cellIs" dxfId="818" priority="812" operator="equal">
      <formula>"ERROR"</formula>
    </cfRule>
  </conditionalFormatting>
  <conditionalFormatting sqref="AD43">
    <cfRule type="cellIs" dxfId="817" priority="821" operator="equal">
      <formula>"OK"</formula>
    </cfRule>
    <cfRule type="cellIs" dxfId="816" priority="822" operator="equal">
      <formula>"ERROR"</formula>
    </cfRule>
  </conditionalFormatting>
  <conditionalFormatting sqref="AG42">
    <cfRule type="cellIs" dxfId="815" priority="819" operator="equal">
      <formula>"OK"</formula>
    </cfRule>
    <cfRule type="cellIs" dxfId="814" priority="820" operator="equal">
      <formula>"ERROR"</formula>
    </cfRule>
  </conditionalFormatting>
  <conditionalFormatting sqref="AG43">
    <cfRule type="cellIs" dxfId="813" priority="815" operator="equal">
      <formula>"OK"</formula>
    </cfRule>
    <cfRule type="cellIs" dxfId="812" priority="816" operator="equal">
      <formula>"ERROR"</formula>
    </cfRule>
  </conditionalFormatting>
  <conditionalFormatting sqref="AJ42">
    <cfRule type="cellIs" dxfId="811" priority="813" operator="equal">
      <formula>"OK"</formula>
    </cfRule>
    <cfRule type="cellIs" dxfId="810" priority="814" operator="equal">
      <formula>"ERROR"</formula>
    </cfRule>
  </conditionalFormatting>
  <conditionalFormatting sqref="AM41">
    <cfRule type="cellIs" dxfId="809" priority="805" operator="equal">
      <formula>"OK"</formula>
    </cfRule>
    <cfRule type="cellIs" dxfId="808" priority="806" operator="equal">
      <formula>"ERROR"</formula>
    </cfRule>
  </conditionalFormatting>
  <conditionalFormatting sqref="AJ43">
    <cfRule type="cellIs" dxfId="807" priority="809" operator="equal">
      <formula>"OK"</formula>
    </cfRule>
    <cfRule type="cellIs" dxfId="806" priority="810" operator="equal">
      <formula>"ERROR"</formula>
    </cfRule>
  </conditionalFormatting>
  <conditionalFormatting sqref="AP41">
    <cfRule type="cellIs" dxfId="805" priority="799" operator="equal">
      <formula>"OK"</formula>
    </cfRule>
    <cfRule type="cellIs" dxfId="804" priority="800" operator="equal">
      <formula>"ERROR"</formula>
    </cfRule>
  </conditionalFormatting>
  <conditionalFormatting sqref="AM42">
    <cfRule type="cellIs" dxfId="803" priority="807" operator="equal">
      <formula>"OK"</formula>
    </cfRule>
    <cfRule type="cellIs" dxfId="802" priority="808" operator="equal">
      <formula>"ERROR"</formula>
    </cfRule>
  </conditionalFormatting>
  <conditionalFormatting sqref="AS41">
    <cfRule type="cellIs" dxfId="801" priority="793" operator="equal">
      <formula>"OK"</formula>
    </cfRule>
    <cfRule type="cellIs" dxfId="800" priority="794" operator="equal">
      <formula>"ERROR"</formula>
    </cfRule>
  </conditionalFormatting>
  <conditionalFormatting sqref="AM43">
    <cfRule type="cellIs" dxfId="799" priority="803" operator="equal">
      <formula>"OK"</formula>
    </cfRule>
    <cfRule type="cellIs" dxfId="798" priority="804" operator="equal">
      <formula>"ERROR"</formula>
    </cfRule>
  </conditionalFormatting>
  <conditionalFormatting sqref="AP42">
    <cfRule type="cellIs" dxfId="797" priority="801" operator="equal">
      <formula>"OK"</formula>
    </cfRule>
    <cfRule type="cellIs" dxfId="796" priority="802" operator="equal">
      <formula>"ERROR"</formula>
    </cfRule>
  </conditionalFormatting>
  <conditionalFormatting sqref="AV41">
    <cfRule type="cellIs" dxfId="795" priority="787" operator="equal">
      <formula>"OK"</formula>
    </cfRule>
    <cfRule type="cellIs" dxfId="794" priority="788" operator="equal">
      <formula>"ERROR"</formula>
    </cfRule>
  </conditionalFormatting>
  <conditionalFormatting sqref="AP43">
    <cfRule type="cellIs" dxfId="793" priority="797" operator="equal">
      <formula>"OK"</formula>
    </cfRule>
    <cfRule type="cellIs" dxfId="792" priority="798" operator="equal">
      <formula>"ERROR"</formula>
    </cfRule>
  </conditionalFormatting>
  <conditionalFormatting sqref="AS42">
    <cfRule type="cellIs" dxfId="791" priority="795" operator="equal">
      <formula>"OK"</formula>
    </cfRule>
    <cfRule type="cellIs" dxfId="790" priority="796" operator="equal">
      <formula>"ERROR"</formula>
    </cfRule>
  </conditionalFormatting>
  <conditionalFormatting sqref="AS43">
    <cfRule type="cellIs" dxfId="789" priority="791" operator="equal">
      <formula>"OK"</formula>
    </cfRule>
    <cfRule type="cellIs" dxfId="788" priority="792" operator="equal">
      <formula>"ERROR"</formula>
    </cfRule>
  </conditionalFormatting>
  <conditionalFormatting sqref="AV42">
    <cfRule type="cellIs" dxfId="787" priority="789" operator="equal">
      <formula>"OK"</formula>
    </cfRule>
    <cfRule type="cellIs" dxfId="786" priority="790" operator="equal">
      <formula>"ERROR"</formula>
    </cfRule>
  </conditionalFormatting>
  <conditionalFormatting sqref="AV43">
    <cfRule type="cellIs" dxfId="785" priority="785" operator="equal">
      <formula>"OK"</formula>
    </cfRule>
    <cfRule type="cellIs" dxfId="784" priority="786" operator="equal">
      <formula>"ERROR"</formula>
    </cfRule>
  </conditionalFormatting>
  <conditionalFormatting sqref="I44">
    <cfRule type="cellIs" dxfId="783" priority="783" operator="equal">
      <formula>"OK"</formula>
    </cfRule>
    <cfRule type="cellIs" dxfId="782" priority="784" operator="equal">
      <formula>"ERROR"</formula>
    </cfRule>
  </conditionalFormatting>
  <conditionalFormatting sqref="I71">
    <cfRule type="cellIs" dxfId="781" priority="781" operator="equal">
      <formula>"OK"</formula>
    </cfRule>
    <cfRule type="cellIs" dxfId="780" priority="782" operator="equal">
      <formula>"ERROR"</formula>
    </cfRule>
  </conditionalFormatting>
  <conditionalFormatting sqref="L44">
    <cfRule type="cellIs" dxfId="779" priority="779" operator="equal">
      <formula>"OK"</formula>
    </cfRule>
    <cfRule type="cellIs" dxfId="778" priority="780" operator="equal">
      <formula>"ERROR"</formula>
    </cfRule>
  </conditionalFormatting>
  <conditionalFormatting sqref="L71">
    <cfRule type="cellIs" dxfId="777" priority="777" operator="equal">
      <formula>"OK"</formula>
    </cfRule>
    <cfRule type="cellIs" dxfId="776" priority="778" operator="equal">
      <formula>"ERROR"</formula>
    </cfRule>
  </conditionalFormatting>
  <conditionalFormatting sqref="O44">
    <cfRule type="cellIs" dxfId="775" priority="775" operator="equal">
      <formula>"OK"</formula>
    </cfRule>
    <cfRule type="cellIs" dxfId="774" priority="776" operator="equal">
      <formula>"ERROR"</formula>
    </cfRule>
  </conditionalFormatting>
  <conditionalFormatting sqref="O71">
    <cfRule type="cellIs" dxfId="773" priority="773" operator="equal">
      <formula>"OK"</formula>
    </cfRule>
    <cfRule type="cellIs" dxfId="772" priority="774" operator="equal">
      <formula>"ERROR"</formula>
    </cfRule>
  </conditionalFormatting>
  <conditionalFormatting sqref="R44">
    <cfRule type="cellIs" dxfId="771" priority="771" operator="equal">
      <formula>"OK"</formula>
    </cfRule>
    <cfRule type="cellIs" dxfId="770" priority="772" operator="equal">
      <formula>"ERROR"</formula>
    </cfRule>
  </conditionalFormatting>
  <conditionalFormatting sqref="R71">
    <cfRule type="cellIs" dxfId="769" priority="769" operator="equal">
      <formula>"OK"</formula>
    </cfRule>
    <cfRule type="cellIs" dxfId="768" priority="770" operator="equal">
      <formula>"ERROR"</formula>
    </cfRule>
  </conditionalFormatting>
  <conditionalFormatting sqref="U44">
    <cfRule type="cellIs" dxfId="767" priority="767" operator="equal">
      <formula>"OK"</formula>
    </cfRule>
    <cfRule type="cellIs" dxfId="766" priority="768" operator="equal">
      <formula>"ERROR"</formula>
    </cfRule>
  </conditionalFormatting>
  <conditionalFormatting sqref="U71">
    <cfRule type="cellIs" dxfId="765" priority="765" operator="equal">
      <formula>"OK"</formula>
    </cfRule>
    <cfRule type="cellIs" dxfId="764" priority="766" operator="equal">
      <formula>"ERROR"</formula>
    </cfRule>
  </conditionalFormatting>
  <conditionalFormatting sqref="X44">
    <cfRule type="cellIs" dxfId="763" priority="763" operator="equal">
      <formula>"OK"</formula>
    </cfRule>
    <cfRule type="cellIs" dxfId="762" priority="764" operator="equal">
      <formula>"ERROR"</formula>
    </cfRule>
  </conditionalFormatting>
  <conditionalFormatting sqref="X71">
    <cfRule type="cellIs" dxfId="761" priority="761" operator="equal">
      <formula>"OK"</formula>
    </cfRule>
    <cfRule type="cellIs" dxfId="760" priority="762" operator="equal">
      <formula>"ERROR"</formula>
    </cfRule>
  </conditionalFormatting>
  <conditionalFormatting sqref="AA44">
    <cfRule type="cellIs" dxfId="759" priority="759" operator="equal">
      <formula>"OK"</formula>
    </cfRule>
    <cfRule type="cellIs" dxfId="758" priority="760" operator="equal">
      <formula>"ERROR"</formula>
    </cfRule>
  </conditionalFormatting>
  <conditionalFormatting sqref="AA71">
    <cfRule type="cellIs" dxfId="757" priority="757" operator="equal">
      <formula>"OK"</formula>
    </cfRule>
    <cfRule type="cellIs" dxfId="756" priority="758" operator="equal">
      <formula>"ERROR"</formula>
    </cfRule>
  </conditionalFormatting>
  <conditionalFormatting sqref="AD44">
    <cfRule type="cellIs" dxfId="755" priority="755" operator="equal">
      <formula>"OK"</formula>
    </cfRule>
    <cfRule type="cellIs" dxfId="754" priority="756" operator="equal">
      <formula>"ERROR"</formula>
    </cfRule>
  </conditionalFormatting>
  <conditionalFormatting sqref="AD71">
    <cfRule type="cellIs" dxfId="753" priority="753" operator="equal">
      <formula>"OK"</formula>
    </cfRule>
    <cfRule type="cellIs" dxfId="752" priority="754" operator="equal">
      <formula>"ERROR"</formula>
    </cfRule>
  </conditionalFormatting>
  <conditionalFormatting sqref="AG44">
    <cfRule type="cellIs" dxfId="751" priority="751" operator="equal">
      <formula>"OK"</formula>
    </cfRule>
    <cfRule type="cellIs" dxfId="750" priority="752" operator="equal">
      <formula>"ERROR"</formula>
    </cfRule>
  </conditionalFormatting>
  <conditionalFormatting sqref="AG71">
    <cfRule type="cellIs" dxfId="749" priority="749" operator="equal">
      <formula>"OK"</formula>
    </cfRule>
    <cfRule type="cellIs" dxfId="748" priority="750" operator="equal">
      <formula>"ERROR"</formula>
    </cfRule>
  </conditionalFormatting>
  <conditionalFormatting sqref="AJ44">
    <cfRule type="cellIs" dxfId="747" priority="747" operator="equal">
      <formula>"OK"</formula>
    </cfRule>
    <cfRule type="cellIs" dxfId="746" priority="748" operator="equal">
      <formula>"ERROR"</formula>
    </cfRule>
  </conditionalFormatting>
  <conditionalFormatting sqref="AJ71">
    <cfRule type="cellIs" dxfId="745" priority="745" operator="equal">
      <formula>"OK"</formula>
    </cfRule>
    <cfRule type="cellIs" dxfId="744" priority="746" operator="equal">
      <formula>"ERROR"</formula>
    </cfRule>
  </conditionalFormatting>
  <conditionalFormatting sqref="AM44">
    <cfRule type="cellIs" dxfId="743" priority="743" operator="equal">
      <formula>"OK"</formula>
    </cfRule>
    <cfRule type="cellIs" dxfId="742" priority="744" operator="equal">
      <formula>"ERROR"</formula>
    </cfRule>
  </conditionalFormatting>
  <conditionalFormatting sqref="AM71">
    <cfRule type="cellIs" dxfId="741" priority="741" operator="equal">
      <formula>"OK"</formula>
    </cfRule>
    <cfRule type="cellIs" dxfId="740" priority="742" operator="equal">
      <formula>"ERROR"</formula>
    </cfRule>
  </conditionalFormatting>
  <conditionalFormatting sqref="AP44">
    <cfRule type="cellIs" dxfId="739" priority="739" operator="equal">
      <formula>"OK"</formula>
    </cfRule>
    <cfRule type="cellIs" dxfId="738" priority="740" operator="equal">
      <formula>"ERROR"</formula>
    </cfRule>
  </conditionalFormatting>
  <conditionalFormatting sqref="AP71">
    <cfRule type="cellIs" dxfId="737" priority="737" operator="equal">
      <formula>"OK"</formula>
    </cfRule>
    <cfRule type="cellIs" dxfId="736" priority="738" operator="equal">
      <formula>"ERROR"</formula>
    </cfRule>
  </conditionalFormatting>
  <conditionalFormatting sqref="AS44">
    <cfRule type="cellIs" dxfId="735" priority="735" operator="equal">
      <formula>"OK"</formula>
    </cfRule>
    <cfRule type="cellIs" dxfId="734" priority="736" operator="equal">
      <formula>"ERROR"</formula>
    </cfRule>
  </conditionalFormatting>
  <conditionalFormatting sqref="AS71">
    <cfRule type="cellIs" dxfId="733" priority="733" operator="equal">
      <formula>"OK"</formula>
    </cfRule>
    <cfRule type="cellIs" dxfId="732" priority="734" operator="equal">
      <formula>"ERROR"</formula>
    </cfRule>
  </conditionalFormatting>
  <conditionalFormatting sqref="AV44">
    <cfRule type="cellIs" dxfId="731" priority="731" operator="equal">
      <formula>"OK"</formula>
    </cfRule>
    <cfRule type="cellIs" dxfId="730" priority="732" operator="equal">
      <formula>"ERROR"</formula>
    </cfRule>
  </conditionalFormatting>
  <conditionalFormatting sqref="AV71">
    <cfRule type="cellIs" dxfId="729" priority="729" operator="equal">
      <formula>"OK"</formula>
    </cfRule>
    <cfRule type="cellIs" dxfId="728" priority="730" operator="equal">
      <formula>"ERROR"</formula>
    </cfRule>
  </conditionalFormatting>
  <conditionalFormatting sqref="I50">
    <cfRule type="cellIs" dxfId="727" priority="727" operator="equal">
      <formula>"OK"</formula>
    </cfRule>
    <cfRule type="cellIs" dxfId="726" priority="728" operator="equal">
      <formula>"ERROR"</formula>
    </cfRule>
  </conditionalFormatting>
  <conditionalFormatting sqref="I52">
    <cfRule type="cellIs" dxfId="725" priority="725" operator="equal">
      <formula>"OK"</formula>
    </cfRule>
    <cfRule type="cellIs" dxfId="724" priority="726" operator="equal">
      <formula>"ERROR"</formula>
    </cfRule>
  </conditionalFormatting>
  <conditionalFormatting sqref="I51">
    <cfRule type="cellIs" dxfId="723" priority="723" operator="equal">
      <formula>"OK"</formula>
    </cfRule>
    <cfRule type="cellIs" dxfId="722" priority="724" operator="equal">
      <formula>"ERROR"</formula>
    </cfRule>
  </conditionalFormatting>
  <conditionalFormatting sqref="I53">
    <cfRule type="cellIs" dxfId="721" priority="721" operator="equal">
      <formula>"OK"</formula>
    </cfRule>
    <cfRule type="cellIs" dxfId="720" priority="722" operator="equal">
      <formula>"ERROR"</formula>
    </cfRule>
  </conditionalFormatting>
  <conditionalFormatting sqref="L50">
    <cfRule type="cellIs" dxfId="719" priority="719" operator="equal">
      <formula>"OK"</formula>
    </cfRule>
    <cfRule type="cellIs" dxfId="718" priority="720" operator="equal">
      <formula>"ERROR"</formula>
    </cfRule>
  </conditionalFormatting>
  <conditionalFormatting sqref="L52">
    <cfRule type="cellIs" dxfId="717" priority="717" operator="equal">
      <formula>"OK"</formula>
    </cfRule>
    <cfRule type="cellIs" dxfId="716" priority="718" operator="equal">
      <formula>"ERROR"</formula>
    </cfRule>
  </conditionalFormatting>
  <conditionalFormatting sqref="L51">
    <cfRule type="cellIs" dxfId="715" priority="715" operator="equal">
      <formula>"OK"</formula>
    </cfRule>
    <cfRule type="cellIs" dxfId="714" priority="716" operator="equal">
      <formula>"ERROR"</formula>
    </cfRule>
  </conditionalFormatting>
  <conditionalFormatting sqref="L53">
    <cfRule type="cellIs" dxfId="713" priority="713" operator="equal">
      <formula>"OK"</formula>
    </cfRule>
    <cfRule type="cellIs" dxfId="712" priority="714" operator="equal">
      <formula>"ERROR"</formula>
    </cfRule>
  </conditionalFormatting>
  <conditionalFormatting sqref="O50">
    <cfRule type="cellIs" dxfId="711" priority="711" operator="equal">
      <formula>"OK"</formula>
    </cfRule>
    <cfRule type="cellIs" dxfId="710" priority="712" operator="equal">
      <formula>"ERROR"</formula>
    </cfRule>
  </conditionalFormatting>
  <conditionalFormatting sqref="O52">
    <cfRule type="cellIs" dxfId="709" priority="709" operator="equal">
      <formula>"OK"</formula>
    </cfRule>
    <cfRule type="cellIs" dxfId="708" priority="710" operator="equal">
      <formula>"ERROR"</formula>
    </cfRule>
  </conditionalFormatting>
  <conditionalFormatting sqref="O51">
    <cfRule type="cellIs" dxfId="707" priority="707" operator="equal">
      <formula>"OK"</formula>
    </cfRule>
    <cfRule type="cellIs" dxfId="706" priority="708" operator="equal">
      <formula>"ERROR"</formula>
    </cfRule>
  </conditionalFormatting>
  <conditionalFormatting sqref="O53">
    <cfRule type="cellIs" dxfId="705" priority="705" operator="equal">
      <formula>"OK"</formula>
    </cfRule>
    <cfRule type="cellIs" dxfId="704" priority="706" operator="equal">
      <formula>"ERROR"</formula>
    </cfRule>
  </conditionalFormatting>
  <conditionalFormatting sqref="R50">
    <cfRule type="cellIs" dxfId="703" priority="703" operator="equal">
      <formula>"OK"</formula>
    </cfRule>
    <cfRule type="cellIs" dxfId="702" priority="704" operator="equal">
      <formula>"ERROR"</formula>
    </cfRule>
  </conditionalFormatting>
  <conditionalFormatting sqref="R52">
    <cfRule type="cellIs" dxfId="701" priority="701" operator="equal">
      <formula>"OK"</formula>
    </cfRule>
    <cfRule type="cellIs" dxfId="700" priority="702" operator="equal">
      <formula>"ERROR"</formula>
    </cfRule>
  </conditionalFormatting>
  <conditionalFormatting sqref="R51">
    <cfRule type="cellIs" dxfId="699" priority="699" operator="equal">
      <formula>"OK"</formula>
    </cfRule>
    <cfRule type="cellIs" dxfId="698" priority="700" operator="equal">
      <formula>"ERROR"</formula>
    </cfRule>
  </conditionalFormatting>
  <conditionalFormatting sqref="R53">
    <cfRule type="cellIs" dxfId="697" priority="697" operator="equal">
      <formula>"OK"</formula>
    </cfRule>
    <cfRule type="cellIs" dxfId="696" priority="698" operator="equal">
      <formula>"ERROR"</formula>
    </cfRule>
  </conditionalFormatting>
  <conditionalFormatting sqref="U50">
    <cfRule type="cellIs" dxfId="695" priority="695" operator="equal">
      <formula>"OK"</formula>
    </cfRule>
    <cfRule type="cellIs" dxfId="694" priority="696" operator="equal">
      <formula>"ERROR"</formula>
    </cfRule>
  </conditionalFormatting>
  <conditionalFormatting sqref="U52">
    <cfRule type="cellIs" dxfId="693" priority="693" operator="equal">
      <formula>"OK"</formula>
    </cfRule>
    <cfRule type="cellIs" dxfId="692" priority="694" operator="equal">
      <formula>"ERROR"</formula>
    </cfRule>
  </conditionalFormatting>
  <conditionalFormatting sqref="U51">
    <cfRule type="cellIs" dxfId="691" priority="691" operator="equal">
      <formula>"OK"</formula>
    </cfRule>
    <cfRule type="cellIs" dxfId="690" priority="692" operator="equal">
      <formula>"ERROR"</formula>
    </cfRule>
  </conditionalFormatting>
  <conditionalFormatting sqref="U53">
    <cfRule type="cellIs" dxfId="689" priority="689" operator="equal">
      <formula>"OK"</formula>
    </cfRule>
    <cfRule type="cellIs" dxfId="688" priority="690" operator="equal">
      <formula>"ERROR"</formula>
    </cfRule>
  </conditionalFormatting>
  <conditionalFormatting sqref="X50">
    <cfRule type="cellIs" dxfId="687" priority="687" operator="equal">
      <formula>"OK"</formula>
    </cfRule>
    <cfRule type="cellIs" dxfId="686" priority="688" operator="equal">
      <formula>"ERROR"</formula>
    </cfRule>
  </conditionalFormatting>
  <conditionalFormatting sqref="X52">
    <cfRule type="cellIs" dxfId="685" priority="685" operator="equal">
      <formula>"OK"</formula>
    </cfRule>
    <cfRule type="cellIs" dxfId="684" priority="686" operator="equal">
      <formula>"ERROR"</formula>
    </cfRule>
  </conditionalFormatting>
  <conditionalFormatting sqref="X51">
    <cfRule type="cellIs" dxfId="683" priority="683" operator="equal">
      <formula>"OK"</formula>
    </cfRule>
    <cfRule type="cellIs" dxfId="682" priority="684" operator="equal">
      <formula>"ERROR"</formula>
    </cfRule>
  </conditionalFormatting>
  <conditionalFormatting sqref="X53">
    <cfRule type="cellIs" dxfId="681" priority="681" operator="equal">
      <formula>"OK"</formula>
    </cfRule>
    <cfRule type="cellIs" dxfId="680" priority="682" operator="equal">
      <formula>"ERROR"</formula>
    </cfRule>
  </conditionalFormatting>
  <conditionalFormatting sqref="AA50">
    <cfRule type="cellIs" dxfId="679" priority="679" operator="equal">
      <formula>"OK"</formula>
    </cfRule>
    <cfRule type="cellIs" dxfId="678" priority="680" operator="equal">
      <formula>"ERROR"</formula>
    </cfRule>
  </conditionalFormatting>
  <conditionalFormatting sqref="AA52">
    <cfRule type="cellIs" dxfId="677" priority="677" operator="equal">
      <formula>"OK"</formula>
    </cfRule>
    <cfRule type="cellIs" dxfId="676" priority="678" operator="equal">
      <formula>"ERROR"</formula>
    </cfRule>
  </conditionalFormatting>
  <conditionalFormatting sqref="AA51">
    <cfRule type="cellIs" dxfId="675" priority="675" operator="equal">
      <formula>"OK"</formula>
    </cfRule>
    <cfRule type="cellIs" dxfId="674" priority="676" operator="equal">
      <formula>"ERROR"</formula>
    </cfRule>
  </conditionalFormatting>
  <conditionalFormatting sqref="AA53">
    <cfRule type="cellIs" dxfId="673" priority="673" operator="equal">
      <formula>"OK"</formula>
    </cfRule>
    <cfRule type="cellIs" dxfId="672" priority="674" operator="equal">
      <formula>"ERROR"</formula>
    </cfRule>
  </conditionalFormatting>
  <conditionalFormatting sqref="AD50">
    <cfRule type="cellIs" dxfId="671" priority="671" operator="equal">
      <formula>"OK"</formula>
    </cfRule>
    <cfRule type="cellIs" dxfId="670" priority="672" operator="equal">
      <formula>"ERROR"</formula>
    </cfRule>
  </conditionalFormatting>
  <conditionalFormatting sqref="AD52">
    <cfRule type="cellIs" dxfId="669" priority="669" operator="equal">
      <formula>"OK"</formula>
    </cfRule>
    <cfRule type="cellIs" dxfId="668" priority="670" operator="equal">
      <formula>"ERROR"</formula>
    </cfRule>
  </conditionalFormatting>
  <conditionalFormatting sqref="AD51">
    <cfRule type="cellIs" dxfId="667" priority="667" operator="equal">
      <formula>"OK"</formula>
    </cfRule>
    <cfRule type="cellIs" dxfId="666" priority="668" operator="equal">
      <formula>"ERROR"</formula>
    </cfRule>
  </conditionalFormatting>
  <conditionalFormatting sqref="AD53">
    <cfRule type="cellIs" dxfId="665" priority="665" operator="equal">
      <formula>"OK"</formula>
    </cfRule>
    <cfRule type="cellIs" dxfId="664" priority="666" operator="equal">
      <formula>"ERROR"</formula>
    </cfRule>
  </conditionalFormatting>
  <conditionalFormatting sqref="AG50">
    <cfRule type="cellIs" dxfId="663" priority="663" operator="equal">
      <formula>"OK"</formula>
    </cfRule>
    <cfRule type="cellIs" dxfId="662" priority="664" operator="equal">
      <formula>"ERROR"</formula>
    </cfRule>
  </conditionalFormatting>
  <conditionalFormatting sqref="AG52">
    <cfRule type="cellIs" dxfId="661" priority="661" operator="equal">
      <formula>"OK"</formula>
    </cfRule>
    <cfRule type="cellIs" dxfId="660" priority="662" operator="equal">
      <formula>"ERROR"</formula>
    </cfRule>
  </conditionalFormatting>
  <conditionalFormatting sqref="AG51">
    <cfRule type="cellIs" dxfId="659" priority="659" operator="equal">
      <formula>"OK"</formula>
    </cfRule>
    <cfRule type="cellIs" dxfId="658" priority="660" operator="equal">
      <formula>"ERROR"</formula>
    </cfRule>
  </conditionalFormatting>
  <conditionalFormatting sqref="AG53">
    <cfRule type="cellIs" dxfId="657" priority="657" operator="equal">
      <formula>"OK"</formula>
    </cfRule>
    <cfRule type="cellIs" dxfId="656" priority="658" operator="equal">
      <formula>"ERROR"</formula>
    </cfRule>
  </conditionalFormatting>
  <conditionalFormatting sqref="AJ50">
    <cfRule type="cellIs" dxfId="655" priority="655" operator="equal">
      <formula>"OK"</formula>
    </cfRule>
    <cfRule type="cellIs" dxfId="654" priority="656" operator="equal">
      <formula>"ERROR"</formula>
    </cfRule>
  </conditionalFormatting>
  <conditionalFormatting sqref="AJ52">
    <cfRule type="cellIs" dxfId="653" priority="653" operator="equal">
      <formula>"OK"</formula>
    </cfRule>
    <cfRule type="cellIs" dxfId="652" priority="654" operator="equal">
      <formula>"ERROR"</formula>
    </cfRule>
  </conditionalFormatting>
  <conditionalFormatting sqref="AJ51">
    <cfRule type="cellIs" dxfId="651" priority="651" operator="equal">
      <formula>"OK"</formula>
    </cfRule>
    <cfRule type="cellIs" dxfId="650" priority="652" operator="equal">
      <formula>"ERROR"</formula>
    </cfRule>
  </conditionalFormatting>
  <conditionalFormatting sqref="AJ53">
    <cfRule type="cellIs" dxfId="649" priority="649" operator="equal">
      <formula>"OK"</formula>
    </cfRule>
    <cfRule type="cellIs" dxfId="648" priority="650" operator="equal">
      <formula>"ERROR"</formula>
    </cfRule>
  </conditionalFormatting>
  <conditionalFormatting sqref="AM50">
    <cfRule type="cellIs" dxfId="647" priority="647" operator="equal">
      <formula>"OK"</formula>
    </cfRule>
    <cfRule type="cellIs" dxfId="646" priority="648" operator="equal">
      <formula>"ERROR"</formula>
    </cfRule>
  </conditionalFormatting>
  <conditionalFormatting sqref="AM52">
    <cfRule type="cellIs" dxfId="645" priority="645" operator="equal">
      <formula>"OK"</formula>
    </cfRule>
    <cfRule type="cellIs" dxfId="644" priority="646" operator="equal">
      <formula>"ERROR"</formula>
    </cfRule>
  </conditionalFormatting>
  <conditionalFormatting sqref="AM51">
    <cfRule type="cellIs" dxfId="643" priority="643" operator="equal">
      <formula>"OK"</formula>
    </cfRule>
    <cfRule type="cellIs" dxfId="642" priority="644" operator="equal">
      <formula>"ERROR"</formula>
    </cfRule>
  </conditionalFormatting>
  <conditionalFormatting sqref="AM53">
    <cfRule type="cellIs" dxfId="641" priority="641" operator="equal">
      <formula>"OK"</formula>
    </cfRule>
    <cfRule type="cellIs" dxfId="640" priority="642" operator="equal">
      <formula>"ERROR"</formula>
    </cfRule>
  </conditionalFormatting>
  <conditionalFormatting sqref="AP50">
    <cfRule type="cellIs" dxfId="639" priority="639" operator="equal">
      <formula>"OK"</formula>
    </cfRule>
    <cfRule type="cellIs" dxfId="638" priority="640" operator="equal">
      <formula>"ERROR"</formula>
    </cfRule>
  </conditionalFormatting>
  <conditionalFormatting sqref="AP52">
    <cfRule type="cellIs" dxfId="637" priority="637" operator="equal">
      <formula>"OK"</formula>
    </cfRule>
    <cfRule type="cellIs" dxfId="636" priority="638" operator="equal">
      <formula>"ERROR"</formula>
    </cfRule>
  </conditionalFormatting>
  <conditionalFormatting sqref="AP51">
    <cfRule type="cellIs" dxfId="635" priority="635" operator="equal">
      <formula>"OK"</formula>
    </cfRule>
    <cfRule type="cellIs" dxfId="634" priority="636" operator="equal">
      <formula>"ERROR"</formula>
    </cfRule>
  </conditionalFormatting>
  <conditionalFormatting sqref="AP53">
    <cfRule type="cellIs" dxfId="633" priority="633" operator="equal">
      <formula>"OK"</formula>
    </cfRule>
    <cfRule type="cellIs" dxfId="632" priority="634" operator="equal">
      <formula>"ERROR"</formula>
    </cfRule>
  </conditionalFormatting>
  <conditionalFormatting sqref="AS50">
    <cfRule type="cellIs" dxfId="631" priority="631" operator="equal">
      <formula>"OK"</formula>
    </cfRule>
    <cfRule type="cellIs" dxfId="630" priority="632" operator="equal">
      <formula>"ERROR"</formula>
    </cfRule>
  </conditionalFormatting>
  <conditionalFormatting sqref="AS52">
    <cfRule type="cellIs" dxfId="629" priority="629" operator="equal">
      <formula>"OK"</formula>
    </cfRule>
    <cfRule type="cellIs" dxfId="628" priority="630" operator="equal">
      <formula>"ERROR"</formula>
    </cfRule>
  </conditionalFormatting>
  <conditionalFormatting sqref="AS51">
    <cfRule type="cellIs" dxfId="627" priority="627" operator="equal">
      <formula>"OK"</formula>
    </cfRule>
    <cfRule type="cellIs" dxfId="626" priority="628" operator="equal">
      <formula>"ERROR"</formula>
    </cfRule>
  </conditionalFormatting>
  <conditionalFormatting sqref="AS53">
    <cfRule type="cellIs" dxfId="625" priority="625" operator="equal">
      <formula>"OK"</formula>
    </cfRule>
    <cfRule type="cellIs" dxfId="624" priority="626" operator="equal">
      <formula>"ERROR"</formula>
    </cfRule>
  </conditionalFormatting>
  <conditionalFormatting sqref="AV50">
    <cfRule type="cellIs" dxfId="623" priority="623" operator="equal">
      <formula>"OK"</formula>
    </cfRule>
    <cfRule type="cellIs" dxfId="622" priority="624" operator="equal">
      <formula>"ERROR"</formula>
    </cfRule>
  </conditionalFormatting>
  <conditionalFormatting sqref="AV52">
    <cfRule type="cellIs" dxfId="621" priority="621" operator="equal">
      <formula>"OK"</formula>
    </cfRule>
    <cfRule type="cellIs" dxfId="620" priority="622" operator="equal">
      <formula>"ERROR"</formula>
    </cfRule>
  </conditionalFormatting>
  <conditionalFormatting sqref="AV51">
    <cfRule type="cellIs" dxfId="619" priority="619" operator="equal">
      <formula>"OK"</formula>
    </cfRule>
    <cfRule type="cellIs" dxfId="618" priority="620" operator="equal">
      <formula>"ERROR"</formula>
    </cfRule>
  </conditionalFormatting>
  <conditionalFormatting sqref="AV53">
    <cfRule type="cellIs" dxfId="617" priority="617" operator="equal">
      <formula>"OK"</formula>
    </cfRule>
    <cfRule type="cellIs" dxfId="616" priority="618" operator="equal">
      <formula>"ERROR"</formula>
    </cfRule>
  </conditionalFormatting>
  <conditionalFormatting sqref="I49">
    <cfRule type="cellIs" dxfId="615" priority="615" operator="equal">
      <formula>"OK"</formula>
    </cfRule>
    <cfRule type="cellIs" dxfId="614" priority="616" operator="equal">
      <formula>"ERROR"</formula>
    </cfRule>
  </conditionalFormatting>
  <conditionalFormatting sqref="I48">
    <cfRule type="cellIs" dxfId="613" priority="613" operator="equal">
      <formula>"OK"</formula>
    </cfRule>
    <cfRule type="cellIs" dxfId="612" priority="614" operator="equal">
      <formula>"ERROR"</formula>
    </cfRule>
  </conditionalFormatting>
  <conditionalFormatting sqref="I46">
    <cfRule type="cellIs" dxfId="611" priority="611" operator="equal">
      <formula>"OK"</formula>
    </cfRule>
    <cfRule type="cellIs" dxfId="610" priority="612" operator="equal">
      <formula>"ERROR"</formula>
    </cfRule>
  </conditionalFormatting>
  <conditionalFormatting sqref="I45">
    <cfRule type="cellIs" dxfId="609" priority="609" operator="equal">
      <formula>"OK"</formula>
    </cfRule>
    <cfRule type="cellIs" dxfId="608" priority="610" operator="equal">
      <formula>"ERROR"</formula>
    </cfRule>
  </conditionalFormatting>
  <conditionalFormatting sqref="I47">
    <cfRule type="cellIs" dxfId="607" priority="607" operator="equal">
      <formula>"OK"</formula>
    </cfRule>
    <cfRule type="cellIs" dxfId="606" priority="608" operator="equal">
      <formula>"ERROR"</formula>
    </cfRule>
  </conditionalFormatting>
  <conditionalFormatting sqref="L49">
    <cfRule type="cellIs" dxfId="605" priority="605" operator="equal">
      <formula>"OK"</formula>
    </cfRule>
    <cfRule type="cellIs" dxfId="604" priority="606" operator="equal">
      <formula>"ERROR"</formula>
    </cfRule>
  </conditionalFormatting>
  <conditionalFormatting sqref="L48">
    <cfRule type="cellIs" dxfId="603" priority="603" operator="equal">
      <formula>"OK"</formula>
    </cfRule>
    <cfRule type="cellIs" dxfId="602" priority="604" operator="equal">
      <formula>"ERROR"</formula>
    </cfRule>
  </conditionalFormatting>
  <conditionalFormatting sqref="L46">
    <cfRule type="cellIs" dxfId="601" priority="601" operator="equal">
      <formula>"OK"</formula>
    </cfRule>
    <cfRule type="cellIs" dxfId="600" priority="602" operator="equal">
      <formula>"ERROR"</formula>
    </cfRule>
  </conditionalFormatting>
  <conditionalFormatting sqref="L45">
    <cfRule type="cellIs" dxfId="599" priority="599" operator="equal">
      <formula>"OK"</formula>
    </cfRule>
    <cfRule type="cellIs" dxfId="598" priority="600" operator="equal">
      <formula>"ERROR"</formula>
    </cfRule>
  </conditionalFormatting>
  <conditionalFormatting sqref="L47">
    <cfRule type="cellIs" dxfId="597" priority="597" operator="equal">
      <formula>"OK"</formula>
    </cfRule>
    <cfRule type="cellIs" dxfId="596" priority="598" operator="equal">
      <formula>"ERROR"</formula>
    </cfRule>
  </conditionalFormatting>
  <conditionalFormatting sqref="O49">
    <cfRule type="cellIs" dxfId="595" priority="595" operator="equal">
      <formula>"OK"</formula>
    </cfRule>
    <cfRule type="cellIs" dxfId="594" priority="596" operator="equal">
      <formula>"ERROR"</formula>
    </cfRule>
  </conditionalFormatting>
  <conditionalFormatting sqref="O48">
    <cfRule type="cellIs" dxfId="593" priority="593" operator="equal">
      <formula>"OK"</formula>
    </cfRule>
    <cfRule type="cellIs" dxfId="592" priority="594" operator="equal">
      <formula>"ERROR"</formula>
    </cfRule>
  </conditionalFormatting>
  <conditionalFormatting sqref="O46">
    <cfRule type="cellIs" dxfId="591" priority="591" operator="equal">
      <formula>"OK"</formula>
    </cfRule>
    <cfRule type="cellIs" dxfId="590" priority="592" operator="equal">
      <formula>"ERROR"</formula>
    </cfRule>
  </conditionalFormatting>
  <conditionalFormatting sqref="O45">
    <cfRule type="cellIs" dxfId="589" priority="589" operator="equal">
      <formula>"OK"</formula>
    </cfRule>
    <cfRule type="cellIs" dxfId="588" priority="590" operator="equal">
      <formula>"ERROR"</formula>
    </cfRule>
  </conditionalFormatting>
  <conditionalFormatting sqref="O47">
    <cfRule type="cellIs" dxfId="587" priority="587" operator="equal">
      <formula>"OK"</formula>
    </cfRule>
    <cfRule type="cellIs" dxfId="586" priority="588" operator="equal">
      <formula>"ERROR"</formula>
    </cfRule>
  </conditionalFormatting>
  <conditionalFormatting sqref="R49">
    <cfRule type="cellIs" dxfId="585" priority="585" operator="equal">
      <formula>"OK"</formula>
    </cfRule>
    <cfRule type="cellIs" dxfId="584" priority="586" operator="equal">
      <formula>"ERROR"</formula>
    </cfRule>
  </conditionalFormatting>
  <conditionalFormatting sqref="R48">
    <cfRule type="cellIs" dxfId="583" priority="583" operator="equal">
      <formula>"OK"</formula>
    </cfRule>
    <cfRule type="cellIs" dxfId="582" priority="584" operator="equal">
      <formula>"ERROR"</formula>
    </cfRule>
  </conditionalFormatting>
  <conditionalFormatting sqref="R46">
    <cfRule type="cellIs" dxfId="581" priority="581" operator="equal">
      <formula>"OK"</formula>
    </cfRule>
    <cfRule type="cellIs" dxfId="580" priority="582" operator="equal">
      <formula>"ERROR"</formula>
    </cfRule>
  </conditionalFormatting>
  <conditionalFormatting sqref="R45">
    <cfRule type="cellIs" dxfId="579" priority="579" operator="equal">
      <formula>"OK"</formula>
    </cfRule>
    <cfRule type="cellIs" dxfId="578" priority="580" operator="equal">
      <formula>"ERROR"</formula>
    </cfRule>
  </conditionalFormatting>
  <conditionalFormatting sqref="R47">
    <cfRule type="cellIs" dxfId="577" priority="577" operator="equal">
      <formula>"OK"</formula>
    </cfRule>
    <cfRule type="cellIs" dxfId="576" priority="578" operator="equal">
      <formula>"ERROR"</formula>
    </cfRule>
  </conditionalFormatting>
  <conditionalFormatting sqref="U49">
    <cfRule type="cellIs" dxfId="575" priority="575" operator="equal">
      <formula>"OK"</formula>
    </cfRule>
    <cfRule type="cellIs" dxfId="574" priority="576" operator="equal">
      <formula>"ERROR"</formula>
    </cfRule>
  </conditionalFormatting>
  <conditionalFormatting sqref="U48">
    <cfRule type="cellIs" dxfId="573" priority="573" operator="equal">
      <formula>"OK"</formula>
    </cfRule>
    <cfRule type="cellIs" dxfId="572" priority="574" operator="equal">
      <formula>"ERROR"</formula>
    </cfRule>
  </conditionalFormatting>
  <conditionalFormatting sqref="U46">
    <cfRule type="cellIs" dxfId="571" priority="571" operator="equal">
      <formula>"OK"</formula>
    </cfRule>
    <cfRule type="cellIs" dxfId="570" priority="572" operator="equal">
      <formula>"ERROR"</formula>
    </cfRule>
  </conditionalFormatting>
  <conditionalFormatting sqref="U45">
    <cfRule type="cellIs" dxfId="569" priority="569" operator="equal">
      <formula>"OK"</formula>
    </cfRule>
    <cfRule type="cellIs" dxfId="568" priority="570" operator="equal">
      <formula>"ERROR"</formula>
    </cfRule>
  </conditionalFormatting>
  <conditionalFormatting sqref="U47">
    <cfRule type="cellIs" dxfId="567" priority="567" operator="equal">
      <formula>"OK"</formula>
    </cfRule>
    <cfRule type="cellIs" dxfId="566" priority="568" operator="equal">
      <formula>"ERROR"</formula>
    </cfRule>
  </conditionalFormatting>
  <conditionalFormatting sqref="X49">
    <cfRule type="cellIs" dxfId="565" priority="565" operator="equal">
      <formula>"OK"</formula>
    </cfRule>
    <cfRule type="cellIs" dxfId="564" priority="566" operator="equal">
      <formula>"ERROR"</formula>
    </cfRule>
  </conditionalFormatting>
  <conditionalFormatting sqref="X48">
    <cfRule type="cellIs" dxfId="563" priority="563" operator="equal">
      <formula>"OK"</formula>
    </cfRule>
    <cfRule type="cellIs" dxfId="562" priority="564" operator="equal">
      <formula>"ERROR"</formula>
    </cfRule>
  </conditionalFormatting>
  <conditionalFormatting sqref="X46">
    <cfRule type="cellIs" dxfId="561" priority="561" operator="equal">
      <formula>"OK"</formula>
    </cfRule>
    <cfRule type="cellIs" dxfId="560" priority="562" operator="equal">
      <formula>"ERROR"</formula>
    </cfRule>
  </conditionalFormatting>
  <conditionalFormatting sqref="X45">
    <cfRule type="cellIs" dxfId="559" priority="559" operator="equal">
      <formula>"OK"</formula>
    </cfRule>
    <cfRule type="cellIs" dxfId="558" priority="560" operator="equal">
      <formula>"ERROR"</formula>
    </cfRule>
  </conditionalFormatting>
  <conditionalFormatting sqref="X47">
    <cfRule type="cellIs" dxfId="557" priority="557" operator="equal">
      <formula>"OK"</formula>
    </cfRule>
    <cfRule type="cellIs" dxfId="556" priority="558" operator="equal">
      <formula>"ERROR"</formula>
    </cfRule>
  </conditionalFormatting>
  <conditionalFormatting sqref="AA49">
    <cfRule type="cellIs" dxfId="555" priority="555" operator="equal">
      <formula>"OK"</formula>
    </cfRule>
    <cfRule type="cellIs" dxfId="554" priority="556" operator="equal">
      <formula>"ERROR"</formula>
    </cfRule>
  </conditionalFormatting>
  <conditionalFormatting sqref="AA48">
    <cfRule type="cellIs" dxfId="553" priority="553" operator="equal">
      <formula>"OK"</formula>
    </cfRule>
    <cfRule type="cellIs" dxfId="552" priority="554" operator="equal">
      <formula>"ERROR"</formula>
    </cfRule>
  </conditionalFormatting>
  <conditionalFormatting sqref="AA46">
    <cfRule type="cellIs" dxfId="551" priority="551" operator="equal">
      <formula>"OK"</formula>
    </cfRule>
    <cfRule type="cellIs" dxfId="550" priority="552" operator="equal">
      <formula>"ERROR"</formula>
    </cfRule>
  </conditionalFormatting>
  <conditionalFormatting sqref="AA45">
    <cfRule type="cellIs" dxfId="549" priority="549" operator="equal">
      <formula>"OK"</formula>
    </cfRule>
    <cfRule type="cellIs" dxfId="548" priority="550" operator="equal">
      <formula>"ERROR"</formula>
    </cfRule>
  </conditionalFormatting>
  <conditionalFormatting sqref="AA47">
    <cfRule type="cellIs" dxfId="547" priority="547" operator="equal">
      <formula>"OK"</formula>
    </cfRule>
    <cfRule type="cellIs" dxfId="546" priority="548" operator="equal">
      <formula>"ERROR"</formula>
    </cfRule>
  </conditionalFormatting>
  <conditionalFormatting sqref="AD49">
    <cfRule type="cellIs" dxfId="545" priority="545" operator="equal">
      <formula>"OK"</formula>
    </cfRule>
    <cfRule type="cellIs" dxfId="544" priority="546" operator="equal">
      <formula>"ERROR"</formula>
    </cfRule>
  </conditionalFormatting>
  <conditionalFormatting sqref="AD48">
    <cfRule type="cellIs" dxfId="543" priority="543" operator="equal">
      <formula>"OK"</formula>
    </cfRule>
    <cfRule type="cellIs" dxfId="542" priority="544" operator="equal">
      <formula>"ERROR"</formula>
    </cfRule>
  </conditionalFormatting>
  <conditionalFormatting sqref="AD46">
    <cfRule type="cellIs" dxfId="541" priority="541" operator="equal">
      <formula>"OK"</formula>
    </cfRule>
    <cfRule type="cellIs" dxfId="540" priority="542" operator="equal">
      <formula>"ERROR"</formula>
    </cfRule>
  </conditionalFormatting>
  <conditionalFormatting sqref="AD45">
    <cfRule type="cellIs" dxfId="539" priority="539" operator="equal">
      <formula>"OK"</formula>
    </cfRule>
    <cfRule type="cellIs" dxfId="538" priority="540" operator="equal">
      <formula>"ERROR"</formula>
    </cfRule>
  </conditionalFormatting>
  <conditionalFormatting sqref="AD47">
    <cfRule type="cellIs" dxfId="537" priority="537" operator="equal">
      <formula>"OK"</formula>
    </cfRule>
    <cfRule type="cellIs" dxfId="536" priority="538" operator="equal">
      <formula>"ERROR"</formula>
    </cfRule>
  </conditionalFormatting>
  <conditionalFormatting sqref="AG49">
    <cfRule type="cellIs" dxfId="535" priority="535" operator="equal">
      <formula>"OK"</formula>
    </cfRule>
    <cfRule type="cellIs" dxfId="534" priority="536" operator="equal">
      <formula>"ERROR"</formula>
    </cfRule>
  </conditionalFormatting>
  <conditionalFormatting sqref="AG48">
    <cfRule type="cellIs" dxfId="533" priority="533" operator="equal">
      <formula>"OK"</formula>
    </cfRule>
    <cfRule type="cellIs" dxfId="532" priority="534" operator="equal">
      <formula>"ERROR"</formula>
    </cfRule>
  </conditionalFormatting>
  <conditionalFormatting sqref="AG46">
    <cfRule type="cellIs" dxfId="531" priority="531" operator="equal">
      <formula>"OK"</formula>
    </cfRule>
    <cfRule type="cellIs" dxfId="530" priority="532" operator="equal">
      <formula>"ERROR"</formula>
    </cfRule>
  </conditionalFormatting>
  <conditionalFormatting sqref="AG45">
    <cfRule type="cellIs" dxfId="529" priority="529" operator="equal">
      <formula>"OK"</formula>
    </cfRule>
    <cfRule type="cellIs" dxfId="528" priority="530" operator="equal">
      <formula>"ERROR"</formula>
    </cfRule>
  </conditionalFormatting>
  <conditionalFormatting sqref="AG47">
    <cfRule type="cellIs" dxfId="527" priority="527" operator="equal">
      <formula>"OK"</formula>
    </cfRule>
    <cfRule type="cellIs" dxfId="526" priority="528" operator="equal">
      <formula>"ERROR"</formula>
    </cfRule>
  </conditionalFormatting>
  <conditionalFormatting sqref="AJ49">
    <cfRule type="cellIs" dxfId="525" priority="525" operator="equal">
      <formula>"OK"</formula>
    </cfRule>
    <cfRule type="cellIs" dxfId="524" priority="526" operator="equal">
      <formula>"ERROR"</formula>
    </cfRule>
  </conditionalFormatting>
  <conditionalFormatting sqref="AJ48">
    <cfRule type="cellIs" dxfId="523" priority="523" operator="equal">
      <formula>"OK"</formula>
    </cfRule>
    <cfRule type="cellIs" dxfId="522" priority="524" operator="equal">
      <formula>"ERROR"</formula>
    </cfRule>
  </conditionalFormatting>
  <conditionalFormatting sqref="AJ46">
    <cfRule type="cellIs" dxfId="521" priority="521" operator="equal">
      <formula>"OK"</formula>
    </cfRule>
    <cfRule type="cellIs" dxfId="520" priority="522" operator="equal">
      <formula>"ERROR"</formula>
    </cfRule>
  </conditionalFormatting>
  <conditionalFormatting sqref="AJ45">
    <cfRule type="cellIs" dxfId="519" priority="519" operator="equal">
      <formula>"OK"</formula>
    </cfRule>
    <cfRule type="cellIs" dxfId="518" priority="520" operator="equal">
      <formula>"ERROR"</formula>
    </cfRule>
  </conditionalFormatting>
  <conditionalFormatting sqref="AJ47">
    <cfRule type="cellIs" dxfId="517" priority="517" operator="equal">
      <formula>"OK"</formula>
    </cfRule>
    <cfRule type="cellIs" dxfId="516" priority="518" operator="equal">
      <formula>"ERROR"</formula>
    </cfRule>
  </conditionalFormatting>
  <conditionalFormatting sqref="AM49">
    <cfRule type="cellIs" dxfId="515" priority="515" operator="equal">
      <formula>"OK"</formula>
    </cfRule>
    <cfRule type="cellIs" dxfId="514" priority="516" operator="equal">
      <formula>"ERROR"</formula>
    </cfRule>
  </conditionalFormatting>
  <conditionalFormatting sqref="AM48">
    <cfRule type="cellIs" dxfId="513" priority="513" operator="equal">
      <formula>"OK"</formula>
    </cfRule>
    <cfRule type="cellIs" dxfId="512" priority="514" operator="equal">
      <formula>"ERROR"</formula>
    </cfRule>
  </conditionalFormatting>
  <conditionalFormatting sqref="AM46">
    <cfRule type="cellIs" dxfId="511" priority="511" operator="equal">
      <formula>"OK"</formula>
    </cfRule>
    <cfRule type="cellIs" dxfId="510" priority="512" operator="equal">
      <formula>"ERROR"</formula>
    </cfRule>
  </conditionalFormatting>
  <conditionalFormatting sqref="AM45">
    <cfRule type="cellIs" dxfId="509" priority="509" operator="equal">
      <formula>"OK"</formula>
    </cfRule>
    <cfRule type="cellIs" dxfId="508" priority="510" operator="equal">
      <formula>"ERROR"</formula>
    </cfRule>
  </conditionalFormatting>
  <conditionalFormatting sqref="AM47">
    <cfRule type="cellIs" dxfId="507" priority="507" operator="equal">
      <formula>"OK"</formula>
    </cfRule>
    <cfRule type="cellIs" dxfId="506" priority="508" operator="equal">
      <formula>"ERROR"</formula>
    </cfRule>
  </conditionalFormatting>
  <conditionalFormatting sqref="AP49">
    <cfRule type="cellIs" dxfId="505" priority="505" operator="equal">
      <formula>"OK"</formula>
    </cfRule>
    <cfRule type="cellIs" dxfId="504" priority="506" operator="equal">
      <formula>"ERROR"</formula>
    </cfRule>
  </conditionalFormatting>
  <conditionalFormatting sqref="AP48">
    <cfRule type="cellIs" dxfId="503" priority="503" operator="equal">
      <formula>"OK"</formula>
    </cfRule>
    <cfRule type="cellIs" dxfId="502" priority="504" operator="equal">
      <formula>"ERROR"</formula>
    </cfRule>
  </conditionalFormatting>
  <conditionalFormatting sqref="AP46">
    <cfRule type="cellIs" dxfId="501" priority="501" operator="equal">
      <formula>"OK"</formula>
    </cfRule>
    <cfRule type="cellIs" dxfId="500" priority="502" operator="equal">
      <formula>"ERROR"</formula>
    </cfRule>
  </conditionalFormatting>
  <conditionalFormatting sqref="AP45">
    <cfRule type="cellIs" dxfId="499" priority="499" operator="equal">
      <formula>"OK"</formula>
    </cfRule>
    <cfRule type="cellIs" dxfId="498" priority="500" operator="equal">
      <formula>"ERROR"</formula>
    </cfRule>
  </conditionalFormatting>
  <conditionalFormatting sqref="AP47">
    <cfRule type="cellIs" dxfId="497" priority="497" operator="equal">
      <formula>"OK"</formula>
    </cfRule>
    <cfRule type="cellIs" dxfId="496" priority="498" operator="equal">
      <formula>"ERROR"</formula>
    </cfRule>
  </conditionalFormatting>
  <conditionalFormatting sqref="AS49">
    <cfRule type="cellIs" dxfId="495" priority="495" operator="equal">
      <formula>"OK"</formula>
    </cfRule>
    <cfRule type="cellIs" dxfId="494" priority="496" operator="equal">
      <formula>"ERROR"</formula>
    </cfRule>
  </conditionalFormatting>
  <conditionalFormatting sqref="AS48">
    <cfRule type="cellIs" dxfId="493" priority="493" operator="equal">
      <formula>"OK"</formula>
    </cfRule>
    <cfRule type="cellIs" dxfId="492" priority="494" operator="equal">
      <formula>"ERROR"</formula>
    </cfRule>
  </conditionalFormatting>
  <conditionalFormatting sqref="AS46">
    <cfRule type="cellIs" dxfId="491" priority="491" operator="equal">
      <formula>"OK"</formula>
    </cfRule>
    <cfRule type="cellIs" dxfId="490" priority="492" operator="equal">
      <formula>"ERROR"</formula>
    </cfRule>
  </conditionalFormatting>
  <conditionalFormatting sqref="AS45">
    <cfRule type="cellIs" dxfId="489" priority="489" operator="equal">
      <formula>"OK"</formula>
    </cfRule>
    <cfRule type="cellIs" dxfId="488" priority="490" operator="equal">
      <formula>"ERROR"</formula>
    </cfRule>
  </conditionalFormatting>
  <conditionalFormatting sqref="AS47">
    <cfRule type="cellIs" dxfId="487" priority="487" operator="equal">
      <formula>"OK"</formula>
    </cfRule>
    <cfRule type="cellIs" dxfId="486" priority="488" operator="equal">
      <formula>"ERROR"</formula>
    </cfRule>
  </conditionalFormatting>
  <conditionalFormatting sqref="AV49">
    <cfRule type="cellIs" dxfId="485" priority="485" operator="equal">
      <formula>"OK"</formula>
    </cfRule>
    <cfRule type="cellIs" dxfId="484" priority="486" operator="equal">
      <formula>"ERROR"</formula>
    </cfRule>
  </conditionalFormatting>
  <conditionalFormatting sqref="AV48">
    <cfRule type="cellIs" dxfId="483" priority="483" operator="equal">
      <formula>"OK"</formula>
    </cfRule>
    <cfRule type="cellIs" dxfId="482" priority="484" operator="equal">
      <formula>"ERROR"</formula>
    </cfRule>
  </conditionalFormatting>
  <conditionalFormatting sqref="AV46">
    <cfRule type="cellIs" dxfId="481" priority="481" operator="equal">
      <formula>"OK"</formula>
    </cfRule>
    <cfRule type="cellIs" dxfId="480" priority="482" operator="equal">
      <formula>"ERROR"</formula>
    </cfRule>
  </conditionalFormatting>
  <conditionalFormatting sqref="AV45">
    <cfRule type="cellIs" dxfId="479" priority="479" operator="equal">
      <formula>"OK"</formula>
    </cfRule>
    <cfRule type="cellIs" dxfId="478" priority="480" operator="equal">
      <formula>"ERROR"</formula>
    </cfRule>
  </conditionalFormatting>
  <conditionalFormatting sqref="AV47">
    <cfRule type="cellIs" dxfId="477" priority="477" operator="equal">
      <formula>"OK"</formula>
    </cfRule>
    <cfRule type="cellIs" dxfId="476" priority="478" operator="equal">
      <formula>"ERROR"</formula>
    </cfRule>
  </conditionalFormatting>
  <conditionalFormatting sqref="I70">
    <cfRule type="cellIs" dxfId="475" priority="475" operator="equal">
      <formula>"OK"</formula>
    </cfRule>
    <cfRule type="cellIs" dxfId="474" priority="476" operator="equal">
      <formula>"ERROR"</formula>
    </cfRule>
  </conditionalFormatting>
  <conditionalFormatting sqref="L70">
    <cfRule type="cellIs" dxfId="473" priority="473" operator="equal">
      <formula>"OK"</formula>
    </cfRule>
    <cfRule type="cellIs" dxfId="472" priority="474" operator="equal">
      <formula>"ERROR"</formula>
    </cfRule>
  </conditionalFormatting>
  <conditionalFormatting sqref="O70">
    <cfRule type="cellIs" dxfId="471" priority="471" operator="equal">
      <formula>"OK"</formula>
    </cfRule>
    <cfRule type="cellIs" dxfId="470" priority="472" operator="equal">
      <formula>"ERROR"</formula>
    </cfRule>
  </conditionalFormatting>
  <conditionalFormatting sqref="R70">
    <cfRule type="cellIs" dxfId="469" priority="469" operator="equal">
      <formula>"OK"</formula>
    </cfRule>
    <cfRule type="cellIs" dxfId="468" priority="470" operator="equal">
      <formula>"ERROR"</formula>
    </cfRule>
  </conditionalFormatting>
  <conditionalFormatting sqref="U70">
    <cfRule type="cellIs" dxfId="467" priority="467" operator="equal">
      <formula>"OK"</formula>
    </cfRule>
    <cfRule type="cellIs" dxfId="466" priority="468" operator="equal">
      <formula>"ERROR"</formula>
    </cfRule>
  </conditionalFormatting>
  <conditionalFormatting sqref="X70">
    <cfRule type="cellIs" dxfId="465" priority="465" operator="equal">
      <formula>"OK"</formula>
    </cfRule>
    <cfRule type="cellIs" dxfId="464" priority="466" operator="equal">
      <formula>"ERROR"</formula>
    </cfRule>
  </conditionalFormatting>
  <conditionalFormatting sqref="AA70">
    <cfRule type="cellIs" dxfId="463" priority="463" operator="equal">
      <formula>"OK"</formula>
    </cfRule>
    <cfRule type="cellIs" dxfId="462" priority="464" operator="equal">
      <formula>"ERROR"</formula>
    </cfRule>
  </conditionalFormatting>
  <conditionalFormatting sqref="AD70">
    <cfRule type="cellIs" dxfId="461" priority="461" operator="equal">
      <formula>"OK"</formula>
    </cfRule>
    <cfRule type="cellIs" dxfId="460" priority="462" operator="equal">
      <formula>"ERROR"</formula>
    </cfRule>
  </conditionalFormatting>
  <conditionalFormatting sqref="AG70">
    <cfRule type="cellIs" dxfId="459" priority="459" operator="equal">
      <formula>"OK"</formula>
    </cfRule>
    <cfRule type="cellIs" dxfId="458" priority="460" operator="equal">
      <formula>"ERROR"</formula>
    </cfRule>
  </conditionalFormatting>
  <conditionalFormatting sqref="AJ70">
    <cfRule type="cellIs" dxfId="457" priority="457" operator="equal">
      <formula>"OK"</formula>
    </cfRule>
    <cfRule type="cellIs" dxfId="456" priority="458" operator="equal">
      <formula>"ERROR"</formula>
    </cfRule>
  </conditionalFormatting>
  <conditionalFormatting sqref="AM70">
    <cfRule type="cellIs" dxfId="455" priority="455" operator="equal">
      <formula>"OK"</formula>
    </cfRule>
    <cfRule type="cellIs" dxfId="454" priority="456" operator="equal">
      <formula>"ERROR"</formula>
    </cfRule>
  </conditionalFormatting>
  <conditionalFormatting sqref="AP70">
    <cfRule type="cellIs" dxfId="453" priority="453" operator="equal">
      <formula>"OK"</formula>
    </cfRule>
    <cfRule type="cellIs" dxfId="452" priority="454" operator="equal">
      <formula>"ERROR"</formula>
    </cfRule>
  </conditionalFormatting>
  <conditionalFormatting sqref="AS70">
    <cfRule type="cellIs" dxfId="451" priority="451" operator="equal">
      <formula>"OK"</formula>
    </cfRule>
    <cfRule type="cellIs" dxfId="450" priority="452" operator="equal">
      <formula>"ERROR"</formula>
    </cfRule>
  </conditionalFormatting>
  <conditionalFormatting sqref="AV70">
    <cfRule type="cellIs" dxfId="449" priority="449" operator="equal">
      <formula>"OK"</formula>
    </cfRule>
    <cfRule type="cellIs" dxfId="448" priority="450" operator="equal">
      <formula>"ERROR"</formula>
    </cfRule>
  </conditionalFormatting>
  <conditionalFormatting sqref="I69">
    <cfRule type="cellIs" dxfId="447" priority="447" operator="equal">
      <formula>"OK"</formula>
    </cfRule>
    <cfRule type="cellIs" dxfId="446" priority="448" operator="equal">
      <formula>"ERROR"</formula>
    </cfRule>
  </conditionalFormatting>
  <conditionalFormatting sqref="I64">
    <cfRule type="cellIs" dxfId="445" priority="445" operator="equal">
      <formula>"OK"</formula>
    </cfRule>
    <cfRule type="cellIs" dxfId="444" priority="446" operator="equal">
      <formula>"ERROR"</formula>
    </cfRule>
  </conditionalFormatting>
  <conditionalFormatting sqref="I68">
    <cfRule type="cellIs" dxfId="443" priority="443" operator="equal">
      <formula>"OK"</formula>
    </cfRule>
    <cfRule type="cellIs" dxfId="442" priority="444" operator="equal">
      <formula>"ERROR"</formula>
    </cfRule>
  </conditionalFormatting>
  <conditionalFormatting sqref="I66">
    <cfRule type="cellIs" dxfId="441" priority="441" operator="equal">
      <formula>"OK"</formula>
    </cfRule>
    <cfRule type="cellIs" dxfId="440" priority="442" operator="equal">
      <formula>"ERROR"</formula>
    </cfRule>
  </conditionalFormatting>
  <conditionalFormatting sqref="I65">
    <cfRule type="cellIs" dxfId="439" priority="439" operator="equal">
      <formula>"OK"</formula>
    </cfRule>
    <cfRule type="cellIs" dxfId="438" priority="440" operator="equal">
      <formula>"ERROR"</formula>
    </cfRule>
  </conditionalFormatting>
  <conditionalFormatting sqref="I67">
    <cfRule type="cellIs" dxfId="437" priority="437" operator="equal">
      <formula>"OK"</formula>
    </cfRule>
    <cfRule type="cellIs" dxfId="436" priority="438" operator="equal">
      <formula>"ERROR"</formula>
    </cfRule>
  </conditionalFormatting>
  <conditionalFormatting sqref="L69">
    <cfRule type="cellIs" dxfId="435" priority="435" operator="equal">
      <formula>"OK"</formula>
    </cfRule>
    <cfRule type="cellIs" dxfId="434" priority="436" operator="equal">
      <formula>"ERROR"</formula>
    </cfRule>
  </conditionalFormatting>
  <conditionalFormatting sqref="L64">
    <cfRule type="cellIs" dxfId="433" priority="433" operator="equal">
      <formula>"OK"</formula>
    </cfRule>
    <cfRule type="cellIs" dxfId="432" priority="434" operator="equal">
      <formula>"ERROR"</formula>
    </cfRule>
  </conditionalFormatting>
  <conditionalFormatting sqref="L68">
    <cfRule type="cellIs" dxfId="431" priority="431" operator="equal">
      <formula>"OK"</formula>
    </cfRule>
    <cfRule type="cellIs" dxfId="430" priority="432" operator="equal">
      <formula>"ERROR"</formula>
    </cfRule>
  </conditionalFormatting>
  <conditionalFormatting sqref="L66">
    <cfRule type="cellIs" dxfId="429" priority="429" operator="equal">
      <formula>"OK"</formula>
    </cfRule>
    <cfRule type="cellIs" dxfId="428" priority="430" operator="equal">
      <formula>"ERROR"</formula>
    </cfRule>
  </conditionalFormatting>
  <conditionalFormatting sqref="L65">
    <cfRule type="cellIs" dxfId="427" priority="427" operator="equal">
      <formula>"OK"</formula>
    </cfRule>
    <cfRule type="cellIs" dxfId="426" priority="428" operator="equal">
      <formula>"ERROR"</formula>
    </cfRule>
  </conditionalFormatting>
  <conditionalFormatting sqref="L67">
    <cfRule type="cellIs" dxfId="425" priority="425" operator="equal">
      <formula>"OK"</formula>
    </cfRule>
    <cfRule type="cellIs" dxfId="424" priority="426" operator="equal">
      <formula>"ERROR"</formula>
    </cfRule>
  </conditionalFormatting>
  <conditionalFormatting sqref="O69">
    <cfRule type="cellIs" dxfId="423" priority="423" operator="equal">
      <formula>"OK"</formula>
    </cfRule>
    <cfRule type="cellIs" dxfId="422" priority="424" operator="equal">
      <formula>"ERROR"</formula>
    </cfRule>
  </conditionalFormatting>
  <conditionalFormatting sqref="O64">
    <cfRule type="cellIs" dxfId="421" priority="421" operator="equal">
      <formula>"OK"</formula>
    </cfRule>
    <cfRule type="cellIs" dxfId="420" priority="422" operator="equal">
      <formula>"ERROR"</formula>
    </cfRule>
  </conditionalFormatting>
  <conditionalFormatting sqref="O68">
    <cfRule type="cellIs" dxfId="419" priority="419" operator="equal">
      <formula>"OK"</formula>
    </cfRule>
    <cfRule type="cellIs" dxfId="418" priority="420" operator="equal">
      <formula>"ERROR"</formula>
    </cfRule>
  </conditionalFormatting>
  <conditionalFormatting sqref="O66">
    <cfRule type="cellIs" dxfId="417" priority="417" operator="equal">
      <formula>"OK"</formula>
    </cfRule>
    <cfRule type="cellIs" dxfId="416" priority="418" operator="equal">
      <formula>"ERROR"</formula>
    </cfRule>
  </conditionalFormatting>
  <conditionalFormatting sqref="O65">
    <cfRule type="cellIs" dxfId="415" priority="415" operator="equal">
      <formula>"OK"</formula>
    </cfRule>
    <cfRule type="cellIs" dxfId="414" priority="416" operator="equal">
      <formula>"ERROR"</formula>
    </cfRule>
  </conditionalFormatting>
  <conditionalFormatting sqref="O67">
    <cfRule type="cellIs" dxfId="413" priority="413" operator="equal">
      <formula>"OK"</formula>
    </cfRule>
    <cfRule type="cellIs" dxfId="412" priority="414" operator="equal">
      <formula>"ERROR"</formula>
    </cfRule>
  </conditionalFormatting>
  <conditionalFormatting sqref="R69">
    <cfRule type="cellIs" dxfId="411" priority="411" operator="equal">
      <formula>"OK"</formula>
    </cfRule>
    <cfRule type="cellIs" dxfId="410" priority="412" operator="equal">
      <formula>"ERROR"</formula>
    </cfRule>
  </conditionalFormatting>
  <conditionalFormatting sqref="R64">
    <cfRule type="cellIs" dxfId="409" priority="409" operator="equal">
      <formula>"OK"</formula>
    </cfRule>
    <cfRule type="cellIs" dxfId="408" priority="410" operator="equal">
      <formula>"ERROR"</formula>
    </cfRule>
  </conditionalFormatting>
  <conditionalFormatting sqref="R68">
    <cfRule type="cellIs" dxfId="407" priority="407" operator="equal">
      <formula>"OK"</formula>
    </cfRule>
    <cfRule type="cellIs" dxfId="406" priority="408" operator="equal">
      <formula>"ERROR"</formula>
    </cfRule>
  </conditionalFormatting>
  <conditionalFormatting sqref="R66">
    <cfRule type="cellIs" dxfId="405" priority="405" operator="equal">
      <formula>"OK"</formula>
    </cfRule>
    <cfRule type="cellIs" dxfId="404" priority="406" operator="equal">
      <formula>"ERROR"</formula>
    </cfRule>
  </conditionalFormatting>
  <conditionalFormatting sqref="R65">
    <cfRule type="cellIs" dxfId="403" priority="403" operator="equal">
      <formula>"OK"</formula>
    </cfRule>
    <cfRule type="cellIs" dxfId="402" priority="404" operator="equal">
      <formula>"ERROR"</formula>
    </cfRule>
  </conditionalFormatting>
  <conditionalFormatting sqref="R67">
    <cfRule type="cellIs" dxfId="401" priority="401" operator="equal">
      <formula>"OK"</formula>
    </cfRule>
    <cfRule type="cellIs" dxfId="400" priority="402" operator="equal">
      <formula>"ERROR"</formula>
    </cfRule>
  </conditionalFormatting>
  <conditionalFormatting sqref="U69">
    <cfRule type="cellIs" dxfId="399" priority="399" operator="equal">
      <formula>"OK"</formula>
    </cfRule>
    <cfRule type="cellIs" dxfId="398" priority="400" operator="equal">
      <formula>"ERROR"</formula>
    </cfRule>
  </conditionalFormatting>
  <conditionalFormatting sqref="U64">
    <cfRule type="cellIs" dxfId="397" priority="397" operator="equal">
      <formula>"OK"</formula>
    </cfRule>
    <cfRule type="cellIs" dxfId="396" priority="398" operator="equal">
      <formula>"ERROR"</formula>
    </cfRule>
  </conditionalFormatting>
  <conditionalFormatting sqref="U68">
    <cfRule type="cellIs" dxfId="395" priority="395" operator="equal">
      <formula>"OK"</formula>
    </cfRule>
    <cfRule type="cellIs" dxfId="394" priority="396" operator="equal">
      <formula>"ERROR"</formula>
    </cfRule>
  </conditionalFormatting>
  <conditionalFormatting sqref="U66">
    <cfRule type="cellIs" dxfId="393" priority="393" operator="equal">
      <formula>"OK"</formula>
    </cfRule>
    <cfRule type="cellIs" dxfId="392" priority="394" operator="equal">
      <formula>"ERROR"</formula>
    </cfRule>
  </conditionalFormatting>
  <conditionalFormatting sqref="U65">
    <cfRule type="cellIs" dxfId="391" priority="391" operator="equal">
      <formula>"OK"</formula>
    </cfRule>
    <cfRule type="cellIs" dxfId="390" priority="392" operator="equal">
      <formula>"ERROR"</formula>
    </cfRule>
  </conditionalFormatting>
  <conditionalFormatting sqref="U67">
    <cfRule type="cellIs" dxfId="389" priority="389" operator="equal">
      <formula>"OK"</formula>
    </cfRule>
    <cfRule type="cellIs" dxfId="388" priority="390" operator="equal">
      <formula>"ERROR"</formula>
    </cfRule>
  </conditionalFormatting>
  <conditionalFormatting sqref="X69">
    <cfRule type="cellIs" dxfId="387" priority="387" operator="equal">
      <formula>"OK"</formula>
    </cfRule>
    <cfRule type="cellIs" dxfId="386" priority="388" operator="equal">
      <formula>"ERROR"</formula>
    </cfRule>
  </conditionalFormatting>
  <conditionalFormatting sqref="X64">
    <cfRule type="cellIs" dxfId="385" priority="385" operator="equal">
      <formula>"OK"</formula>
    </cfRule>
    <cfRule type="cellIs" dxfId="384" priority="386" operator="equal">
      <formula>"ERROR"</formula>
    </cfRule>
  </conditionalFormatting>
  <conditionalFormatting sqref="X68">
    <cfRule type="cellIs" dxfId="383" priority="383" operator="equal">
      <formula>"OK"</formula>
    </cfRule>
    <cfRule type="cellIs" dxfId="382" priority="384" operator="equal">
      <formula>"ERROR"</formula>
    </cfRule>
  </conditionalFormatting>
  <conditionalFormatting sqref="X66">
    <cfRule type="cellIs" dxfId="381" priority="381" operator="equal">
      <formula>"OK"</formula>
    </cfRule>
    <cfRule type="cellIs" dxfId="380" priority="382" operator="equal">
      <formula>"ERROR"</formula>
    </cfRule>
  </conditionalFormatting>
  <conditionalFormatting sqref="X65">
    <cfRule type="cellIs" dxfId="379" priority="379" operator="equal">
      <formula>"OK"</formula>
    </cfRule>
    <cfRule type="cellIs" dxfId="378" priority="380" operator="equal">
      <formula>"ERROR"</formula>
    </cfRule>
  </conditionalFormatting>
  <conditionalFormatting sqref="X67">
    <cfRule type="cellIs" dxfId="377" priority="377" operator="equal">
      <formula>"OK"</formula>
    </cfRule>
    <cfRule type="cellIs" dxfId="376" priority="378" operator="equal">
      <formula>"ERROR"</formula>
    </cfRule>
  </conditionalFormatting>
  <conditionalFormatting sqref="AA69">
    <cfRule type="cellIs" dxfId="375" priority="375" operator="equal">
      <formula>"OK"</formula>
    </cfRule>
    <cfRule type="cellIs" dxfId="374" priority="376" operator="equal">
      <formula>"ERROR"</formula>
    </cfRule>
  </conditionalFormatting>
  <conditionalFormatting sqref="AA64">
    <cfRule type="cellIs" dxfId="373" priority="373" operator="equal">
      <formula>"OK"</formula>
    </cfRule>
    <cfRule type="cellIs" dxfId="372" priority="374" operator="equal">
      <formula>"ERROR"</formula>
    </cfRule>
  </conditionalFormatting>
  <conditionalFormatting sqref="AA68">
    <cfRule type="cellIs" dxfId="371" priority="371" operator="equal">
      <formula>"OK"</formula>
    </cfRule>
    <cfRule type="cellIs" dxfId="370" priority="372" operator="equal">
      <formula>"ERROR"</formula>
    </cfRule>
  </conditionalFormatting>
  <conditionalFormatting sqref="AA66">
    <cfRule type="cellIs" dxfId="369" priority="369" operator="equal">
      <formula>"OK"</formula>
    </cfRule>
    <cfRule type="cellIs" dxfId="368" priority="370" operator="equal">
      <formula>"ERROR"</formula>
    </cfRule>
  </conditionalFormatting>
  <conditionalFormatting sqref="AA65">
    <cfRule type="cellIs" dxfId="367" priority="367" operator="equal">
      <formula>"OK"</formula>
    </cfRule>
    <cfRule type="cellIs" dxfId="366" priority="368" operator="equal">
      <formula>"ERROR"</formula>
    </cfRule>
  </conditionalFormatting>
  <conditionalFormatting sqref="AA67">
    <cfRule type="cellIs" dxfId="365" priority="365" operator="equal">
      <formula>"OK"</formula>
    </cfRule>
    <cfRule type="cellIs" dxfId="364" priority="366" operator="equal">
      <formula>"ERROR"</formula>
    </cfRule>
  </conditionalFormatting>
  <conditionalFormatting sqref="AD69">
    <cfRule type="cellIs" dxfId="363" priority="363" operator="equal">
      <formula>"OK"</formula>
    </cfRule>
    <cfRule type="cellIs" dxfId="362" priority="364" operator="equal">
      <formula>"ERROR"</formula>
    </cfRule>
  </conditionalFormatting>
  <conditionalFormatting sqref="AD64">
    <cfRule type="cellIs" dxfId="361" priority="361" operator="equal">
      <formula>"OK"</formula>
    </cfRule>
    <cfRule type="cellIs" dxfId="360" priority="362" operator="equal">
      <formula>"ERROR"</formula>
    </cfRule>
  </conditionalFormatting>
  <conditionalFormatting sqref="AD68">
    <cfRule type="cellIs" dxfId="359" priority="359" operator="equal">
      <formula>"OK"</formula>
    </cfRule>
    <cfRule type="cellIs" dxfId="358" priority="360" operator="equal">
      <formula>"ERROR"</formula>
    </cfRule>
  </conditionalFormatting>
  <conditionalFormatting sqref="AD66">
    <cfRule type="cellIs" dxfId="357" priority="357" operator="equal">
      <formula>"OK"</formula>
    </cfRule>
    <cfRule type="cellIs" dxfId="356" priority="358" operator="equal">
      <formula>"ERROR"</formula>
    </cfRule>
  </conditionalFormatting>
  <conditionalFormatting sqref="AD65">
    <cfRule type="cellIs" dxfId="355" priority="355" operator="equal">
      <formula>"OK"</formula>
    </cfRule>
    <cfRule type="cellIs" dxfId="354" priority="356" operator="equal">
      <formula>"ERROR"</formula>
    </cfRule>
  </conditionalFormatting>
  <conditionalFormatting sqref="AD67">
    <cfRule type="cellIs" dxfId="353" priority="353" operator="equal">
      <formula>"OK"</formula>
    </cfRule>
    <cfRule type="cellIs" dxfId="352" priority="354" operator="equal">
      <formula>"ERROR"</formula>
    </cfRule>
  </conditionalFormatting>
  <conditionalFormatting sqref="AG69">
    <cfRule type="cellIs" dxfId="351" priority="351" operator="equal">
      <formula>"OK"</formula>
    </cfRule>
    <cfRule type="cellIs" dxfId="350" priority="352" operator="equal">
      <formula>"ERROR"</formula>
    </cfRule>
  </conditionalFormatting>
  <conditionalFormatting sqref="AG64">
    <cfRule type="cellIs" dxfId="349" priority="349" operator="equal">
      <formula>"OK"</formula>
    </cfRule>
    <cfRule type="cellIs" dxfId="348" priority="350" operator="equal">
      <formula>"ERROR"</formula>
    </cfRule>
  </conditionalFormatting>
  <conditionalFormatting sqref="AG68">
    <cfRule type="cellIs" dxfId="347" priority="347" operator="equal">
      <formula>"OK"</formula>
    </cfRule>
    <cfRule type="cellIs" dxfId="346" priority="348" operator="equal">
      <formula>"ERROR"</formula>
    </cfRule>
  </conditionalFormatting>
  <conditionalFormatting sqref="AG66">
    <cfRule type="cellIs" dxfId="345" priority="345" operator="equal">
      <formula>"OK"</formula>
    </cfRule>
    <cfRule type="cellIs" dxfId="344" priority="346" operator="equal">
      <formula>"ERROR"</formula>
    </cfRule>
  </conditionalFormatting>
  <conditionalFormatting sqref="AG65">
    <cfRule type="cellIs" dxfId="343" priority="343" operator="equal">
      <formula>"OK"</formula>
    </cfRule>
    <cfRule type="cellIs" dxfId="342" priority="344" operator="equal">
      <formula>"ERROR"</formula>
    </cfRule>
  </conditionalFormatting>
  <conditionalFormatting sqref="AG67">
    <cfRule type="cellIs" dxfId="341" priority="341" operator="equal">
      <formula>"OK"</formula>
    </cfRule>
    <cfRule type="cellIs" dxfId="340" priority="342" operator="equal">
      <formula>"ERROR"</formula>
    </cfRule>
  </conditionalFormatting>
  <conditionalFormatting sqref="AJ69">
    <cfRule type="cellIs" dxfId="339" priority="339" operator="equal">
      <formula>"OK"</formula>
    </cfRule>
    <cfRule type="cellIs" dxfId="338" priority="340" operator="equal">
      <formula>"ERROR"</formula>
    </cfRule>
  </conditionalFormatting>
  <conditionalFormatting sqref="AJ64">
    <cfRule type="cellIs" dxfId="337" priority="337" operator="equal">
      <formula>"OK"</formula>
    </cfRule>
    <cfRule type="cellIs" dxfId="336" priority="338" operator="equal">
      <formula>"ERROR"</formula>
    </cfRule>
  </conditionalFormatting>
  <conditionalFormatting sqref="AJ68">
    <cfRule type="cellIs" dxfId="335" priority="335" operator="equal">
      <formula>"OK"</formula>
    </cfRule>
    <cfRule type="cellIs" dxfId="334" priority="336" operator="equal">
      <formula>"ERROR"</formula>
    </cfRule>
  </conditionalFormatting>
  <conditionalFormatting sqref="AJ66">
    <cfRule type="cellIs" dxfId="333" priority="333" operator="equal">
      <formula>"OK"</formula>
    </cfRule>
    <cfRule type="cellIs" dxfId="332" priority="334" operator="equal">
      <formula>"ERROR"</formula>
    </cfRule>
  </conditionalFormatting>
  <conditionalFormatting sqref="AJ65">
    <cfRule type="cellIs" dxfId="331" priority="331" operator="equal">
      <formula>"OK"</formula>
    </cfRule>
    <cfRule type="cellIs" dxfId="330" priority="332" operator="equal">
      <formula>"ERROR"</formula>
    </cfRule>
  </conditionalFormatting>
  <conditionalFormatting sqref="AJ67">
    <cfRule type="cellIs" dxfId="329" priority="329" operator="equal">
      <formula>"OK"</formula>
    </cfRule>
    <cfRule type="cellIs" dxfId="328" priority="330" operator="equal">
      <formula>"ERROR"</formula>
    </cfRule>
  </conditionalFormatting>
  <conditionalFormatting sqref="AM69">
    <cfRule type="cellIs" dxfId="327" priority="327" operator="equal">
      <formula>"OK"</formula>
    </cfRule>
    <cfRule type="cellIs" dxfId="326" priority="328" operator="equal">
      <formula>"ERROR"</formula>
    </cfRule>
  </conditionalFormatting>
  <conditionalFormatting sqref="AM64">
    <cfRule type="cellIs" dxfId="325" priority="325" operator="equal">
      <formula>"OK"</formula>
    </cfRule>
    <cfRule type="cellIs" dxfId="324" priority="326" operator="equal">
      <formula>"ERROR"</formula>
    </cfRule>
  </conditionalFormatting>
  <conditionalFormatting sqref="AM68">
    <cfRule type="cellIs" dxfId="323" priority="323" operator="equal">
      <formula>"OK"</formula>
    </cfRule>
    <cfRule type="cellIs" dxfId="322" priority="324" operator="equal">
      <formula>"ERROR"</formula>
    </cfRule>
  </conditionalFormatting>
  <conditionalFormatting sqref="AM66">
    <cfRule type="cellIs" dxfId="321" priority="321" operator="equal">
      <formula>"OK"</formula>
    </cfRule>
    <cfRule type="cellIs" dxfId="320" priority="322" operator="equal">
      <formula>"ERROR"</formula>
    </cfRule>
  </conditionalFormatting>
  <conditionalFormatting sqref="AM65">
    <cfRule type="cellIs" dxfId="319" priority="319" operator="equal">
      <formula>"OK"</formula>
    </cfRule>
    <cfRule type="cellIs" dxfId="318" priority="320" operator="equal">
      <formula>"ERROR"</formula>
    </cfRule>
  </conditionalFormatting>
  <conditionalFormatting sqref="AM67">
    <cfRule type="cellIs" dxfId="317" priority="317" operator="equal">
      <formula>"OK"</formula>
    </cfRule>
    <cfRule type="cellIs" dxfId="316" priority="318" operator="equal">
      <formula>"ERROR"</formula>
    </cfRule>
  </conditionalFormatting>
  <conditionalFormatting sqref="AP69">
    <cfRule type="cellIs" dxfId="315" priority="315" operator="equal">
      <formula>"OK"</formula>
    </cfRule>
    <cfRule type="cellIs" dxfId="314" priority="316" operator="equal">
      <formula>"ERROR"</formula>
    </cfRule>
  </conditionalFormatting>
  <conditionalFormatting sqref="AP64">
    <cfRule type="cellIs" dxfId="313" priority="313" operator="equal">
      <formula>"OK"</formula>
    </cfRule>
    <cfRule type="cellIs" dxfId="312" priority="314" operator="equal">
      <formula>"ERROR"</formula>
    </cfRule>
  </conditionalFormatting>
  <conditionalFormatting sqref="AP68">
    <cfRule type="cellIs" dxfId="311" priority="311" operator="equal">
      <formula>"OK"</formula>
    </cfRule>
    <cfRule type="cellIs" dxfId="310" priority="312" operator="equal">
      <formula>"ERROR"</formula>
    </cfRule>
  </conditionalFormatting>
  <conditionalFormatting sqref="AP66">
    <cfRule type="cellIs" dxfId="309" priority="309" operator="equal">
      <formula>"OK"</formula>
    </cfRule>
    <cfRule type="cellIs" dxfId="308" priority="310" operator="equal">
      <formula>"ERROR"</formula>
    </cfRule>
  </conditionalFormatting>
  <conditionalFormatting sqref="AP65">
    <cfRule type="cellIs" dxfId="307" priority="307" operator="equal">
      <formula>"OK"</formula>
    </cfRule>
    <cfRule type="cellIs" dxfId="306" priority="308" operator="equal">
      <formula>"ERROR"</formula>
    </cfRule>
  </conditionalFormatting>
  <conditionalFormatting sqref="AP67">
    <cfRule type="cellIs" dxfId="305" priority="305" operator="equal">
      <formula>"OK"</formula>
    </cfRule>
    <cfRule type="cellIs" dxfId="304" priority="306" operator="equal">
      <formula>"ERROR"</formula>
    </cfRule>
  </conditionalFormatting>
  <conditionalFormatting sqref="AS69">
    <cfRule type="cellIs" dxfId="303" priority="303" operator="equal">
      <formula>"OK"</formula>
    </cfRule>
    <cfRule type="cellIs" dxfId="302" priority="304" operator="equal">
      <formula>"ERROR"</formula>
    </cfRule>
  </conditionalFormatting>
  <conditionalFormatting sqref="AS64">
    <cfRule type="cellIs" dxfId="301" priority="301" operator="equal">
      <formula>"OK"</formula>
    </cfRule>
    <cfRule type="cellIs" dxfId="300" priority="302" operator="equal">
      <formula>"ERROR"</formula>
    </cfRule>
  </conditionalFormatting>
  <conditionalFormatting sqref="AS68">
    <cfRule type="cellIs" dxfId="299" priority="299" operator="equal">
      <formula>"OK"</formula>
    </cfRule>
    <cfRule type="cellIs" dxfId="298" priority="300" operator="equal">
      <formula>"ERROR"</formula>
    </cfRule>
  </conditionalFormatting>
  <conditionalFormatting sqref="AS66">
    <cfRule type="cellIs" dxfId="297" priority="297" operator="equal">
      <formula>"OK"</formula>
    </cfRule>
    <cfRule type="cellIs" dxfId="296" priority="298" operator="equal">
      <formula>"ERROR"</formula>
    </cfRule>
  </conditionalFormatting>
  <conditionalFormatting sqref="AS65">
    <cfRule type="cellIs" dxfId="295" priority="295" operator="equal">
      <formula>"OK"</formula>
    </cfRule>
    <cfRule type="cellIs" dxfId="294" priority="296" operator="equal">
      <formula>"ERROR"</formula>
    </cfRule>
  </conditionalFormatting>
  <conditionalFormatting sqref="AS67">
    <cfRule type="cellIs" dxfId="293" priority="293" operator="equal">
      <formula>"OK"</formula>
    </cfRule>
    <cfRule type="cellIs" dxfId="292" priority="294" operator="equal">
      <formula>"ERROR"</formula>
    </cfRule>
  </conditionalFormatting>
  <conditionalFormatting sqref="AV69">
    <cfRule type="cellIs" dxfId="291" priority="291" operator="equal">
      <formula>"OK"</formula>
    </cfRule>
    <cfRule type="cellIs" dxfId="290" priority="292" operator="equal">
      <formula>"ERROR"</formula>
    </cfRule>
  </conditionalFormatting>
  <conditionalFormatting sqref="AV64">
    <cfRule type="cellIs" dxfId="289" priority="289" operator="equal">
      <formula>"OK"</formula>
    </cfRule>
    <cfRule type="cellIs" dxfId="288" priority="290" operator="equal">
      <formula>"ERROR"</formula>
    </cfRule>
  </conditionalFormatting>
  <conditionalFormatting sqref="AV68">
    <cfRule type="cellIs" dxfId="287" priority="287" operator="equal">
      <formula>"OK"</formula>
    </cfRule>
    <cfRule type="cellIs" dxfId="286" priority="288" operator="equal">
      <formula>"ERROR"</formula>
    </cfRule>
  </conditionalFormatting>
  <conditionalFormatting sqref="AV66">
    <cfRule type="cellIs" dxfId="285" priority="285" operator="equal">
      <formula>"OK"</formula>
    </cfRule>
    <cfRule type="cellIs" dxfId="284" priority="286" operator="equal">
      <formula>"ERROR"</formula>
    </cfRule>
  </conditionalFormatting>
  <conditionalFormatting sqref="AV65">
    <cfRule type="cellIs" dxfId="283" priority="283" operator="equal">
      <formula>"OK"</formula>
    </cfRule>
    <cfRule type="cellIs" dxfId="282" priority="284" operator="equal">
      <formula>"ERROR"</formula>
    </cfRule>
  </conditionalFormatting>
  <conditionalFormatting sqref="AV67">
    <cfRule type="cellIs" dxfId="281" priority="281" operator="equal">
      <formula>"OK"</formula>
    </cfRule>
    <cfRule type="cellIs" dxfId="280" priority="282" operator="equal">
      <formula>"ERROR"</formula>
    </cfRule>
  </conditionalFormatting>
  <conditionalFormatting sqref="I59">
    <cfRule type="cellIs" dxfId="279" priority="279" operator="equal">
      <formula>"OK"</formula>
    </cfRule>
    <cfRule type="cellIs" dxfId="278" priority="280" operator="equal">
      <formula>"ERROR"</formula>
    </cfRule>
  </conditionalFormatting>
  <conditionalFormatting sqref="I63">
    <cfRule type="cellIs" dxfId="277" priority="277" operator="equal">
      <formula>"OK"</formula>
    </cfRule>
    <cfRule type="cellIs" dxfId="276" priority="278" operator="equal">
      <formula>"ERROR"</formula>
    </cfRule>
  </conditionalFormatting>
  <conditionalFormatting sqref="I61">
    <cfRule type="cellIs" dxfId="275" priority="275" operator="equal">
      <formula>"OK"</formula>
    </cfRule>
    <cfRule type="cellIs" dxfId="274" priority="276" operator="equal">
      <formula>"ERROR"</formula>
    </cfRule>
  </conditionalFormatting>
  <conditionalFormatting sqref="I60">
    <cfRule type="cellIs" dxfId="273" priority="273" operator="equal">
      <formula>"OK"</formula>
    </cfRule>
    <cfRule type="cellIs" dxfId="272" priority="274" operator="equal">
      <formula>"ERROR"</formula>
    </cfRule>
  </conditionalFormatting>
  <conditionalFormatting sqref="I62">
    <cfRule type="cellIs" dxfId="271" priority="271" operator="equal">
      <formula>"OK"</formula>
    </cfRule>
    <cfRule type="cellIs" dxfId="270" priority="272" operator="equal">
      <formula>"ERROR"</formula>
    </cfRule>
  </conditionalFormatting>
  <conditionalFormatting sqref="L59">
    <cfRule type="cellIs" dxfId="269" priority="269" operator="equal">
      <formula>"OK"</formula>
    </cfRule>
    <cfRule type="cellIs" dxfId="268" priority="270" operator="equal">
      <formula>"ERROR"</formula>
    </cfRule>
  </conditionalFormatting>
  <conditionalFormatting sqref="L63">
    <cfRule type="cellIs" dxfId="267" priority="267" operator="equal">
      <formula>"OK"</formula>
    </cfRule>
    <cfRule type="cellIs" dxfId="266" priority="268" operator="equal">
      <formula>"ERROR"</formula>
    </cfRule>
  </conditionalFormatting>
  <conditionalFormatting sqref="L61">
    <cfRule type="cellIs" dxfId="265" priority="265" operator="equal">
      <formula>"OK"</formula>
    </cfRule>
    <cfRule type="cellIs" dxfId="264" priority="266" operator="equal">
      <formula>"ERROR"</formula>
    </cfRule>
  </conditionalFormatting>
  <conditionalFormatting sqref="L60">
    <cfRule type="cellIs" dxfId="263" priority="263" operator="equal">
      <formula>"OK"</formula>
    </cfRule>
    <cfRule type="cellIs" dxfId="262" priority="264" operator="equal">
      <formula>"ERROR"</formula>
    </cfRule>
  </conditionalFormatting>
  <conditionalFormatting sqref="L62">
    <cfRule type="cellIs" dxfId="261" priority="261" operator="equal">
      <formula>"OK"</formula>
    </cfRule>
    <cfRule type="cellIs" dxfId="260" priority="262" operator="equal">
      <formula>"ERROR"</formula>
    </cfRule>
  </conditionalFormatting>
  <conditionalFormatting sqref="O59">
    <cfRule type="cellIs" dxfId="259" priority="259" operator="equal">
      <formula>"OK"</formula>
    </cfRule>
    <cfRule type="cellIs" dxfId="258" priority="260" operator="equal">
      <formula>"ERROR"</formula>
    </cfRule>
  </conditionalFormatting>
  <conditionalFormatting sqref="O63">
    <cfRule type="cellIs" dxfId="257" priority="257" operator="equal">
      <formula>"OK"</formula>
    </cfRule>
    <cfRule type="cellIs" dxfId="256" priority="258" operator="equal">
      <formula>"ERROR"</formula>
    </cfRule>
  </conditionalFormatting>
  <conditionalFormatting sqref="O61">
    <cfRule type="cellIs" dxfId="255" priority="255" operator="equal">
      <formula>"OK"</formula>
    </cfRule>
    <cfRule type="cellIs" dxfId="254" priority="256" operator="equal">
      <formula>"ERROR"</formula>
    </cfRule>
  </conditionalFormatting>
  <conditionalFormatting sqref="O60">
    <cfRule type="cellIs" dxfId="253" priority="253" operator="equal">
      <formula>"OK"</formula>
    </cfRule>
    <cfRule type="cellIs" dxfId="252" priority="254" operator="equal">
      <formula>"ERROR"</formula>
    </cfRule>
  </conditionalFormatting>
  <conditionalFormatting sqref="O62">
    <cfRule type="cellIs" dxfId="251" priority="251" operator="equal">
      <formula>"OK"</formula>
    </cfRule>
    <cfRule type="cellIs" dxfId="250" priority="252" operator="equal">
      <formula>"ERROR"</formula>
    </cfRule>
  </conditionalFormatting>
  <conditionalFormatting sqref="R59">
    <cfRule type="cellIs" dxfId="249" priority="249" operator="equal">
      <formula>"OK"</formula>
    </cfRule>
    <cfRule type="cellIs" dxfId="248" priority="250" operator="equal">
      <formula>"ERROR"</formula>
    </cfRule>
  </conditionalFormatting>
  <conditionalFormatting sqref="R63">
    <cfRule type="cellIs" dxfId="247" priority="247" operator="equal">
      <formula>"OK"</formula>
    </cfRule>
    <cfRule type="cellIs" dxfId="246" priority="248" operator="equal">
      <formula>"ERROR"</formula>
    </cfRule>
  </conditionalFormatting>
  <conditionalFormatting sqref="R61">
    <cfRule type="cellIs" dxfId="245" priority="245" operator="equal">
      <formula>"OK"</formula>
    </cfRule>
    <cfRule type="cellIs" dxfId="244" priority="246" operator="equal">
      <formula>"ERROR"</formula>
    </cfRule>
  </conditionalFormatting>
  <conditionalFormatting sqref="R60">
    <cfRule type="cellIs" dxfId="243" priority="243" operator="equal">
      <formula>"OK"</formula>
    </cfRule>
    <cfRule type="cellIs" dxfId="242" priority="244" operator="equal">
      <formula>"ERROR"</formula>
    </cfRule>
  </conditionalFormatting>
  <conditionalFormatting sqref="R62">
    <cfRule type="cellIs" dxfId="241" priority="241" operator="equal">
      <formula>"OK"</formula>
    </cfRule>
    <cfRule type="cellIs" dxfId="240" priority="242" operator="equal">
      <formula>"ERROR"</formula>
    </cfRule>
  </conditionalFormatting>
  <conditionalFormatting sqref="U59">
    <cfRule type="cellIs" dxfId="239" priority="239" operator="equal">
      <formula>"OK"</formula>
    </cfRule>
    <cfRule type="cellIs" dxfId="238" priority="240" operator="equal">
      <formula>"ERROR"</formula>
    </cfRule>
  </conditionalFormatting>
  <conditionalFormatting sqref="U63">
    <cfRule type="cellIs" dxfId="237" priority="237" operator="equal">
      <formula>"OK"</formula>
    </cfRule>
    <cfRule type="cellIs" dxfId="236" priority="238" operator="equal">
      <formula>"ERROR"</formula>
    </cfRule>
  </conditionalFormatting>
  <conditionalFormatting sqref="U61">
    <cfRule type="cellIs" dxfId="235" priority="235" operator="equal">
      <formula>"OK"</formula>
    </cfRule>
    <cfRule type="cellIs" dxfId="234" priority="236" operator="equal">
      <formula>"ERROR"</formula>
    </cfRule>
  </conditionalFormatting>
  <conditionalFormatting sqref="U60">
    <cfRule type="cellIs" dxfId="233" priority="233" operator="equal">
      <formula>"OK"</formula>
    </cfRule>
    <cfRule type="cellIs" dxfId="232" priority="234" operator="equal">
      <formula>"ERROR"</formula>
    </cfRule>
  </conditionalFormatting>
  <conditionalFormatting sqref="U62">
    <cfRule type="cellIs" dxfId="231" priority="231" operator="equal">
      <formula>"OK"</formula>
    </cfRule>
    <cfRule type="cellIs" dxfId="230" priority="232" operator="equal">
      <formula>"ERROR"</formula>
    </cfRule>
  </conditionalFormatting>
  <conditionalFormatting sqref="X59">
    <cfRule type="cellIs" dxfId="229" priority="229" operator="equal">
      <formula>"OK"</formula>
    </cfRule>
    <cfRule type="cellIs" dxfId="228" priority="230" operator="equal">
      <formula>"ERROR"</formula>
    </cfRule>
  </conditionalFormatting>
  <conditionalFormatting sqref="X63">
    <cfRule type="cellIs" dxfId="227" priority="227" operator="equal">
      <formula>"OK"</formula>
    </cfRule>
    <cfRule type="cellIs" dxfId="226" priority="228" operator="equal">
      <formula>"ERROR"</formula>
    </cfRule>
  </conditionalFormatting>
  <conditionalFormatting sqref="X61">
    <cfRule type="cellIs" dxfId="225" priority="225" operator="equal">
      <formula>"OK"</formula>
    </cfRule>
    <cfRule type="cellIs" dxfId="224" priority="226" operator="equal">
      <formula>"ERROR"</formula>
    </cfRule>
  </conditionalFormatting>
  <conditionalFormatting sqref="X60">
    <cfRule type="cellIs" dxfId="223" priority="223" operator="equal">
      <formula>"OK"</formula>
    </cfRule>
    <cfRule type="cellIs" dxfId="222" priority="224" operator="equal">
      <formula>"ERROR"</formula>
    </cfRule>
  </conditionalFormatting>
  <conditionalFormatting sqref="X62">
    <cfRule type="cellIs" dxfId="221" priority="221" operator="equal">
      <formula>"OK"</formula>
    </cfRule>
    <cfRule type="cellIs" dxfId="220" priority="222" operator="equal">
      <formula>"ERROR"</formula>
    </cfRule>
  </conditionalFormatting>
  <conditionalFormatting sqref="AA59">
    <cfRule type="cellIs" dxfId="219" priority="219" operator="equal">
      <formula>"OK"</formula>
    </cfRule>
    <cfRule type="cellIs" dxfId="218" priority="220" operator="equal">
      <formula>"ERROR"</formula>
    </cfRule>
  </conditionalFormatting>
  <conditionalFormatting sqref="AA63">
    <cfRule type="cellIs" dxfId="217" priority="217" operator="equal">
      <formula>"OK"</formula>
    </cfRule>
    <cfRule type="cellIs" dxfId="216" priority="218" operator="equal">
      <formula>"ERROR"</formula>
    </cfRule>
  </conditionalFormatting>
  <conditionalFormatting sqref="AA61">
    <cfRule type="cellIs" dxfId="215" priority="215" operator="equal">
      <formula>"OK"</formula>
    </cfRule>
    <cfRule type="cellIs" dxfId="214" priority="216" operator="equal">
      <formula>"ERROR"</formula>
    </cfRule>
  </conditionalFormatting>
  <conditionalFormatting sqref="AA60">
    <cfRule type="cellIs" dxfId="213" priority="213" operator="equal">
      <formula>"OK"</formula>
    </cfRule>
    <cfRule type="cellIs" dxfId="212" priority="214" operator="equal">
      <formula>"ERROR"</formula>
    </cfRule>
  </conditionalFormatting>
  <conditionalFormatting sqref="AA62">
    <cfRule type="cellIs" dxfId="211" priority="211" operator="equal">
      <formula>"OK"</formula>
    </cfRule>
    <cfRule type="cellIs" dxfId="210" priority="212" operator="equal">
      <formula>"ERROR"</formula>
    </cfRule>
  </conditionalFormatting>
  <conditionalFormatting sqref="AD59">
    <cfRule type="cellIs" dxfId="209" priority="209" operator="equal">
      <formula>"OK"</formula>
    </cfRule>
    <cfRule type="cellIs" dxfId="208" priority="210" operator="equal">
      <formula>"ERROR"</formula>
    </cfRule>
  </conditionalFormatting>
  <conditionalFormatting sqref="AD63">
    <cfRule type="cellIs" dxfId="207" priority="207" operator="equal">
      <formula>"OK"</formula>
    </cfRule>
    <cfRule type="cellIs" dxfId="206" priority="208" operator="equal">
      <formula>"ERROR"</formula>
    </cfRule>
  </conditionalFormatting>
  <conditionalFormatting sqref="AD61">
    <cfRule type="cellIs" dxfId="205" priority="205" operator="equal">
      <formula>"OK"</formula>
    </cfRule>
    <cfRule type="cellIs" dxfId="204" priority="206" operator="equal">
      <formula>"ERROR"</formula>
    </cfRule>
  </conditionalFormatting>
  <conditionalFormatting sqref="AD60">
    <cfRule type="cellIs" dxfId="203" priority="203" operator="equal">
      <formula>"OK"</formula>
    </cfRule>
    <cfRule type="cellIs" dxfId="202" priority="204" operator="equal">
      <formula>"ERROR"</formula>
    </cfRule>
  </conditionalFormatting>
  <conditionalFormatting sqref="AD62">
    <cfRule type="cellIs" dxfId="201" priority="201" operator="equal">
      <formula>"OK"</formula>
    </cfRule>
    <cfRule type="cellIs" dxfId="200" priority="202" operator="equal">
      <formula>"ERROR"</formula>
    </cfRule>
  </conditionalFormatting>
  <conditionalFormatting sqref="AG59">
    <cfRule type="cellIs" dxfId="199" priority="199" operator="equal">
      <formula>"OK"</formula>
    </cfRule>
    <cfRule type="cellIs" dxfId="198" priority="200" operator="equal">
      <formula>"ERROR"</formula>
    </cfRule>
  </conditionalFormatting>
  <conditionalFormatting sqref="AG63">
    <cfRule type="cellIs" dxfId="197" priority="197" operator="equal">
      <formula>"OK"</formula>
    </cfRule>
    <cfRule type="cellIs" dxfId="196" priority="198" operator="equal">
      <formula>"ERROR"</formula>
    </cfRule>
  </conditionalFormatting>
  <conditionalFormatting sqref="AG61">
    <cfRule type="cellIs" dxfId="195" priority="195" operator="equal">
      <formula>"OK"</formula>
    </cfRule>
    <cfRule type="cellIs" dxfId="194" priority="196" operator="equal">
      <formula>"ERROR"</formula>
    </cfRule>
  </conditionalFormatting>
  <conditionalFormatting sqref="AG60">
    <cfRule type="cellIs" dxfId="193" priority="193" operator="equal">
      <formula>"OK"</formula>
    </cfRule>
    <cfRule type="cellIs" dxfId="192" priority="194" operator="equal">
      <formula>"ERROR"</formula>
    </cfRule>
  </conditionalFormatting>
  <conditionalFormatting sqref="AG62">
    <cfRule type="cellIs" dxfId="191" priority="191" operator="equal">
      <formula>"OK"</formula>
    </cfRule>
    <cfRule type="cellIs" dxfId="190" priority="192" operator="equal">
      <formula>"ERROR"</formula>
    </cfRule>
  </conditionalFormatting>
  <conditionalFormatting sqref="AJ59">
    <cfRule type="cellIs" dxfId="189" priority="189" operator="equal">
      <formula>"OK"</formula>
    </cfRule>
    <cfRule type="cellIs" dxfId="188" priority="190" operator="equal">
      <formula>"ERROR"</formula>
    </cfRule>
  </conditionalFormatting>
  <conditionalFormatting sqref="AJ63">
    <cfRule type="cellIs" dxfId="187" priority="187" operator="equal">
      <formula>"OK"</formula>
    </cfRule>
    <cfRule type="cellIs" dxfId="186" priority="188" operator="equal">
      <formula>"ERROR"</formula>
    </cfRule>
  </conditionalFormatting>
  <conditionalFormatting sqref="AJ61">
    <cfRule type="cellIs" dxfId="185" priority="185" operator="equal">
      <formula>"OK"</formula>
    </cfRule>
    <cfRule type="cellIs" dxfId="184" priority="186" operator="equal">
      <formula>"ERROR"</formula>
    </cfRule>
  </conditionalFormatting>
  <conditionalFormatting sqref="AJ60">
    <cfRule type="cellIs" dxfId="183" priority="183" operator="equal">
      <formula>"OK"</formula>
    </cfRule>
    <cfRule type="cellIs" dxfId="182" priority="184" operator="equal">
      <formula>"ERROR"</formula>
    </cfRule>
  </conditionalFormatting>
  <conditionalFormatting sqref="AJ62">
    <cfRule type="cellIs" dxfId="181" priority="181" operator="equal">
      <formula>"OK"</formula>
    </cfRule>
    <cfRule type="cellIs" dxfId="180" priority="182" operator="equal">
      <formula>"ERROR"</formula>
    </cfRule>
  </conditionalFormatting>
  <conditionalFormatting sqref="AM59">
    <cfRule type="cellIs" dxfId="179" priority="179" operator="equal">
      <formula>"OK"</formula>
    </cfRule>
    <cfRule type="cellIs" dxfId="178" priority="180" operator="equal">
      <formula>"ERROR"</formula>
    </cfRule>
  </conditionalFormatting>
  <conditionalFormatting sqref="AM63">
    <cfRule type="cellIs" dxfId="177" priority="177" operator="equal">
      <formula>"OK"</formula>
    </cfRule>
    <cfRule type="cellIs" dxfId="176" priority="178" operator="equal">
      <formula>"ERROR"</formula>
    </cfRule>
  </conditionalFormatting>
  <conditionalFormatting sqref="AM61">
    <cfRule type="cellIs" dxfId="175" priority="175" operator="equal">
      <formula>"OK"</formula>
    </cfRule>
    <cfRule type="cellIs" dxfId="174" priority="176" operator="equal">
      <formula>"ERROR"</formula>
    </cfRule>
  </conditionalFormatting>
  <conditionalFormatting sqref="AM60">
    <cfRule type="cellIs" dxfId="173" priority="173" operator="equal">
      <formula>"OK"</formula>
    </cfRule>
    <cfRule type="cellIs" dxfId="172" priority="174" operator="equal">
      <formula>"ERROR"</formula>
    </cfRule>
  </conditionalFormatting>
  <conditionalFormatting sqref="AM62">
    <cfRule type="cellIs" dxfId="171" priority="171" operator="equal">
      <formula>"OK"</formula>
    </cfRule>
    <cfRule type="cellIs" dxfId="170" priority="172" operator="equal">
      <formula>"ERROR"</formula>
    </cfRule>
  </conditionalFormatting>
  <conditionalFormatting sqref="AP59">
    <cfRule type="cellIs" dxfId="169" priority="169" operator="equal">
      <formula>"OK"</formula>
    </cfRule>
    <cfRule type="cellIs" dxfId="168" priority="170" operator="equal">
      <formula>"ERROR"</formula>
    </cfRule>
  </conditionalFormatting>
  <conditionalFormatting sqref="AP63">
    <cfRule type="cellIs" dxfId="167" priority="167" operator="equal">
      <formula>"OK"</formula>
    </cfRule>
    <cfRule type="cellIs" dxfId="166" priority="168" operator="equal">
      <formula>"ERROR"</formula>
    </cfRule>
  </conditionalFormatting>
  <conditionalFormatting sqref="AP61">
    <cfRule type="cellIs" dxfId="165" priority="165" operator="equal">
      <formula>"OK"</formula>
    </cfRule>
    <cfRule type="cellIs" dxfId="164" priority="166" operator="equal">
      <formula>"ERROR"</formula>
    </cfRule>
  </conditionalFormatting>
  <conditionalFormatting sqref="AP60">
    <cfRule type="cellIs" dxfId="163" priority="163" operator="equal">
      <formula>"OK"</formula>
    </cfRule>
    <cfRule type="cellIs" dxfId="162" priority="164" operator="equal">
      <formula>"ERROR"</formula>
    </cfRule>
  </conditionalFormatting>
  <conditionalFormatting sqref="AP62">
    <cfRule type="cellIs" dxfId="161" priority="161" operator="equal">
      <formula>"OK"</formula>
    </cfRule>
    <cfRule type="cellIs" dxfId="160" priority="162" operator="equal">
      <formula>"ERROR"</formula>
    </cfRule>
  </conditionalFormatting>
  <conditionalFormatting sqref="AS59">
    <cfRule type="cellIs" dxfId="159" priority="159" operator="equal">
      <formula>"OK"</formula>
    </cfRule>
    <cfRule type="cellIs" dxfId="158" priority="160" operator="equal">
      <formula>"ERROR"</formula>
    </cfRule>
  </conditionalFormatting>
  <conditionalFormatting sqref="AS63">
    <cfRule type="cellIs" dxfId="157" priority="157" operator="equal">
      <formula>"OK"</formula>
    </cfRule>
    <cfRule type="cellIs" dxfId="156" priority="158" operator="equal">
      <formula>"ERROR"</formula>
    </cfRule>
  </conditionalFormatting>
  <conditionalFormatting sqref="AS61">
    <cfRule type="cellIs" dxfId="155" priority="155" operator="equal">
      <formula>"OK"</formula>
    </cfRule>
    <cfRule type="cellIs" dxfId="154" priority="156" operator="equal">
      <formula>"ERROR"</formula>
    </cfRule>
  </conditionalFormatting>
  <conditionalFormatting sqref="AS60">
    <cfRule type="cellIs" dxfId="153" priority="153" operator="equal">
      <formula>"OK"</formula>
    </cfRule>
    <cfRule type="cellIs" dxfId="152" priority="154" operator="equal">
      <formula>"ERROR"</formula>
    </cfRule>
  </conditionalFormatting>
  <conditionalFormatting sqref="AS62">
    <cfRule type="cellIs" dxfId="151" priority="151" operator="equal">
      <formula>"OK"</formula>
    </cfRule>
    <cfRule type="cellIs" dxfId="150" priority="152" operator="equal">
      <formula>"ERROR"</formula>
    </cfRule>
  </conditionalFormatting>
  <conditionalFormatting sqref="AV59">
    <cfRule type="cellIs" dxfId="149" priority="149" operator="equal">
      <formula>"OK"</formula>
    </cfRule>
    <cfRule type="cellIs" dxfId="148" priority="150" operator="equal">
      <formula>"ERROR"</formula>
    </cfRule>
  </conditionalFormatting>
  <conditionalFormatting sqref="AV63">
    <cfRule type="cellIs" dxfId="147" priority="147" operator="equal">
      <formula>"OK"</formula>
    </cfRule>
    <cfRule type="cellIs" dxfId="146" priority="148" operator="equal">
      <formula>"ERROR"</formula>
    </cfRule>
  </conditionalFormatting>
  <conditionalFormatting sqref="AV61">
    <cfRule type="cellIs" dxfId="145" priority="145" operator="equal">
      <formula>"OK"</formula>
    </cfRule>
    <cfRule type="cellIs" dxfId="144" priority="146" operator="equal">
      <formula>"ERROR"</formula>
    </cfRule>
  </conditionalFormatting>
  <conditionalFormatting sqref="AV60">
    <cfRule type="cellIs" dxfId="143" priority="143" operator="equal">
      <formula>"OK"</formula>
    </cfRule>
    <cfRule type="cellIs" dxfId="142" priority="144" operator="equal">
      <formula>"ERROR"</formula>
    </cfRule>
  </conditionalFormatting>
  <conditionalFormatting sqref="AV62">
    <cfRule type="cellIs" dxfId="141" priority="141" operator="equal">
      <formula>"OK"</formula>
    </cfRule>
    <cfRule type="cellIs" dxfId="140" priority="142" operator="equal">
      <formula>"ERROR"</formula>
    </cfRule>
  </conditionalFormatting>
  <conditionalFormatting sqref="I58">
    <cfRule type="cellIs" dxfId="139" priority="139" operator="equal">
      <formula>"OK"</formula>
    </cfRule>
    <cfRule type="cellIs" dxfId="138" priority="140" operator="equal">
      <formula>"ERROR"</formula>
    </cfRule>
  </conditionalFormatting>
  <conditionalFormatting sqref="I57">
    <cfRule type="cellIs" dxfId="137" priority="137" operator="equal">
      <formula>"OK"</formula>
    </cfRule>
    <cfRule type="cellIs" dxfId="136" priority="138" operator="equal">
      <formula>"ERROR"</formula>
    </cfRule>
  </conditionalFormatting>
  <conditionalFormatting sqref="I55">
    <cfRule type="cellIs" dxfId="135" priority="135" operator="equal">
      <formula>"OK"</formula>
    </cfRule>
    <cfRule type="cellIs" dxfId="134" priority="136" operator="equal">
      <formula>"ERROR"</formula>
    </cfRule>
  </conditionalFormatting>
  <conditionalFormatting sqref="I54">
    <cfRule type="cellIs" dxfId="133" priority="133" operator="equal">
      <formula>"OK"</formula>
    </cfRule>
    <cfRule type="cellIs" dxfId="132" priority="134" operator="equal">
      <formula>"ERROR"</formula>
    </cfRule>
  </conditionalFormatting>
  <conditionalFormatting sqref="I56">
    <cfRule type="cellIs" dxfId="131" priority="131" operator="equal">
      <formula>"OK"</formula>
    </cfRule>
    <cfRule type="cellIs" dxfId="130" priority="132" operator="equal">
      <formula>"ERROR"</formula>
    </cfRule>
  </conditionalFormatting>
  <conditionalFormatting sqref="L58">
    <cfRule type="cellIs" dxfId="129" priority="129" operator="equal">
      <formula>"OK"</formula>
    </cfRule>
    <cfRule type="cellIs" dxfId="128" priority="130" operator="equal">
      <formula>"ERROR"</formula>
    </cfRule>
  </conditionalFormatting>
  <conditionalFormatting sqref="L57">
    <cfRule type="cellIs" dxfId="127" priority="127" operator="equal">
      <formula>"OK"</formula>
    </cfRule>
    <cfRule type="cellIs" dxfId="126" priority="128" operator="equal">
      <formula>"ERROR"</formula>
    </cfRule>
  </conditionalFormatting>
  <conditionalFormatting sqref="L55">
    <cfRule type="cellIs" dxfId="125" priority="125" operator="equal">
      <formula>"OK"</formula>
    </cfRule>
    <cfRule type="cellIs" dxfId="124" priority="126" operator="equal">
      <formula>"ERROR"</formula>
    </cfRule>
  </conditionalFormatting>
  <conditionalFormatting sqref="L54">
    <cfRule type="cellIs" dxfId="123" priority="123" operator="equal">
      <formula>"OK"</formula>
    </cfRule>
    <cfRule type="cellIs" dxfId="122" priority="124" operator="equal">
      <formula>"ERROR"</formula>
    </cfRule>
  </conditionalFormatting>
  <conditionalFormatting sqref="L56">
    <cfRule type="cellIs" dxfId="121" priority="121" operator="equal">
      <formula>"OK"</formula>
    </cfRule>
    <cfRule type="cellIs" dxfId="120" priority="122" operator="equal">
      <formula>"ERROR"</formula>
    </cfRule>
  </conditionalFormatting>
  <conditionalFormatting sqref="O58">
    <cfRule type="cellIs" dxfId="119" priority="119" operator="equal">
      <formula>"OK"</formula>
    </cfRule>
    <cfRule type="cellIs" dxfId="118" priority="120" operator="equal">
      <formula>"ERROR"</formula>
    </cfRule>
  </conditionalFormatting>
  <conditionalFormatting sqref="O57">
    <cfRule type="cellIs" dxfId="117" priority="117" operator="equal">
      <formula>"OK"</formula>
    </cfRule>
    <cfRule type="cellIs" dxfId="116" priority="118" operator="equal">
      <formula>"ERROR"</formula>
    </cfRule>
  </conditionalFormatting>
  <conditionalFormatting sqref="O55">
    <cfRule type="cellIs" dxfId="115" priority="115" operator="equal">
      <formula>"OK"</formula>
    </cfRule>
    <cfRule type="cellIs" dxfId="114" priority="116" operator="equal">
      <formula>"ERROR"</formula>
    </cfRule>
  </conditionalFormatting>
  <conditionalFormatting sqref="O54">
    <cfRule type="cellIs" dxfId="113" priority="113" operator="equal">
      <formula>"OK"</formula>
    </cfRule>
    <cfRule type="cellIs" dxfId="112" priority="114" operator="equal">
      <formula>"ERROR"</formula>
    </cfRule>
  </conditionalFormatting>
  <conditionalFormatting sqref="O56">
    <cfRule type="cellIs" dxfId="111" priority="111" operator="equal">
      <formula>"OK"</formula>
    </cfRule>
    <cfRule type="cellIs" dxfId="110" priority="112" operator="equal">
      <formula>"ERROR"</formula>
    </cfRule>
  </conditionalFormatting>
  <conditionalFormatting sqref="R58">
    <cfRule type="cellIs" dxfId="109" priority="109" operator="equal">
      <formula>"OK"</formula>
    </cfRule>
    <cfRule type="cellIs" dxfId="108" priority="110" operator="equal">
      <formula>"ERROR"</formula>
    </cfRule>
  </conditionalFormatting>
  <conditionalFormatting sqref="R57">
    <cfRule type="cellIs" dxfId="107" priority="107" operator="equal">
      <formula>"OK"</formula>
    </cfRule>
    <cfRule type="cellIs" dxfId="106" priority="108" operator="equal">
      <formula>"ERROR"</formula>
    </cfRule>
  </conditionalFormatting>
  <conditionalFormatting sqref="R55">
    <cfRule type="cellIs" dxfId="105" priority="105" operator="equal">
      <formula>"OK"</formula>
    </cfRule>
    <cfRule type="cellIs" dxfId="104" priority="106" operator="equal">
      <formula>"ERROR"</formula>
    </cfRule>
  </conditionalFormatting>
  <conditionalFormatting sqref="R54">
    <cfRule type="cellIs" dxfId="103" priority="103" operator="equal">
      <formula>"OK"</formula>
    </cfRule>
    <cfRule type="cellIs" dxfId="102" priority="104" operator="equal">
      <formula>"ERROR"</formula>
    </cfRule>
  </conditionalFormatting>
  <conditionalFormatting sqref="R56">
    <cfRule type="cellIs" dxfId="101" priority="101" operator="equal">
      <formula>"OK"</formula>
    </cfRule>
    <cfRule type="cellIs" dxfId="100" priority="102" operator="equal">
      <formula>"ERROR"</formula>
    </cfRule>
  </conditionalFormatting>
  <conditionalFormatting sqref="U58">
    <cfRule type="cellIs" dxfId="99" priority="99" operator="equal">
      <formula>"OK"</formula>
    </cfRule>
    <cfRule type="cellIs" dxfId="98" priority="100" operator="equal">
      <formula>"ERROR"</formula>
    </cfRule>
  </conditionalFormatting>
  <conditionalFormatting sqref="U57">
    <cfRule type="cellIs" dxfId="97" priority="97" operator="equal">
      <formula>"OK"</formula>
    </cfRule>
    <cfRule type="cellIs" dxfId="96" priority="98" operator="equal">
      <formula>"ERROR"</formula>
    </cfRule>
  </conditionalFormatting>
  <conditionalFormatting sqref="U55">
    <cfRule type="cellIs" dxfId="95" priority="95" operator="equal">
      <formula>"OK"</formula>
    </cfRule>
    <cfRule type="cellIs" dxfId="94" priority="96" operator="equal">
      <formula>"ERROR"</formula>
    </cfRule>
  </conditionalFormatting>
  <conditionalFormatting sqref="U54">
    <cfRule type="cellIs" dxfId="93" priority="93" operator="equal">
      <formula>"OK"</formula>
    </cfRule>
    <cfRule type="cellIs" dxfId="92" priority="94" operator="equal">
      <formula>"ERROR"</formula>
    </cfRule>
  </conditionalFormatting>
  <conditionalFormatting sqref="U56">
    <cfRule type="cellIs" dxfId="91" priority="91" operator="equal">
      <formula>"OK"</formula>
    </cfRule>
    <cfRule type="cellIs" dxfId="90" priority="92" operator="equal">
      <formula>"ERROR"</formula>
    </cfRule>
  </conditionalFormatting>
  <conditionalFormatting sqref="X58">
    <cfRule type="cellIs" dxfId="89" priority="89" operator="equal">
      <formula>"OK"</formula>
    </cfRule>
    <cfRule type="cellIs" dxfId="88" priority="90" operator="equal">
      <formula>"ERROR"</formula>
    </cfRule>
  </conditionalFormatting>
  <conditionalFormatting sqref="X57">
    <cfRule type="cellIs" dxfId="87" priority="87" operator="equal">
      <formula>"OK"</formula>
    </cfRule>
    <cfRule type="cellIs" dxfId="86" priority="88" operator="equal">
      <formula>"ERROR"</formula>
    </cfRule>
  </conditionalFormatting>
  <conditionalFormatting sqref="X55">
    <cfRule type="cellIs" dxfId="85" priority="85" operator="equal">
      <formula>"OK"</formula>
    </cfRule>
    <cfRule type="cellIs" dxfId="84" priority="86" operator="equal">
      <formula>"ERROR"</formula>
    </cfRule>
  </conditionalFormatting>
  <conditionalFormatting sqref="X54">
    <cfRule type="cellIs" dxfId="83" priority="83" operator="equal">
      <formula>"OK"</formula>
    </cfRule>
    <cfRule type="cellIs" dxfId="82" priority="84" operator="equal">
      <formula>"ERROR"</formula>
    </cfRule>
  </conditionalFormatting>
  <conditionalFormatting sqref="X56">
    <cfRule type="cellIs" dxfId="81" priority="81" operator="equal">
      <formula>"OK"</formula>
    </cfRule>
    <cfRule type="cellIs" dxfId="80" priority="82" operator="equal">
      <formula>"ERROR"</formula>
    </cfRule>
  </conditionalFormatting>
  <conditionalFormatting sqref="AA58">
    <cfRule type="cellIs" dxfId="79" priority="79" operator="equal">
      <formula>"OK"</formula>
    </cfRule>
    <cfRule type="cellIs" dxfId="78" priority="80" operator="equal">
      <formula>"ERROR"</formula>
    </cfRule>
  </conditionalFormatting>
  <conditionalFormatting sqref="AA57">
    <cfRule type="cellIs" dxfId="77" priority="77" operator="equal">
      <formula>"OK"</formula>
    </cfRule>
    <cfRule type="cellIs" dxfId="76" priority="78" operator="equal">
      <formula>"ERROR"</formula>
    </cfRule>
  </conditionalFormatting>
  <conditionalFormatting sqref="AA55">
    <cfRule type="cellIs" dxfId="75" priority="75" operator="equal">
      <formula>"OK"</formula>
    </cfRule>
    <cfRule type="cellIs" dxfId="74" priority="76" operator="equal">
      <formula>"ERROR"</formula>
    </cfRule>
  </conditionalFormatting>
  <conditionalFormatting sqref="AA54">
    <cfRule type="cellIs" dxfId="73" priority="73" operator="equal">
      <formula>"OK"</formula>
    </cfRule>
    <cfRule type="cellIs" dxfId="72" priority="74" operator="equal">
      <formula>"ERROR"</formula>
    </cfRule>
  </conditionalFormatting>
  <conditionalFormatting sqref="AA56">
    <cfRule type="cellIs" dxfId="71" priority="71" operator="equal">
      <formula>"OK"</formula>
    </cfRule>
    <cfRule type="cellIs" dxfId="70" priority="72" operator="equal">
      <formula>"ERROR"</formula>
    </cfRule>
  </conditionalFormatting>
  <conditionalFormatting sqref="AD58">
    <cfRule type="cellIs" dxfId="69" priority="69" operator="equal">
      <formula>"OK"</formula>
    </cfRule>
    <cfRule type="cellIs" dxfId="68" priority="70" operator="equal">
      <formula>"ERROR"</formula>
    </cfRule>
  </conditionalFormatting>
  <conditionalFormatting sqref="AD57">
    <cfRule type="cellIs" dxfId="67" priority="67" operator="equal">
      <formula>"OK"</formula>
    </cfRule>
    <cfRule type="cellIs" dxfId="66" priority="68" operator="equal">
      <formula>"ERROR"</formula>
    </cfRule>
  </conditionalFormatting>
  <conditionalFormatting sqref="AD55">
    <cfRule type="cellIs" dxfId="65" priority="65" operator="equal">
      <formula>"OK"</formula>
    </cfRule>
    <cfRule type="cellIs" dxfId="64" priority="66" operator="equal">
      <formula>"ERROR"</formula>
    </cfRule>
  </conditionalFormatting>
  <conditionalFormatting sqref="AD54">
    <cfRule type="cellIs" dxfId="63" priority="63" operator="equal">
      <formula>"OK"</formula>
    </cfRule>
    <cfRule type="cellIs" dxfId="62" priority="64" operator="equal">
      <formula>"ERROR"</formula>
    </cfRule>
  </conditionalFormatting>
  <conditionalFormatting sqref="AD56">
    <cfRule type="cellIs" dxfId="61" priority="61" operator="equal">
      <formula>"OK"</formula>
    </cfRule>
    <cfRule type="cellIs" dxfId="60" priority="62" operator="equal">
      <formula>"ERROR"</formula>
    </cfRule>
  </conditionalFormatting>
  <conditionalFormatting sqref="AG58">
    <cfRule type="cellIs" dxfId="59" priority="59" operator="equal">
      <formula>"OK"</formula>
    </cfRule>
    <cfRule type="cellIs" dxfId="58" priority="60" operator="equal">
      <formula>"ERROR"</formula>
    </cfRule>
  </conditionalFormatting>
  <conditionalFormatting sqref="AG57">
    <cfRule type="cellIs" dxfId="57" priority="57" operator="equal">
      <formula>"OK"</formula>
    </cfRule>
    <cfRule type="cellIs" dxfId="56" priority="58" operator="equal">
      <formula>"ERROR"</formula>
    </cfRule>
  </conditionalFormatting>
  <conditionalFormatting sqref="AG55">
    <cfRule type="cellIs" dxfId="55" priority="55" operator="equal">
      <formula>"OK"</formula>
    </cfRule>
    <cfRule type="cellIs" dxfId="54" priority="56" operator="equal">
      <formula>"ERROR"</formula>
    </cfRule>
  </conditionalFormatting>
  <conditionalFormatting sqref="AG54">
    <cfRule type="cellIs" dxfId="53" priority="53" operator="equal">
      <formula>"OK"</formula>
    </cfRule>
    <cfRule type="cellIs" dxfId="52" priority="54" operator="equal">
      <formula>"ERROR"</formula>
    </cfRule>
  </conditionalFormatting>
  <conditionalFormatting sqref="AG56">
    <cfRule type="cellIs" dxfId="51" priority="51" operator="equal">
      <formula>"OK"</formula>
    </cfRule>
    <cfRule type="cellIs" dxfId="50" priority="52" operator="equal">
      <formula>"ERROR"</formula>
    </cfRule>
  </conditionalFormatting>
  <conditionalFormatting sqref="AJ58">
    <cfRule type="cellIs" dxfId="49" priority="49" operator="equal">
      <formula>"OK"</formula>
    </cfRule>
    <cfRule type="cellIs" dxfId="48" priority="50" operator="equal">
      <formula>"ERROR"</formula>
    </cfRule>
  </conditionalFormatting>
  <conditionalFormatting sqref="AJ57">
    <cfRule type="cellIs" dxfId="47" priority="47" operator="equal">
      <formula>"OK"</formula>
    </cfRule>
    <cfRule type="cellIs" dxfId="46" priority="48" operator="equal">
      <formula>"ERROR"</formula>
    </cfRule>
  </conditionalFormatting>
  <conditionalFormatting sqref="AJ55">
    <cfRule type="cellIs" dxfId="45" priority="45" operator="equal">
      <formula>"OK"</formula>
    </cfRule>
    <cfRule type="cellIs" dxfId="44" priority="46" operator="equal">
      <formula>"ERROR"</formula>
    </cfRule>
  </conditionalFormatting>
  <conditionalFormatting sqref="AJ54">
    <cfRule type="cellIs" dxfId="43" priority="43" operator="equal">
      <formula>"OK"</formula>
    </cfRule>
    <cfRule type="cellIs" dxfId="42" priority="44" operator="equal">
      <formula>"ERROR"</formula>
    </cfRule>
  </conditionalFormatting>
  <conditionalFormatting sqref="AJ56">
    <cfRule type="cellIs" dxfId="41" priority="41" operator="equal">
      <formula>"OK"</formula>
    </cfRule>
    <cfRule type="cellIs" dxfId="40" priority="42" operator="equal">
      <formula>"ERROR"</formula>
    </cfRule>
  </conditionalFormatting>
  <conditionalFormatting sqref="AM58">
    <cfRule type="cellIs" dxfId="39" priority="39" operator="equal">
      <formula>"OK"</formula>
    </cfRule>
    <cfRule type="cellIs" dxfId="38" priority="40" operator="equal">
      <formula>"ERROR"</formula>
    </cfRule>
  </conditionalFormatting>
  <conditionalFormatting sqref="AM57">
    <cfRule type="cellIs" dxfId="37" priority="37" operator="equal">
      <formula>"OK"</formula>
    </cfRule>
    <cfRule type="cellIs" dxfId="36" priority="38" operator="equal">
      <formula>"ERROR"</formula>
    </cfRule>
  </conditionalFormatting>
  <conditionalFormatting sqref="AM55">
    <cfRule type="cellIs" dxfId="35" priority="35" operator="equal">
      <formula>"OK"</formula>
    </cfRule>
    <cfRule type="cellIs" dxfId="34" priority="36" operator="equal">
      <formula>"ERROR"</formula>
    </cfRule>
  </conditionalFormatting>
  <conditionalFormatting sqref="AM54">
    <cfRule type="cellIs" dxfId="33" priority="33" operator="equal">
      <formula>"OK"</formula>
    </cfRule>
    <cfRule type="cellIs" dxfId="32" priority="34" operator="equal">
      <formula>"ERROR"</formula>
    </cfRule>
  </conditionalFormatting>
  <conditionalFormatting sqref="AM56">
    <cfRule type="cellIs" dxfId="31" priority="31" operator="equal">
      <formula>"OK"</formula>
    </cfRule>
    <cfRule type="cellIs" dxfId="30" priority="32" operator="equal">
      <formula>"ERROR"</formula>
    </cfRule>
  </conditionalFormatting>
  <conditionalFormatting sqref="AP58">
    <cfRule type="cellIs" dxfId="29" priority="29" operator="equal">
      <formula>"OK"</formula>
    </cfRule>
    <cfRule type="cellIs" dxfId="28" priority="30" operator="equal">
      <formula>"ERROR"</formula>
    </cfRule>
  </conditionalFormatting>
  <conditionalFormatting sqref="AP57">
    <cfRule type="cellIs" dxfId="27" priority="27" operator="equal">
      <formula>"OK"</formula>
    </cfRule>
    <cfRule type="cellIs" dxfId="26" priority="28" operator="equal">
      <formula>"ERROR"</formula>
    </cfRule>
  </conditionalFormatting>
  <conditionalFormatting sqref="AP55">
    <cfRule type="cellIs" dxfId="25" priority="25" operator="equal">
      <formula>"OK"</formula>
    </cfRule>
    <cfRule type="cellIs" dxfId="24" priority="26" operator="equal">
      <formula>"ERROR"</formula>
    </cfRule>
  </conditionalFormatting>
  <conditionalFormatting sqref="AP54">
    <cfRule type="cellIs" dxfId="23" priority="23" operator="equal">
      <formula>"OK"</formula>
    </cfRule>
    <cfRule type="cellIs" dxfId="22" priority="24" operator="equal">
      <formula>"ERROR"</formula>
    </cfRule>
  </conditionalFormatting>
  <conditionalFormatting sqref="AP56">
    <cfRule type="cellIs" dxfId="21" priority="21" operator="equal">
      <formula>"OK"</formula>
    </cfRule>
    <cfRule type="cellIs" dxfId="20" priority="22" operator="equal">
      <formula>"ERROR"</formula>
    </cfRule>
  </conditionalFormatting>
  <conditionalFormatting sqref="AS58">
    <cfRule type="cellIs" dxfId="19" priority="19" operator="equal">
      <formula>"OK"</formula>
    </cfRule>
    <cfRule type="cellIs" dxfId="18" priority="20" operator="equal">
      <formula>"ERROR"</formula>
    </cfRule>
  </conditionalFormatting>
  <conditionalFormatting sqref="AS57">
    <cfRule type="cellIs" dxfId="17" priority="17" operator="equal">
      <formula>"OK"</formula>
    </cfRule>
    <cfRule type="cellIs" dxfId="16" priority="18" operator="equal">
      <formula>"ERROR"</formula>
    </cfRule>
  </conditionalFormatting>
  <conditionalFormatting sqref="AS55">
    <cfRule type="cellIs" dxfId="15" priority="15" operator="equal">
      <formula>"OK"</formula>
    </cfRule>
    <cfRule type="cellIs" dxfId="14" priority="16" operator="equal">
      <formula>"ERROR"</formula>
    </cfRule>
  </conditionalFormatting>
  <conditionalFormatting sqref="AS54">
    <cfRule type="cellIs" dxfId="13" priority="13" operator="equal">
      <formula>"OK"</formula>
    </cfRule>
    <cfRule type="cellIs" dxfId="12" priority="14" operator="equal">
      <formula>"ERROR"</formula>
    </cfRule>
  </conditionalFormatting>
  <conditionalFormatting sqref="AS56">
    <cfRule type="cellIs" dxfId="11" priority="11" operator="equal">
      <formula>"OK"</formula>
    </cfRule>
    <cfRule type="cellIs" dxfId="10" priority="12" operator="equal">
      <formula>"ERROR"</formula>
    </cfRule>
  </conditionalFormatting>
  <conditionalFormatting sqref="AV58">
    <cfRule type="cellIs" dxfId="9" priority="9" operator="equal">
      <formula>"OK"</formula>
    </cfRule>
    <cfRule type="cellIs" dxfId="8" priority="10" operator="equal">
      <formula>"ERROR"</formula>
    </cfRule>
  </conditionalFormatting>
  <conditionalFormatting sqref="AV57">
    <cfRule type="cellIs" dxfId="7" priority="7" operator="equal">
      <formula>"OK"</formula>
    </cfRule>
    <cfRule type="cellIs" dxfId="6" priority="8" operator="equal">
      <formula>"ERROR"</formula>
    </cfRule>
  </conditionalFormatting>
  <conditionalFormatting sqref="AV55">
    <cfRule type="cellIs" dxfId="5" priority="5" operator="equal">
      <formula>"OK"</formula>
    </cfRule>
    <cfRule type="cellIs" dxfId="4" priority="6" operator="equal">
      <formula>"ERROR"</formula>
    </cfRule>
  </conditionalFormatting>
  <conditionalFormatting sqref="AV54">
    <cfRule type="cellIs" dxfId="3" priority="3" operator="equal">
      <formula>"OK"</formula>
    </cfRule>
    <cfRule type="cellIs" dxfId="2" priority="4" operator="equal">
      <formula>"ERROR"</formula>
    </cfRule>
  </conditionalFormatting>
  <conditionalFormatting sqref="AV56">
    <cfRule type="cellIs" dxfId="1" priority="1" operator="equal">
      <formula>"OK"</formula>
    </cfRule>
    <cfRule type="cellIs" dxfId="0" priority="2" operator="equal">
      <formula>"ERROR"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</sheetPr>
  <dimension ref="B39:H47"/>
  <sheetViews>
    <sheetView workbookViewId="0">
      <selection activeCell="K33" sqref="K33"/>
    </sheetView>
  </sheetViews>
  <sheetFormatPr baseColWidth="10" defaultRowHeight="12.75" x14ac:dyDescent="0.2"/>
  <sheetData>
    <row r="39" spans="2:8" ht="13.5" thickBot="1" x14ac:dyDescent="0.25"/>
    <row r="40" spans="2:8" ht="16.5" thickBot="1" x14ac:dyDescent="0.3">
      <c r="B40" s="114" t="s">
        <v>269</v>
      </c>
      <c r="C40" s="113"/>
      <c r="D40" s="115">
        <v>44371</v>
      </c>
      <c r="E40" s="102"/>
      <c r="F40" s="102"/>
      <c r="G40" s="102"/>
      <c r="H40" s="102"/>
    </row>
    <row r="41" spans="2:8" ht="16.5" thickBot="1" x14ac:dyDescent="0.3">
      <c r="B41" s="114" t="s">
        <v>268</v>
      </c>
      <c r="C41" s="113"/>
      <c r="D41" s="112">
        <v>14</v>
      </c>
      <c r="E41" s="102"/>
      <c r="F41" s="102"/>
      <c r="G41" s="102"/>
      <c r="H41" s="102"/>
    </row>
    <row r="42" spans="2:8" ht="16.5" thickBot="1" x14ac:dyDescent="0.3">
      <c r="B42" s="114" t="s">
        <v>267</v>
      </c>
      <c r="C42" s="113"/>
      <c r="D42" s="112">
        <v>1278.81</v>
      </c>
      <c r="E42" s="102"/>
      <c r="F42" s="102"/>
      <c r="G42" s="102"/>
      <c r="H42" s="102"/>
    </row>
    <row r="43" spans="2:8" ht="15.75" thickBot="1" x14ac:dyDescent="0.3">
      <c r="B43" s="102"/>
      <c r="C43" s="102"/>
      <c r="D43" s="102"/>
      <c r="E43" s="102"/>
      <c r="F43" s="102"/>
      <c r="G43" s="102"/>
      <c r="H43" s="102"/>
    </row>
    <row r="44" spans="2:8" ht="15" x14ac:dyDescent="0.25">
      <c r="B44" s="111" t="s">
        <v>266</v>
      </c>
      <c r="C44" s="110"/>
      <c r="D44" s="110"/>
      <c r="E44" s="110"/>
      <c r="F44" s="110"/>
      <c r="G44" s="110"/>
      <c r="H44" s="109"/>
    </row>
    <row r="45" spans="2:8" ht="15" x14ac:dyDescent="0.25">
      <c r="B45" s="108" t="s">
        <v>265</v>
      </c>
      <c r="C45" s="107"/>
      <c r="D45" s="107"/>
      <c r="E45" s="107"/>
      <c r="F45" s="107"/>
      <c r="G45" s="107"/>
      <c r="H45" s="106"/>
    </row>
    <row r="46" spans="2:8" ht="15.75" thickBot="1" x14ac:dyDescent="0.3">
      <c r="B46" s="105" t="s">
        <v>264</v>
      </c>
      <c r="C46" s="104"/>
      <c r="D46" s="104"/>
      <c r="E46" s="104"/>
      <c r="F46" s="104"/>
      <c r="G46" s="104"/>
      <c r="H46" s="103"/>
    </row>
    <row r="47" spans="2:8" ht="15" x14ac:dyDescent="0.25">
      <c r="B47" s="102"/>
      <c r="C47" s="102"/>
      <c r="D47" s="102"/>
      <c r="E47" s="102"/>
      <c r="F47" s="102"/>
      <c r="G47" s="102"/>
      <c r="H47" s="102"/>
    </row>
  </sheetData>
  <sheetProtection algorithmName="SHA-512" hashValue="lN9n0qes+Mnouehc+TvLR9TPWQps4TOHq4hSDkGITUCXw0bmhIKcZlWKFPhVtB9eZb5sM4SzU/Y3tLaaVzUbXA==" saltValue="T0wFBtcJH6TqdV3p0CMhAA==" spinCount="100000" sheet="1" objects="1" scenarios="1" selectLockedCells="1" selectUnlockedCells="1"/>
  <hyperlinks>
    <hyperlink ref="B45" r:id="rId1" xr:uid="{00000000-0004-0000-0800-000000000000}"/>
    <hyperlink ref="B46" r:id="rId2" xr:uid="{00000000-0004-0000-0800-000001000000}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3</vt:i4>
      </vt:variant>
    </vt:vector>
  </HeadingPairs>
  <TitlesOfParts>
    <vt:vector size="12" baseType="lpstr">
      <vt:lpstr>EVA. ECONOMICA</vt:lpstr>
      <vt:lpstr>Verif.Ofertas NORTE </vt:lpstr>
      <vt:lpstr>Colcap</vt:lpstr>
      <vt:lpstr>EVA. ECONOMICA (2)</vt:lpstr>
      <vt:lpstr>Verif.Ofertas CENTRO</vt:lpstr>
      <vt:lpstr>Colcap (2)</vt:lpstr>
      <vt:lpstr>EVA. ECONOMICA (3)</vt:lpstr>
      <vt:lpstr>Verif.Ofertas SUR</vt:lpstr>
      <vt:lpstr>Colcap (3)</vt:lpstr>
      <vt:lpstr>'EVA. ECONOMICA'!Área_de_impresión</vt:lpstr>
      <vt:lpstr>'EVA. ECONOMICA (2)'!Área_de_impresión</vt:lpstr>
      <vt:lpstr>'EVA. ECONOMICA (3)'!Área_de_impresión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Julian Mojica Sierra</dc:creator>
  <cp:lastModifiedBy>Martha Geovanna Quesada Sanchez</cp:lastModifiedBy>
  <dcterms:created xsi:type="dcterms:W3CDTF">2021-06-29T14:27:01Z</dcterms:created>
  <dcterms:modified xsi:type="dcterms:W3CDTF">2021-07-02T16:16:33Z</dcterms:modified>
</cp:coreProperties>
</file>