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C:\Users\Cartera-pc\Desktop\"/>
    </mc:Choice>
  </mc:AlternateContent>
  <xr:revisionPtr revIDLastSave="0" documentId="13_ncr:1_{6E30C1FF-3488-48F1-8DF2-01262A0E22B6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EMPRESAS" sheetId="7" r:id="rId1"/>
    <sheet name="MES A MES " sheetId="1" r:id="rId2"/>
    <sheet name="LENTES " sheetId="4" r:id="rId3"/>
    <sheet name="RECAUDO" sheetId="5" r:id="rId4"/>
    <sheet name="PENDIENTES" sheetId="6" r:id="rId5"/>
    <sheet name="DISCRIMINADO" sheetId="3" r:id="rId6"/>
  </sheets>
  <definedNames>
    <definedName name="_xlnm._FilterDatabase" localSheetId="5" hidden="1">DISCRIMINADO!$A$1:$A$7</definedName>
    <definedName name="_xlnm._FilterDatabase" localSheetId="0" hidden="1">EMPRESAS!$A$1:$A$441</definedName>
    <definedName name="_xlnm._FilterDatabase" localSheetId="2" hidden="1">'LENTES '!$A$1:$H$58</definedName>
    <definedName name="_xlnm._FilterDatabase" localSheetId="1" hidden="1">'MES A MES '!$A$1:$T$264</definedName>
  </definedNames>
  <calcPr calcId="191029"/>
</workbook>
</file>

<file path=xl/calcChain.xml><?xml version="1.0" encoding="utf-8"?>
<calcChain xmlns="http://schemas.openxmlformats.org/spreadsheetml/2006/main">
  <c r="E262" i="5" l="1"/>
  <c r="E261" i="5"/>
  <c r="E260" i="5"/>
  <c r="E259" i="5"/>
  <c r="E258" i="5"/>
  <c r="E254" i="5"/>
  <c r="E251" i="5"/>
  <c r="E250" i="5"/>
  <c r="E246" i="5"/>
  <c r="E244" i="5"/>
  <c r="E241" i="5"/>
  <c r="E240" i="5"/>
  <c r="E239" i="5" l="1"/>
  <c r="E238" i="5"/>
  <c r="E237" i="5"/>
  <c r="E236" i="5"/>
  <c r="E235" i="5"/>
  <c r="E234" i="5"/>
  <c r="E233" i="5"/>
  <c r="E232" i="5"/>
  <c r="E231" i="5"/>
  <c r="E227" i="5"/>
  <c r="E226" i="5"/>
  <c r="E223" i="5"/>
  <c r="E221" i="5"/>
  <c r="E220" i="5"/>
  <c r="E219" i="5"/>
  <c r="E202" i="5"/>
  <c r="E201" i="5" l="1"/>
  <c r="E198" i="5" l="1"/>
  <c r="E197" i="5"/>
  <c r="E196" i="5"/>
  <c r="E195" i="5"/>
  <c r="E194" i="5"/>
  <c r="E193" i="5"/>
  <c r="E192" i="5"/>
  <c r="E191" i="5"/>
  <c r="E190" i="5"/>
  <c r="E189" i="5"/>
  <c r="E188" i="5"/>
  <c r="E180" i="5"/>
  <c r="E179" i="5"/>
  <c r="E178" i="5" l="1"/>
  <c r="E173" i="5"/>
  <c r="E172" i="5" l="1"/>
  <c r="K3" i="5"/>
  <c r="E165" i="5"/>
  <c r="E164" i="5"/>
  <c r="E163" i="5"/>
  <c r="E162" i="5"/>
  <c r="E161" i="5"/>
  <c r="E160" i="5"/>
  <c r="E159" i="5"/>
  <c r="E157" i="5"/>
  <c r="E158" i="5"/>
  <c r="E156" i="5"/>
  <c r="E155" i="5"/>
  <c r="E154" i="5"/>
  <c r="E152" i="5"/>
  <c r="E151" i="5"/>
  <c r="E147" i="5" l="1"/>
  <c r="E143" i="5" l="1"/>
  <c r="E142" i="5"/>
  <c r="E141" i="5"/>
  <c r="E140" i="5"/>
  <c r="E139" i="5"/>
  <c r="E138" i="5"/>
  <c r="E137" i="5"/>
  <c r="E136" i="5"/>
  <c r="E135" i="5"/>
  <c r="E132" i="5"/>
  <c r="E131" i="5"/>
  <c r="E127" i="5" l="1"/>
  <c r="E126" i="5" l="1"/>
  <c r="I234" i="1"/>
  <c r="E6" i="3" s="1"/>
  <c r="I247" i="1"/>
  <c r="E8" i="3" s="1"/>
  <c r="E119" i="5" l="1"/>
  <c r="E116" i="5"/>
  <c r="E115" i="5"/>
  <c r="E111" i="5"/>
  <c r="E110" i="5"/>
  <c r="E109" i="5"/>
  <c r="E108" i="5"/>
  <c r="E107" i="5"/>
  <c r="E106" i="5"/>
  <c r="E102" i="5"/>
  <c r="E99" i="5"/>
  <c r="E98" i="5"/>
  <c r="E95" i="5"/>
  <c r="E94" i="5"/>
  <c r="E93" i="5"/>
  <c r="E92" i="5"/>
  <c r="E91" i="5"/>
  <c r="E90" i="5"/>
  <c r="E89" i="5"/>
  <c r="E85" i="5"/>
  <c r="I241" i="1" l="1"/>
  <c r="E7" i="3" s="1"/>
  <c r="E82" i="5"/>
  <c r="E81" i="5"/>
  <c r="E80" i="5"/>
  <c r="E79" i="5"/>
  <c r="E78" i="5"/>
  <c r="E77" i="5"/>
  <c r="E76" i="5"/>
  <c r="E75" i="5"/>
  <c r="E74" i="5"/>
  <c r="E72" i="5"/>
  <c r="E71" i="5"/>
  <c r="E70" i="5"/>
  <c r="E67" i="5"/>
  <c r="E66" i="5"/>
  <c r="E65" i="5"/>
  <c r="E64" i="5"/>
  <c r="E63" i="5"/>
  <c r="E62" i="5"/>
  <c r="E61" i="5"/>
  <c r="E60" i="5"/>
  <c r="E59" i="5"/>
  <c r="E58" i="5"/>
  <c r="E56" i="5"/>
  <c r="E55" i="5"/>
  <c r="E51" i="5" l="1"/>
  <c r="E50" i="5"/>
  <c r="E49" i="5"/>
  <c r="E48" i="5"/>
  <c r="E43" i="5"/>
  <c r="I256" i="1"/>
  <c r="B4" i="3" s="1"/>
  <c r="I254" i="1"/>
  <c r="B3" i="3" s="1"/>
  <c r="I261" i="1"/>
  <c r="B6" i="3" s="1"/>
  <c r="I260" i="1"/>
  <c r="B5" i="3" s="1"/>
  <c r="H58" i="4" l="1"/>
  <c r="G3" i="3" s="1"/>
  <c r="I262" i="1"/>
  <c r="B7" i="3" s="1"/>
  <c r="I249" i="1"/>
  <c r="B2" i="3" s="1"/>
  <c r="I221" i="1"/>
  <c r="E5" i="3" s="1"/>
  <c r="I190" i="1"/>
  <c r="E4" i="3" s="1"/>
  <c r="I130" i="1"/>
  <c r="E3" i="3" s="1"/>
  <c r="I2" i="1"/>
  <c r="E2" i="3" s="1"/>
  <c r="E264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263" i="1"/>
  <c r="E2" i="1"/>
  <c r="E3" i="1"/>
  <c r="E4" i="1"/>
  <c r="E5" i="1"/>
  <c r="E6" i="1"/>
  <c r="E7" i="1"/>
  <c r="E8" i="1"/>
  <c r="E9" i="1"/>
  <c r="E10" i="1"/>
  <c r="E12" i="1"/>
  <c r="E13" i="1"/>
  <c r="E15" i="1"/>
  <c r="E16" i="1"/>
  <c r="E18" i="1"/>
  <c r="E19" i="1"/>
  <c r="E20" i="1"/>
  <c r="E21" i="1"/>
  <c r="E23" i="1"/>
  <c r="E24" i="1"/>
  <c r="E28" i="1"/>
  <c r="E29" i="1"/>
  <c r="E30" i="1"/>
  <c r="E32" i="1"/>
  <c r="E34" i="1"/>
  <c r="E38" i="1"/>
  <c r="E39" i="1"/>
  <c r="E44" i="1"/>
  <c r="E45" i="1"/>
  <c r="E46" i="1"/>
  <c r="E48" i="1"/>
  <c r="E50" i="1"/>
  <c r="E51" i="1"/>
  <c r="E52" i="1"/>
  <c r="E53" i="1"/>
  <c r="E55" i="1"/>
  <c r="E60" i="1"/>
  <c r="E62" i="1"/>
  <c r="E63" i="1"/>
  <c r="E64" i="1"/>
  <c r="E69" i="1"/>
  <c r="E70" i="1"/>
  <c r="E71" i="1"/>
  <c r="E72" i="1"/>
  <c r="E73" i="1"/>
  <c r="E75" i="1"/>
  <c r="E76" i="1"/>
  <c r="E78" i="1"/>
  <c r="E80" i="1"/>
  <c r="E81" i="1"/>
  <c r="E82" i="1"/>
  <c r="E84" i="1"/>
  <c r="E86" i="1"/>
  <c r="E87" i="1"/>
  <c r="E89" i="1"/>
  <c r="E90" i="1"/>
  <c r="E91" i="1"/>
  <c r="E92" i="1"/>
  <c r="E93" i="1"/>
  <c r="E94" i="1"/>
  <c r="E95" i="1"/>
  <c r="E96" i="1"/>
  <c r="E97" i="1"/>
  <c r="E98" i="1"/>
  <c r="E100" i="1"/>
  <c r="E101" i="1"/>
  <c r="E102" i="1"/>
  <c r="E103" i="1"/>
  <c r="E104" i="1"/>
  <c r="E105" i="1"/>
  <c r="E106" i="1"/>
  <c r="E108" i="1"/>
  <c r="E109" i="1"/>
  <c r="E110" i="1"/>
  <c r="E112" i="1"/>
  <c r="E116" i="1"/>
  <c r="E119" i="1"/>
  <c r="E122" i="1"/>
  <c r="E124" i="1"/>
  <c r="E125" i="1"/>
  <c r="E128" i="1"/>
  <c r="E131" i="1"/>
  <c r="E132" i="1"/>
  <c r="E133" i="1"/>
  <c r="E148" i="1"/>
  <c r="E11" i="1"/>
  <c r="E14" i="1"/>
  <c r="E17" i="1"/>
  <c r="E22" i="1"/>
  <c r="E134" i="1"/>
  <c r="E135" i="1"/>
  <c r="E136" i="1"/>
  <c r="E137" i="1"/>
  <c r="E25" i="1"/>
  <c r="E26" i="1"/>
  <c r="E27" i="1"/>
  <c r="E31" i="1"/>
  <c r="E33" i="1"/>
  <c r="E35" i="1"/>
  <c r="E36" i="1"/>
  <c r="E40" i="1"/>
  <c r="E41" i="1"/>
  <c r="E42" i="1"/>
  <c r="E43" i="1"/>
  <c r="E47" i="1"/>
  <c r="E49" i="1"/>
  <c r="E54" i="1"/>
  <c r="E56" i="1"/>
  <c r="E57" i="1"/>
  <c r="E58" i="1"/>
  <c r="E59" i="1"/>
  <c r="E61" i="1"/>
  <c r="E65" i="1"/>
  <c r="E37" i="1"/>
  <c r="E67" i="1"/>
  <c r="E68" i="1"/>
  <c r="E74" i="1"/>
  <c r="E140" i="1"/>
  <c r="E66" i="1"/>
  <c r="E79" i="1"/>
  <c r="E83" i="1"/>
  <c r="E85" i="1"/>
  <c r="E88" i="1"/>
  <c r="E99" i="1"/>
  <c r="E107" i="1"/>
  <c r="E111" i="1"/>
  <c r="E113" i="1"/>
  <c r="E114" i="1"/>
  <c r="E115" i="1"/>
  <c r="E117" i="1"/>
  <c r="E118" i="1"/>
  <c r="E120" i="1"/>
  <c r="E121" i="1"/>
  <c r="E123" i="1"/>
  <c r="E126" i="1"/>
  <c r="E127" i="1"/>
  <c r="E129" i="1"/>
  <c r="E142" i="1"/>
  <c r="E144" i="1"/>
  <c r="E145" i="1"/>
  <c r="E146" i="1"/>
  <c r="E149" i="1"/>
  <c r="E139" i="1"/>
  <c r="E77" i="1"/>
  <c r="E141" i="1"/>
  <c r="E130" i="1"/>
  <c r="E138" i="1"/>
  <c r="E143" i="1"/>
  <c r="E147" i="1"/>
  <c r="E9" i="3" l="1"/>
  <c r="B8" i="3"/>
  <c r="G6" i="3" l="1"/>
</calcChain>
</file>

<file path=xl/sharedStrings.xml><?xml version="1.0" encoding="utf-8"?>
<sst xmlns="http://schemas.openxmlformats.org/spreadsheetml/2006/main" count="3323" uniqueCount="1497">
  <si>
    <t>BIEN ESTAR SALUD BS S.A.S.</t>
  </si>
  <si>
    <t>Nombre cliente</t>
  </si>
  <si>
    <t>Identificación</t>
  </si>
  <si>
    <t>Teléfono</t>
  </si>
  <si>
    <t>Detalle vencimiento</t>
  </si>
  <si>
    <t>Fecha vencimiento</t>
  </si>
  <si>
    <t>Deuda por cobrar</t>
  </si>
  <si>
    <t>Vencido mas de 121</t>
  </si>
  <si>
    <t>Vencido de 91-120</t>
  </si>
  <si>
    <t>Vencido de 61-90</t>
  </si>
  <si>
    <t>Vencido de 31-60</t>
  </si>
  <si>
    <t>Vencido de 16-30</t>
  </si>
  <si>
    <t>Vencido de 1-15</t>
  </si>
  <si>
    <t>0 días (Hoy)</t>
  </si>
  <si>
    <t>Por vencer 1-7</t>
  </si>
  <si>
    <t>Por vencer 8-15</t>
  </si>
  <si>
    <t>Por vencer 16-30</t>
  </si>
  <si>
    <t>Por vencer 31-60</t>
  </si>
  <si>
    <t>Por vencer mas de 61</t>
  </si>
  <si>
    <t xml:space="preserve"> CABLE SATELITE DE CALDAS SAS</t>
  </si>
  <si>
    <t>-3145728724-</t>
  </si>
  <si>
    <t>FV-5-10613</t>
  </si>
  <si>
    <t>16/07/2021</t>
  </si>
  <si>
    <t xml:space="preserve"> COATS CADENA ANDINA SA</t>
  </si>
  <si>
    <t>036-3398200-</t>
  </si>
  <si>
    <t>FV-5-7415</t>
  </si>
  <si>
    <t>22/03/2021</t>
  </si>
  <si>
    <t>FV-5-8239</t>
  </si>
  <si>
    <t>23/04/2021</t>
  </si>
  <si>
    <t>FV-5-8383</t>
  </si>
  <si>
    <t>30/03/2021</t>
  </si>
  <si>
    <t>FV-5-8407</t>
  </si>
  <si>
    <t>31/03/2021</t>
  </si>
  <si>
    <t>FV-5-10384</t>
  </si>
  <si>
    <t>24/07/2021</t>
  </si>
  <si>
    <t>FV-5-10485</t>
  </si>
  <si>
    <t>29/07/2021</t>
  </si>
  <si>
    <t>FV-5-10605</t>
  </si>
  <si>
    <t>31/07/2021</t>
  </si>
  <si>
    <t xml:space="preserve"> ENOBRA ARQUITECTURA - INGENIERIA SAS </t>
  </si>
  <si>
    <t>57-1-</t>
  </si>
  <si>
    <t>FV-5-9836</t>
  </si>
  <si>
    <t>17/06/2021</t>
  </si>
  <si>
    <t>FV-5-10154</t>
  </si>
  <si>
    <t>30/06/2021</t>
  </si>
  <si>
    <t>FV-5-10705</t>
  </si>
  <si>
    <t>17/07/2021</t>
  </si>
  <si>
    <t>FV-5-10737</t>
  </si>
  <si>
    <t>21/07/2021</t>
  </si>
  <si>
    <t xml:space="preserve"> JC&amp;L CONSTRUCCIONES S.A.S</t>
  </si>
  <si>
    <t>-3124631418-</t>
  </si>
  <si>
    <t>FV-5-10716</t>
  </si>
  <si>
    <t>02/08/2021</t>
  </si>
  <si>
    <t xml:space="preserve"> PAPELES REGIONALES S.A </t>
  </si>
  <si>
    <t>-3007388824-</t>
  </si>
  <si>
    <t>FV-5-9782</t>
  </si>
  <si>
    <t>16/06/2021</t>
  </si>
  <si>
    <t>FV-5-10607</t>
  </si>
  <si>
    <t xml:space="preserve"> PLOMERIA AG S.A.S</t>
  </si>
  <si>
    <t>57-3212478174-</t>
  </si>
  <si>
    <t>FV-5-10566</t>
  </si>
  <si>
    <t xml:space="preserve"> VACOG SAS </t>
  </si>
  <si>
    <t>57-3134184257-</t>
  </si>
  <si>
    <t>FV-5-1035</t>
  </si>
  <si>
    <t>05/07/2020</t>
  </si>
  <si>
    <t>A &amp; C  AUTOMATIZACION Y CONTROL SA</t>
  </si>
  <si>
    <t>036-3254922-</t>
  </si>
  <si>
    <t>FV-5-10636</t>
  </si>
  <si>
    <t>01/08/2021</t>
  </si>
  <si>
    <t>ABEL ANTONIO DORIA PASTRANA</t>
  </si>
  <si>
    <t>036-2736991-</t>
  </si>
  <si>
    <t>FV-5-9177</t>
  </si>
  <si>
    <t>02/06/2021</t>
  </si>
  <si>
    <t>ACABADOS ARQUITECTONICOS DUQUE SAS</t>
  </si>
  <si>
    <t>57-3167893305-1</t>
  </si>
  <si>
    <t>FV-5-10801</t>
  </si>
  <si>
    <t>ACCION DEL CAUCA SA</t>
  </si>
  <si>
    <t>-3174374522-</t>
  </si>
  <si>
    <t>FV-5-8286</t>
  </si>
  <si>
    <t>24/04/2021</t>
  </si>
  <si>
    <t>FV-5-10217</t>
  </si>
  <si>
    <t>FV-5-10415</t>
  </si>
  <si>
    <t>25/07/2021</t>
  </si>
  <si>
    <t>FV-5-10914</t>
  </si>
  <si>
    <t>07/08/2021</t>
  </si>
  <si>
    <t>ACCION SAS</t>
  </si>
  <si>
    <t>FV-5-5684</t>
  </si>
  <si>
    <t>28/01/2021</t>
  </si>
  <si>
    <t>FV-5-6605</t>
  </si>
  <si>
    <t>27/02/2021</t>
  </si>
  <si>
    <t>FV-5-7347</t>
  </si>
  <si>
    <t>19/03/2021</t>
  </si>
  <si>
    <t>ACCIONES y SERVICIOS S.A.S</t>
  </si>
  <si>
    <t>57-6280480-1@-3174374522-</t>
  </si>
  <si>
    <t>FV-5-9672</t>
  </si>
  <si>
    <t>25/06/2021</t>
  </si>
  <si>
    <t>FV-5-10183</t>
  </si>
  <si>
    <t>FV-5-10905</t>
  </si>
  <si>
    <t>ACEROS Y GALVANIZADOS D&amp;M SAS</t>
  </si>
  <si>
    <t>57-1-1</t>
  </si>
  <si>
    <t>FV-5-10610</t>
  </si>
  <si>
    <t>AFIRMADOS CHINCHINA S.A.S</t>
  </si>
  <si>
    <t>57-3218519004-1</t>
  </si>
  <si>
    <t>FV-5-9207</t>
  </si>
  <si>
    <t>AGROPECUARIA SENEGAL SAS</t>
  </si>
  <si>
    <t>57-3206889083-1</t>
  </si>
  <si>
    <t>FV-5-9942</t>
  </si>
  <si>
    <t>19/06/2021</t>
  </si>
  <si>
    <t>FV-5-10788</t>
  </si>
  <si>
    <t>AINCA SEGURIDAD LTDA</t>
  </si>
  <si>
    <t>57-3168588-1</t>
  </si>
  <si>
    <t>FV-5-9875</t>
  </si>
  <si>
    <t>03/07/2021</t>
  </si>
  <si>
    <t>ALBERTO ARIAS PIMIENTA</t>
  </si>
  <si>
    <t>036-3167438069-</t>
  </si>
  <si>
    <t>FV-5-10857</t>
  </si>
  <si>
    <t>06/08/2021</t>
  </si>
  <si>
    <t>ALEJANDRA TABARES NARANJO</t>
  </si>
  <si>
    <t>036-3137033303-</t>
  </si>
  <si>
    <t>FV-5-10927</t>
  </si>
  <si>
    <t>08/08/2021</t>
  </si>
  <si>
    <t>ALEXANDER RIOS</t>
  </si>
  <si>
    <t>036-3182824770-</t>
  </si>
  <si>
    <t>FV-5-7186</t>
  </si>
  <si>
    <t>13/03/2021</t>
  </si>
  <si>
    <t>ALISON ARIZA TORRES</t>
  </si>
  <si>
    <t>036-3103560918-</t>
  </si>
  <si>
    <t>FV-5-9553</t>
  </si>
  <si>
    <t>20/05/2021</t>
  </si>
  <si>
    <t>ALVARO MILLAN A Y CIA SAS</t>
  </si>
  <si>
    <t>57-3104551965-1</t>
  </si>
  <si>
    <t>FV-5-9289</t>
  </si>
  <si>
    <t>21/05/2021</t>
  </si>
  <si>
    <t>AMERICANA DE CURTIDOS LTDA Y CIA S.C.A</t>
  </si>
  <si>
    <t>036-3633901-</t>
  </si>
  <si>
    <t>FV-5-9754</t>
  </si>
  <si>
    <t>01/07/2021</t>
  </si>
  <si>
    <t>FV-5-10570</t>
  </si>
  <si>
    <t>AMPARO LONDOÑO OCAMPO</t>
  </si>
  <si>
    <t>57-3213836163-1</t>
  </si>
  <si>
    <t>FV-5-10571</t>
  </si>
  <si>
    <t>ANCLA TELECOMUNICACIONES SAS</t>
  </si>
  <si>
    <t>036-3146730690-</t>
  </si>
  <si>
    <t>FV-5-10541</t>
  </si>
  <si>
    <t>APLICAR SAS</t>
  </si>
  <si>
    <t>FV-5-10718</t>
  </si>
  <si>
    <t>18/07/2021</t>
  </si>
  <si>
    <t>ARENAS DE OCCIDENTE SAS</t>
  </si>
  <si>
    <t xml:space="preserve">AROS OBRAS SAS </t>
  </si>
  <si>
    <t>-3105408503-</t>
  </si>
  <si>
    <t>FV-5-2910</t>
  </si>
  <si>
    <t>03/10/2020</t>
  </si>
  <si>
    <t>FV-5-3693</t>
  </si>
  <si>
    <t>04/11/2020</t>
  </si>
  <si>
    <t>FV-5-4414</t>
  </si>
  <si>
    <t>04/12/2020</t>
  </si>
  <si>
    <t>FV-5-4545</t>
  </si>
  <si>
    <t>07/12/2020</t>
  </si>
  <si>
    <t>FV-5-4971</t>
  </si>
  <si>
    <t>01/01/2021</t>
  </si>
  <si>
    <t>ASEAMOS INSTITUCIONAL S.A.S</t>
  </si>
  <si>
    <t>036-3308006-1161</t>
  </si>
  <si>
    <t>FV-5-9202</t>
  </si>
  <si>
    <t>FV-5-10600</t>
  </si>
  <si>
    <t>ASEOS COLOMBIANOS ASECOLBA  S.A</t>
  </si>
  <si>
    <t>57-3215670970-1</t>
  </si>
  <si>
    <t>FV-5-9791</t>
  </si>
  <si>
    <t>FV-5-10633</t>
  </si>
  <si>
    <t>ASESORIAS Y COBRANZAS EJECUTIVAS GRUPO ASECOB SAS</t>
  </si>
  <si>
    <t>57-3256166-1@-3009109637-</t>
  </si>
  <si>
    <t>FV-5-10583</t>
  </si>
  <si>
    <t>ASOCIACION LATINA DE TELECOMUNICACIONES SOCIEDAD POR ACCIONES SIMPLIFICADA</t>
  </si>
  <si>
    <t>036-3127099834-</t>
  </si>
  <si>
    <t>FV-5-10483</t>
  </si>
  <si>
    <t>ASOCIACION PROTECTORA DE ANIMALES Y LAS PLANTAS</t>
  </si>
  <si>
    <t>57-3353453-1@-3226533199-</t>
  </si>
  <si>
    <t>FV-5-9837</t>
  </si>
  <si>
    <t>ASSERVI SAS</t>
  </si>
  <si>
    <t>036-3267167-</t>
  </si>
  <si>
    <t>FV-5-9986</t>
  </si>
  <si>
    <t>05/07/2021</t>
  </si>
  <si>
    <t>FV-5-10579</t>
  </si>
  <si>
    <t>AVENTURA MOTORS SAS</t>
  </si>
  <si>
    <t>036-3176450820-</t>
  </si>
  <si>
    <t>FV-5-9462</t>
  </si>
  <si>
    <t>13/05/2021</t>
  </si>
  <si>
    <t>BE MOVIL SAS</t>
  </si>
  <si>
    <t>036-3214221867-</t>
  </si>
  <si>
    <t>FV-5-9924</t>
  </si>
  <si>
    <t>BIBIANA ANDREA MONCADA MARIN</t>
  </si>
  <si>
    <t>036-3177271687-</t>
  </si>
  <si>
    <t>FV-5-10428</t>
  </si>
  <si>
    <t>10/07/2021</t>
  </si>
  <si>
    <t>57-3353055-1</t>
  </si>
  <si>
    <t>FV-5-9181</t>
  </si>
  <si>
    <t>03/05/2021</t>
  </si>
  <si>
    <t>FV-5-10563</t>
  </si>
  <si>
    <t>BODEGAS ILUSION SAS</t>
  </si>
  <si>
    <t>57-3182391459-1</t>
  </si>
  <si>
    <t>FV-5-9182</t>
  </si>
  <si>
    <t>18/05/2021</t>
  </si>
  <si>
    <t>FV-5-10569</t>
  </si>
  <si>
    <t>C&amp;G LOGISTICA Y TRANSPORTE SAS</t>
  </si>
  <si>
    <t>57-315537286-</t>
  </si>
  <si>
    <t>FV-5-9390</t>
  </si>
  <si>
    <t>06/06/2021</t>
  </si>
  <si>
    <t>FV-5-9877</t>
  </si>
  <si>
    <t>18/06/2021</t>
  </si>
  <si>
    <t>FV-5-10797</t>
  </si>
  <si>
    <t>05/08/2021</t>
  </si>
  <si>
    <t>CABLE ESPRESS TELECOMUNICACIONES S.A.S</t>
  </si>
  <si>
    <t>FV-5-10840</t>
  </si>
  <si>
    <t>22/07/2021</t>
  </si>
  <si>
    <t>CABLE NETWORKS DEL PACIFICO S.A.S</t>
  </si>
  <si>
    <t>57-3173846900-1</t>
  </si>
  <si>
    <t>FV-5-7787</t>
  </si>
  <si>
    <t>05/04/2021</t>
  </si>
  <si>
    <t>FV-5-9715</t>
  </si>
  <si>
    <t>30/07/2021</t>
  </si>
  <si>
    <t>FV-5-10674</t>
  </si>
  <si>
    <t>CAFEZAM S.A.S</t>
  </si>
  <si>
    <t>57-3165790153-@-3400411-</t>
  </si>
  <si>
    <t>FV-5-10572</t>
  </si>
  <si>
    <t>CARLOS ALBERTO PALACIO HERRERA</t>
  </si>
  <si>
    <t>-3206041907-</t>
  </si>
  <si>
    <t>FV-5-8866</t>
  </si>
  <si>
    <t>30/05/2021</t>
  </si>
  <si>
    <t>CARLOS EDUARDO GARCIA RUIZ</t>
  </si>
  <si>
    <t>036-3157048247-</t>
  </si>
  <si>
    <t>FV-5-6177</t>
  </si>
  <si>
    <t>12/02/2021</t>
  </si>
  <si>
    <t>CAROLINA GIRALDO MORENO</t>
  </si>
  <si>
    <t>036-3105056296-</t>
  </si>
  <si>
    <t>FV-5-8384</t>
  </si>
  <si>
    <t>CASA DEL BOMBILLO NO. 2 LTDA</t>
  </si>
  <si>
    <t>FV-5-9377</t>
  </si>
  <si>
    <t>07/06/2021</t>
  </si>
  <si>
    <t>FV-5-10763</t>
  </si>
  <si>
    <t>CENTRO COMERCIAL EL PROGRESO P.H</t>
  </si>
  <si>
    <t>57-3147754347-1</t>
  </si>
  <si>
    <t>FV-5-10581</t>
  </si>
  <si>
    <t>CENTRO DE DIAGNOSTICO Y TRATAMIENTO CENDIATRA SAS</t>
  </si>
  <si>
    <t>57-3218859852-</t>
  </si>
  <si>
    <t>FV-5-8110</t>
  </si>
  <si>
    <t>30/04/2021</t>
  </si>
  <si>
    <t>FV-5-9948</t>
  </si>
  <si>
    <t>04/07/2021</t>
  </si>
  <si>
    <t>FV-5-10777</t>
  </si>
  <si>
    <t>CENTRO ESPECIALIZADO EN NEUROREHABILITACION INTEGRAL CREER IPS SAS</t>
  </si>
  <si>
    <t>FV-5-9204</t>
  </si>
  <si>
    <t>17/05/2021</t>
  </si>
  <si>
    <t>FV-5-9967</t>
  </si>
  <si>
    <t>FV-5-10678</t>
  </si>
  <si>
    <t>CENTRO MEDICO EN SEGURIDAD Y SALUD EN EL TRABAJO  S.A.S</t>
  </si>
  <si>
    <t>032-4862215-122</t>
  </si>
  <si>
    <t>FV-5-9805</t>
  </si>
  <si>
    <t>FV-5-10651</t>
  </si>
  <si>
    <t>CENTRO OFTALMOLOGICO Y LABORATORIO ANDRADE NARVAEZ SAS</t>
  </si>
  <si>
    <t>031-7447555-</t>
  </si>
  <si>
    <t>FV-5-9850</t>
  </si>
  <si>
    <t>02/07/2021</t>
  </si>
  <si>
    <t>FV-5-10771</t>
  </si>
  <si>
    <t>CHANNEL PLUS S.A.S</t>
  </si>
  <si>
    <t>036-3187706167-</t>
  </si>
  <si>
    <t>FV-5-9901</t>
  </si>
  <si>
    <t>FV-5-10831</t>
  </si>
  <si>
    <t>CLESUS SAS</t>
  </si>
  <si>
    <t>FV-5-7848</t>
  </si>
  <si>
    <t>04/04/2021</t>
  </si>
  <si>
    <t>CLOUDLABS S.A.S</t>
  </si>
  <si>
    <t>FV-5-9174</t>
  </si>
  <si>
    <t>FV-5-9747</t>
  </si>
  <si>
    <t>FV-5-10553</t>
  </si>
  <si>
    <t>CM ESTRUCTURAS SAS</t>
  </si>
  <si>
    <t>FV-5-10138</t>
  </si>
  <si>
    <t>FV-5-10139</t>
  </si>
  <si>
    <t>FV-5-10411</t>
  </si>
  <si>
    <t>Cocinando Sonrisas Sas</t>
  </si>
  <si>
    <t>036-3386992-1</t>
  </si>
  <si>
    <t>FV-5-10814</t>
  </si>
  <si>
    <t>COCOM S.A.S</t>
  </si>
  <si>
    <t>57-3401210-1</t>
  </si>
  <si>
    <t>FV-5-10772</t>
  </si>
  <si>
    <t>COFFEWORLD SAS</t>
  </si>
  <si>
    <t>036-3013040682-</t>
  </si>
  <si>
    <t>FV-5-7895</t>
  </si>
  <si>
    <t>21/03/2021</t>
  </si>
  <si>
    <t>FV-5-10827</t>
  </si>
  <si>
    <t>COMERCIAL YANUBA SAS</t>
  </si>
  <si>
    <t>036-1-1</t>
  </si>
  <si>
    <t>FV-5-10630</t>
  </si>
  <si>
    <t>COMERCIALIZADORA ARTURO CALLE S.A.S</t>
  </si>
  <si>
    <t>036-3350724-1</t>
  </si>
  <si>
    <t>FV-5-10602</t>
  </si>
  <si>
    <t>COMERCIALIZADORA CAFE D COLINA S.A.S</t>
  </si>
  <si>
    <t>FV-5-9835</t>
  </si>
  <si>
    <t>COMERCIALIZADORA LA BONANZA</t>
  </si>
  <si>
    <t>57-3113797501-1</t>
  </si>
  <si>
    <t>FV-5-9814</t>
  </si>
  <si>
    <t>Comfamiliar Risaralda</t>
  </si>
  <si>
    <t>-3135600-2205</t>
  </si>
  <si>
    <t>FV-5-9921</t>
  </si>
  <si>
    <t>FV-5-10846</t>
  </si>
  <si>
    <t>COMPAÑIA CAT SAS</t>
  </si>
  <si>
    <t>036-3104469055-</t>
  </si>
  <si>
    <t>FV-5-9381</t>
  </si>
  <si>
    <t>FV-5-9845</t>
  </si>
  <si>
    <t>FV-5-10758</t>
  </si>
  <si>
    <t>CONART SAS</t>
  </si>
  <si>
    <t>036-3413021-1</t>
  </si>
  <si>
    <t>FV-5-9838</t>
  </si>
  <si>
    <t>FV-5-10744</t>
  </si>
  <si>
    <t>CONCRETOS Y CONSTRUCCIONES EN GENERAL SAS</t>
  </si>
  <si>
    <t>036-3218159166-</t>
  </si>
  <si>
    <t>FV-5-4981</t>
  </si>
  <si>
    <t>CONSTRUCARRILLO S.A.S</t>
  </si>
  <si>
    <t>036-3175155528-</t>
  </si>
  <si>
    <t>FV-5-9370</t>
  </si>
  <si>
    <t>FV-5-9857</t>
  </si>
  <si>
    <t>FV-5-10779</t>
  </si>
  <si>
    <t>CONSTRUCCIONES MURAL SAS</t>
  </si>
  <si>
    <t>57-3413054-1@-314586233-</t>
  </si>
  <si>
    <t>FV-5-10385</t>
  </si>
  <si>
    <t>CONSTRUCCIONES OLM S.A.S</t>
  </si>
  <si>
    <t>57-3235247889-1</t>
  </si>
  <si>
    <t>FV-5-10665</t>
  </si>
  <si>
    <t>CONSTRUCCIONES OSORIO ROJAS SAS</t>
  </si>
  <si>
    <t>-3002226153-</t>
  </si>
  <si>
    <t>FV-5-10754</t>
  </si>
  <si>
    <t>CONSTRUCCIONES ROC</t>
  </si>
  <si>
    <t>036-3104214875-</t>
  </si>
  <si>
    <t>FV-5-9879</t>
  </si>
  <si>
    <t>FV-5-10805</t>
  </si>
  <si>
    <t>CONSTRUCCIONES Y ESTUDIOS TECNICOS SAS</t>
  </si>
  <si>
    <t>-3103847274-</t>
  </si>
  <si>
    <t>FV-5-10700</t>
  </si>
  <si>
    <t>CONSTRUCTORA GR SAS</t>
  </si>
  <si>
    <t>57-3153380923-</t>
  </si>
  <si>
    <t>FV-5-9176</t>
  </si>
  <si>
    <t>03/06/2021</t>
  </si>
  <si>
    <t>FV-5-9407</t>
  </si>
  <si>
    <t>23/05/2021</t>
  </si>
  <si>
    <t>FV-5-10013</t>
  </si>
  <si>
    <t>08/07/2021</t>
  </si>
  <si>
    <t>FV-5-10578</t>
  </si>
  <si>
    <t>CONSTRUCTORA LAGOS DEL CORTIJO S.A.S</t>
  </si>
  <si>
    <t>FV-5-10786</t>
  </si>
  <si>
    <t>CONSTRU-ETIKA S.A.S.</t>
  </si>
  <si>
    <t>57-3137142300-1</t>
  </si>
  <si>
    <t>FV-5-9900</t>
  </si>
  <si>
    <t>FV-5-10829</t>
  </si>
  <si>
    <t>CONSUELO PEREZ ZULUAGA</t>
  </si>
  <si>
    <t>036-3143882654-</t>
  </si>
  <si>
    <t>FV-5-8386</t>
  </si>
  <si>
    <t>Contecho  S.A.S</t>
  </si>
  <si>
    <t>036-3245283-1</t>
  </si>
  <si>
    <t>FV-5-10584</t>
  </si>
  <si>
    <t>CONTECNICA SAS</t>
  </si>
  <si>
    <t>-3303101-@-3218090955-</t>
  </si>
  <si>
    <t>FV-5-8442</t>
  </si>
  <si>
    <t>18/04/2021</t>
  </si>
  <si>
    <t>FV-5-10597</t>
  </si>
  <si>
    <t>CONVERSIONES INDUSTRIALES RAYSAN LTDA</t>
  </si>
  <si>
    <t>FV-5-10878</t>
  </si>
  <si>
    <t xml:space="preserve">COOPERATIVA DE PRODUCTOS LACTEOS DE NARIÑO </t>
  </si>
  <si>
    <t>57-3113002904-1</t>
  </si>
  <si>
    <t>FV-5-10832</t>
  </si>
  <si>
    <t>COOPERATIVA DE TRANSPORTE COLECTIVOS DEL CAFE</t>
  </si>
  <si>
    <t>FV-5-7899</t>
  </si>
  <si>
    <t>FV-5-8655</t>
  </si>
  <si>
    <t>22/04/2021</t>
  </si>
  <si>
    <t>FV-5-10823</t>
  </si>
  <si>
    <t>COOPERATIVA MULTIACTIVA DE APORTE Y CREDITO COOPISS COLOMBIA</t>
  </si>
  <si>
    <t>57-3332727-1</t>
  </si>
  <si>
    <t>FV-5-10728</t>
  </si>
  <si>
    <t>COOPERATIVA MULTIACTIVA DE CHOFERES DE PEREIRA</t>
  </si>
  <si>
    <t>57-3174017523-1</t>
  </si>
  <si>
    <t>FV-5-10795</t>
  </si>
  <si>
    <t>COOPERATIVA URBANOS DE PEREIRA</t>
  </si>
  <si>
    <t>036-3214070-</t>
  </si>
  <si>
    <t>FV-5-9401</t>
  </si>
  <si>
    <t>22/06/2021</t>
  </si>
  <si>
    <t>FV-5-9882</t>
  </si>
  <si>
    <t>FV-5-10808</t>
  </si>
  <si>
    <t>COORDINADORA MERCANTIL SA</t>
  </si>
  <si>
    <t>036-3370440-@-3197912259-</t>
  </si>
  <si>
    <t>FV-5-9810</t>
  </si>
  <si>
    <t>FV-5-10660</t>
  </si>
  <si>
    <t>CORPORACION CENTRO HOLISTICO CCH</t>
  </si>
  <si>
    <t>-3185781064-</t>
  </si>
  <si>
    <t>FV-5-9447</t>
  </si>
  <si>
    <t>11/06/2021</t>
  </si>
  <si>
    <t>FV-5-10108</t>
  </si>
  <si>
    <t>26/07/2021</t>
  </si>
  <si>
    <t>FV-5-10904</t>
  </si>
  <si>
    <t>CORPORACION CLUB CAMPESTRE PEREIRA</t>
  </si>
  <si>
    <t>57-3119285-1</t>
  </si>
  <si>
    <t>FV-5-9316</t>
  </si>
  <si>
    <t>05/06/2021</t>
  </si>
  <si>
    <t>FV-5-9809</t>
  </si>
  <si>
    <t>FV-5-10482</t>
  </si>
  <si>
    <t>FV-5-10731</t>
  </si>
  <si>
    <t>FV-5-10784</t>
  </si>
  <si>
    <t>CREARKOS S.A.S</t>
  </si>
  <si>
    <t>57-3413391-1</t>
  </si>
  <si>
    <t>FV-5-9807</t>
  </si>
  <si>
    <t>FV-5-10656</t>
  </si>
  <si>
    <t>CUB S.A.S</t>
  </si>
  <si>
    <t>036-3176393919-</t>
  </si>
  <si>
    <t>FV-5-9393</t>
  </si>
  <si>
    <t>22/05/2021</t>
  </si>
  <si>
    <t>DANIEL SANTACRUZ MONROY</t>
  </si>
  <si>
    <t>FV-5-10582</t>
  </si>
  <si>
    <t>DANIELA HERRERA CARDONA</t>
  </si>
  <si>
    <t>036-3224804424-</t>
  </si>
  <si>
    <t>FV-5-6415</t>
  </si>
  <si>
    <t>20/02/2021</t>
  </si>
  <si>
    <t>DANIELA PALACIO MONTOYA</t>
  </si>
  <si>
    <t>-3218443816-</t>
  </si>
  <si>
    <t>FV-5-10130</t>
  </si>
  <si>
    <t>12/06/2021</t>
  </si>
  <si>
    <t>DAR AYUDA TEMPORAL SA</t>
  </si>
  <si>
    <t>57-3113845399-</t>
  </si>
  <si>
    <t>FV-5-9251</t>
  </si>
  <si>
    <t>04/06/2021</t>
  </si>
  <si>
    <t>FV-5-9252</t>
  </si>
  <si>
    <t>FV-5-9253</t>
  </si>
  <si>
    <t>FV-5-9992</t>
  </si>
  <si>
    <t>FV-5-10868</t>
  </si>
  <si>
    <t>FV-5-10869</t>
  </si>
  <si>
    <t>DIAGNOSTICO VITAL SAS</t>
  </si>
  <si>
    <t>57-3131559-1</t>
  </si>
  <si>
    <t>FV-5-8318</t>
  </si>
  <si>
    <t>10/04/2021</t>
  </si>
  <si>
    <t>FV-5-9369</t>
  </si>
  <si>
    <t>DIANA MARIA CASTAÑO CASTAÑEDA</t>
  </si>
  <si>
    <t>036-3250029-</t>
  </si>
  <si>
    <t>FV-5-7764</t>
  </si>
  <si>
    <t>FV-5-8542</t>
  </si>
  <si>
    <t>21/04/2021</t>
  </si>
  <si>
    <t>DIEGO ALBERTO LOAIZA</t>
  </si>
  <si>
    <t>036-3108336812-</t>
  </si>
  <si>
    <t>FV-5-10877</t>
  </si>
  <si>
    <t>DIGITALGRAF</t>
  </si>
  <si>
    <t>57-3234831555-1</t>
  </si>
  <si>
    <t>FV-5-10687</t>
  </si>
  <si>
    <t>DISTRACOM S.A</t>
  </si>
  <si>
    <t>57-3104394044-1</t>
  </si>
  <si>
    <t>FV-5-9890</t>
  </si>
  <si>
    <t>FV-5-10825</t>
  </si>
  <si>
    <t>DISTRIBUCIONES PEDIMAX  S.A.S</t>
  </si>
  <si>
    <t>57-3164872161-1</t>
  </si>
  <si>
    <t>FV-5-8514</t>
  </si>
  <si>
    <t>06/05/2021</t>
  </si>
  <si>
    <t>FV-5-9964</t>
  </si>
  <si>
    <t>DISTRIBUIDORA COLOMBIA G.C. S.A.S – ALMACENES LUMA.</t>
  </si>
  <si>
    <t>036-4485680-</t>
  </si>
  <si>
    <t>FV-5-8926</t>
  </si>
  <si>
    <t>20/04/2021</t>
  </si>
  <si>
    <t>DISTRICARNES DEL EJE CAFETERO SAS</t>
  </si>
  <si>
    <t>57-3281403-1@-3046589884-</t>
  </si>
  <si>
    <t>FV-5-6703</t>
  </si>
  <si>
    <t>01/03/2021</t>
  </si>
  <si>
    <t>FV-5-9750</t>
  </si>
  <si>
    <t>FV-5-10559</t>
  </si>
  <si>
    <t>DORA MUÑOS GRAJALES</t>
  </si>
  <si>
    <t>036-3164397654-</t>
  </si>
  <si>
    <t>FV-5-9734</t>
  </si>
  <si>
    <t>DORALBA TORRES DIAZ</t>
  </si>
  <si>
    <t>036-3105082212-</t>
  </si>
  <si>
    <t>FV-5-9550</t>
  </si>
  <si>
    <t>EDWIN JULIAN MELCHOR CARMONA</t>
  </si>
  <si>
    <t>036-3234152403-</t>
  </si>
  <si>
    <t>FV-5-10361</t>
  </si>
  <si>
    <t>09/07/2021</t>
  </si>
  <si>
    <t>EJE PALIATIVOS SAS</t>
  </si>
  <si>
    <t>036-3422756-</t>
  </si>
  <si>
    <t>FV-5-10852</t>
  </si>
  <si>
    <t>EL ARQUITECTO MATERIALES PARA CONSTRUCCION S.A</t>
  </si>
  <si>
    <t>FV-5-9332</t>
  </si>
  <si>
    <t>FV-5-9880</t>
  </si>
  <si>
    <t>FV-5-10806</t>
  </si>
  <si>
    <t>ELIANA ANDREA RESTREPO CHAPARRO</t>
  </si>
  <si>
    <t>-3126516360-</t>
  </si>
  <si>
    <t>FV-5-2584</t>
  </si>
  <si>
    <t>18/08/2020</t>
  </si>
  <si>
    <t>EMERGENCIAS 911 SAS</t>
  </si>
  <si>
    <t>57-3175159675-</t>
  </si>
  <si>
    <t>FV-5-10623</t>
  </si>
  <si>
    <t>EMPAQUES PLASTICOS SAS</t>
  </si>
  <si>
    <t>57-3306424-1@-3136150018-</t>
  </si>
  <si>
    <t>FV-5-10606</t>
  </si>
  <si>
    <t xml:space="preserve">EMPLEAR S.A </t>
  </si>
  <si>
    <t>57-7371002-1</t>
  </si>
  <si>
    <t>FV-5-10635</t>
  </si>
  <si>
    <t>EMPRESA DE ACUEDUCTO Y ALCANTARILLADO DE PEREIRA SA ESP</t>
  </si>
  <si>
    <t>FV-5-9275</t>
  </si>
  <si>
    <t>FV-5-10324</t>
  </si>
  <si>
    <t>FV-5-10835</t>
  </si>
  <si>
    <t>EMPRESA DE ASEO DE PEREIRA SA</t>
  </si>
  <si>
    <t>036-3441166-</t>
  </si>
  <si>
    <t>FV-5-10078</t>
  </si>
  <si>
    <t>ENCISO LTDA</t>
  </si>
  <si>
    <t>57-3167430424-1</t>
  </si>
  <si>
    <t>FV-5-10653</t>
  </si>
  <si>
    <t>ENGINEERING PROJECTS CONSULTING S.A.S</t>
  </si>
  <si>
    <t>036-3461992-</t>
  </si>
  <si>
    <t>FV-5-9367</t>
  </si>
  <si>
    <t>EQUIPOS A.M.C S.A</t>
  </si>
  <si>
    <t>57-3104553785-1</t>
  </si>
  <si>
    <t>FV-5-10708</t>
  </si>
  <si>
    <t>ESTATAL DE SEGURIDAD LTDA</t>
  </si>
  <si>
    <t>57-3122388156-</t>
  </si>
  <si>
    <t>FV-5-6540</t>
  </si>
  <si>
    <t>25/02/2021</t>
  </si>
  <si>
    <t>FV-5-6639</t>
  </si>
  <si>
    <t>28/02/2021</t>
  </si>
  <si>
    <t>FV-5-8273</t>
  </si>
  <si>
    <t>25/03/2021</t>
  </si>
  <si>
    <t>FV-5-8354</t>
  </si>
  <si>
    <t>29/03/2021</t>
  </si>
  <si>
    <t>FV-5-8387</t>
  </si>
  <si>
    <t>FV-5-8403</t>
  </si>
  <si>
    <t>FV-5-8797</t>
  </si>
  <si>
    <t>13/06/2021</t>
  </si>
  <si>
    <t>FV-5-9216</t>
  </si>
  <si>
    <t>FV-5-9718</t>
  </si>
  <si>
    <t>FV-5-9719</t>
  </si>
  <si>
    <t>FV-5-9965</t>
  </si>
  <si>
    <t>FV-5-10216</t>
  </si>
  <si>
    <t>FV-5-10486</t>
  </si>
  <si>
    <t>FV-5-10684</t>
  </si>
  <si>
    <t>Estructuras Jc S.A.S</t>
  </si>
  <si>
    <t>036-	3308267-</t>
  </si>
  <si>
    <t>FV-5-10812</t>
  </si>
  <si>
    <t>ESTUDIO Y TECNOLOGIA PARA LA CONSTRUCCION SAS</t>
  </si>
  <si>
    <t>036-3146454463-</t>
  </si>
  <si>
    <t>FV-5-3649</t>
  </si>
  <si>
    <t>03/11/2020</t>
  </si>
  <si>
    <t>FV-5-4385</t>
  </si>
  <si>
    <t>FV-5-5101</t>
  </si>
  <si>
    <t>02/01/2021</t>
  </si>
  <si>
    <t>ETELVINA CUBIDES SALAMANCA</t>
  </si>
  <si>
    <t>FV-5-10233</t>
  </si>
  <si>
    <t>ETICOLOR S.A</t>
  </si>
  <si>
    <t>57-3300555-1</t>
  </si>
  <si>
    <t>FV-5-10759</t>
  </si>
  <si>
    <t>EVALUA SALUD IPS SAS</t>
  </si>
  <si>
    <t>031-3707146-1006</t>
  </si>
  <si>
    <t>FV-5-9330</t>
  </si>
  <si>
    <t>FV-5-10042</t>
  </si>
  <si>
    <t>FV-5-10694</t>
  </si>
  <si>
    <t>FACTOR SEGURIDAD INGENIEROS S.A.S.</t>
  </si>
  <si>
    <t>FV-5-5261</t>
  </si>
  <si>
    <t>05/01/2021</t>
  </si>
  <si>
    <t>FEDERACION COMUNITARIA PARA EL ORDENAMIENTO Y MANEJO DE LAS AREAS PROTEGIDAS DE RISARALDA</t>
  </si>
  <si>
    <t>57-3184017976-</t>
  </si>
  <si>
    <t>FV-5-10618</t>
  </si>
  <si>
    <t>FERNANDO MORALES GUILLERMO</t>
  </si>
  <si>
    <t>036-3217996342-</t>
  </si>
  <si>
    <t>FV-5-10843</t>
  </si>
  <si>
    <t>FISIOKINE IPS SAS</t>
  </si>
  <si>
    <t>031-6958514-</t>
  </si>
  <si>
    <t>FV-5-9396</t>
  </si>
  <si>
    <t>FONDO DE EMPLEADOS CRECER</t>
  </si>
  <si>
    <t>036-3104408634-1</t>
  </si>
  <si>
    <t>FV-5-7549</t>
  </si>
  <si>
    <t>26/02/2021</t>
  </si>
  <si>
    <t>FV-5-9889</t>
  </si>
  <si>
    <t>FV-5-10387</t>
  </si>
  <si>
    <t>FV-5-10824</t>
  </si>
  <si>
    <t>FONDO DE EMPLEADOS DE FORTOX</t>
  </si>
  <si>
    <t>036-3226850697-</t>
  </si>
  <si>
    <t>FV-5-10161</t>
  </si>
  <si>
    <t>15/07/2021</t>
  </si>
  <si>
    <t>FORMAS Y CONCRETOS SAS</t>
  </si>
  <si>
    <t>57-3147650787-</t>
  </si>
  <si>
    <t>FV-5-10764</t>
  </si>
  <si>
    <t>FORTOX SA</t>
  </si>
  <si>
    <t>032-4874747-2366</t>
  </si>
  <si>
    <t>FV-5-4144</t>
  </si>
  <si>
    <t>06/11/2020</t>
  </si>
  <si>
    <t>FV-5-9463</t>
  </si>
  <si>
    <t>FV-5-10053</t>
  </si>
  <si>
    <t>FV-5-10677</t>
  </si>
  <si>
    <t>FV-5-10938</t>
  </si>
  <si>
    <t>Forza Outsourcing Sas</t>
  </si>
  <si>
    <t>57-3017892863-1</t>
  </si>
  <si>
    <t>FV-5-4139</t>
  </si>
  <si>
    <t>23/10/2020</t>
  </si>
  <si>
    <t>FRACTURAS Y FRACTURAS S.A.S</t>
  </si>
  <si>
    <t>036-3252346-</t>
  </si>
  <si>
    <t>FV-5-8496</t>
  </si>
  <si>
    <t>05/05/2021</t>
  </si>
  <si>
    <t>FV-5-9304</t>
  </si>
  <si>
    <t>FV-5-9801</t>
  </si>
  <si>
    <t>FV-5-10649</t>
  </si>
  <si>
    <t>FRANCISCO JAVIER RAVE CORREA</t>
  </si>
  <si>
    <t>036-3117654355-</t>
  </si>
  <si>
    <t>FV-5-10481</t>
  </si>
  <si>
    <t>FUNDACION GLORIA RESTREPO DE MEJIA</t>
  </si>
  <si>
    <t>57-3137591158-1</t>
  </si>
  <si>
    <t>FV-5-10876</t>
  </si>
  <si>
    <t>FUNDACIÓN MEDICA MIRA TU SALUD</t>
  </si>
  <si>
    <t>57-4173131-1</t>
  </si>
  <si>
    <t>FV-5-10917</t>
  </si>
  <si>
    <t>FUNDACION SINAPSIS VITAL</t>
  </si>
  <si>
    <t>57-3137111-1</t>
  </si>
  <si>
    <t>FV-5-7903</t>
  </si>
  <si>
    <t>06/04/2021</t>
  </si>
  <si>
    <t>FUNDACION SOCIAL COOPLAROSA</t>
  </si>
  <si>
    <t>57-3402485-1@-3176443962-</t>
  </si>
  <si>
    <t>FV-5-9994</t>
  </si>
  <si>
    <t>20/06/2021</t>
  </si>
  <si>
    <t>FV-5-10756</t>
  </si>
  <si>
    <t>G Y J FERRETERIAS S.A</t>
  </si>
  <si>
    <t>57-3402691-1</t>
  </si>
  <si>
    <t>FV-5-8443</t>
  </si>
  <si>
    <t>GAS Y COMBUSTIBLE VEHICULAR S.A.</t>
  </si>
  <si>
    <t>FV-5-9959</t>
  </si>
  <si>
    <t>GC INTEGRAL GROUP SAS</t>
  </si>
  <si>
    <t>57-3300001-1@-3504222689-</t>
  </si>
  <si>
    <t>FV-5-10804</t>
  </si>
  <si>
    <t>GEOTECNIA INGENIERIA SAS</t>
  </si>
  <si>
    <t>57-3363439-1@-3136303098-</t>
  </si>
  <si>
    <t>FV-5-7779</t>
  </si>
  <si>
    <t>FV-5-8547</t>
  </si>
  <si>
    <t>GEOVANNI COLORADO ORREGO S.A.S</t>
  </si>
  <si>
    <t>57-3251508-1</t>
  </si>
  <si>
    <t>FV-5-6998</t>
  </si>
  <si>
    <t>05/03/2021</t>
  </si>
  <si>
    <t>FV-5-10793</t>
  </si>
  <si>
    <t>GLORIA ESTELA TABA GUAPACHA</t>
  </si>
  <si>
    <t>036-3146283293-</t>
  </si>
  <si>
    <t>FV-5-8894</t>
  </si>
  <si>
    <t>GLORIA PATRICIA GONZALEZ VALENCIA</t>
  </si>
  <si>
    <t>-3223255974-</t>
  </si>
  <si>
    <t>FV-5-8919</t>
  </si>
  <si>
    <t>27/04/2021</t>
  </si>
  <si>
    <t>GRUPO EMPRESARIAL ORMOS S.A.S</t>
  </si>
  <si>
    <t>57-3017778162-</t>
  </si>
  <si>
    <t>FV-5-10680</t>
  </si>
  <si>
    <t>Grupo Gemas SAS</t>
  </si>
  <si>
    <t>FV-5-10834</t>
  </si>
  <si>
    <t>GRUPO OSSA INVERSIONES SAS</t>
  </si>
  <si>
    <t>036-3217606093-</t>
  </si>
  <si>
    <t>FV-5-8447</t>
  </si>
  <si>
    <t>FV-5-9212</t>
  </si>
  <si>
    <t>FV-5-10604</t>
  </si>
  <si>
    <t>H Y S CONSTRUCCIONES S.A.S.</t>
  </si>
  <si>
    <t>-3104963638-</t>
  </si>
  <si>
    <t>FV-5-9340</t>
  </si>
  <si>
    <t>FV-5-9866</t>
  </si>
  <si>
    <t>FV-5-10787</t>
  </si>
  <si>
    <t>Hospi Clean Sas</t>
  </si>
  <si>
    <t>036-3117069-1</t>
  </si>
  <si>
    <t>FV-5-10798</t>
  </si>
  <si>
    <t>HPE CONSTRUCCIONES SAS</t>
  </si>
  <si>
    <t>036-3148216903-</t>
  </si>
  <si>
    <t>FV-5-5212</t>
  </si>
  <si>
    <t>04/01/2021</t>
  </si>
  <si>
    <t>FV-5-7873</t>
  </si>
  <si>
    <t>HVL CONSTRUCCIONES SAS</t>
  </si>
  <si>
    <t>-3147010273-</t>
  </si>
  <si>
    <t>FV-5-9902</t>
  </si>
  <si>
    <t>IDIME INSTITUTO DIAGNOSTICO MEDICO</t>
  </si>
  <si>
    <t>036-3229080441-1</t>
  </si>
  <si>
    <t>FV-5-9384</t>
  </si>
  <si>
    <t>FV-5-9854</t>
  </si>
  <si>
    <t>FV-5-10778</t>
  </si>
  <si>
    <t>IMAGINE INTEGRATORS</t>
  </si>
  <si>
    <t>FV-5-10668</t>
  </si>
  <si>
    <t>Imotriz Group Sas</t>
  </si>
  <si>
    <t>FV-5-10697</t>
  </si>
  <si>
    <t>INDICONS ASOCIADOS S.A.S</t>
  </si>
  <si>
    <t>57-3108294441-1</t>
  </si>
  <si>
    <t>FV-5-956</t>
  </si>
  <si>
    <t>04/07/2020</t>
  </si>
  <si>
    <t>INDUSTRIA COLOMBIANA DE LOGISTICA Y TRANSPORTE SAS</t>
  </si>
  <si>
    <t>036-3164027639-</t>
  </si>
  <si>
    <t>FV-5-9904</t>
  </si>
  <si>
    <t>FV-5-10833</t>
  </si>
  <si>
    <t>INGELECTRICOS JL S.A.S</t>
  </si>
  <si>
    <t>57-3116302725-1</t>
  </si>
  <si>
    <t>FV-5-10590</t>
  </si>
  <si>
    <t>INNOVATIVE EDUCATION</t>
  </si>
  <si>
    <t>-3447766-</t>
  </si>
  <si>
    <t>FV-5-7959</t>
  </si>
  <si>
    <t>23/03/2021</t>
  </si>
  <si>
    <t>FV-5-9206</t>
  </si>
  <si>
    <t>INSERIM AIRE SA</t>
  </si>
  <si>
    <t>57-3368572-1@-3165214795-</t>
  </si>
  <si>
    <t>FV-5-10601</t>
  </si>
  <si>
    <t>INSTALACIONES HIDRAULICAS Y SANITARIAS W C SAS</t>
  </si>
  <si>
    <t>57-6799099-1</t>
  </si>
  <si>
    <t>FV-5-9799</t>
  </si>
  <si>
    <t>FV-5-10640</t>
  </si>
  <si>
    <t>INTERCABLE DEL QUINDIO SAS</t>
  </si>
  <si>
    <t>034-7411204-</t>
  </si>
  <si>
    <t>FV-5-9764</t>
  </si>
  <si>
    <t>FV-5-10587</t>
  </si>
  <si>
    <t>INVERSIONES DEPORTIVAS PARA EL FUTURO SAS</t>
  </si>
  <si>
    <t>FV-5-7784</t>
  </si>
  <si>
    <t>FV-5-8550</t>
  </si>
  <si>
    <t>FV-5-9343</t>
  </si>
  <si>
    <t>INVERSIONES JOTAGALLO S.A.</t>
  </si>
  <si>
    <t>57-3147474-1</t>
  </si>
  <si>
    <t>FV-5-8440</t>
  </si>
  <si>
    <t>FV-5-9197</t>
  </si>
  <si>
    <t>FV-5-10593</t>
  </si>
  <si>
    <t>INVERSIONES SANZ TORO &amp; CIA SAS</t>
  </si>
  <si>
    <t>57-3488069-1</t>
  </si>
  <si>
    <t>FV-5-9946</t>
  </si>
  <si>
    <t>ISABEL CRISTINA ARDILA RENDON</t>
  </si>
  <si>
    <t>036-3165348070-</t>
  </si>
  <si>
    <t>FV-5-3488</t>
  </si>
  <si>
    <t>28/09/2020</t>
  </si>
  <si>
    <t>IVAN RENE GIRALDO GARCIA</t>
  </si>
  <si>
    <t>036-3163831353-</t>
  </si>
  <si>
    <t>FV-5-10381</t>
  </si>
  <si>
    <t>IVONNE ADIELA CORREA BLANDON</t>
  </si>
  <si>
    <t>036-3136995252-</t>
  </si>
  <si>
    <t>FV-5-4884</t>
  </si>
  <si>
    <t>25/12/2020</t>
  </si>
  <si>
    <t>J&amp;L EQUIPOS SAS</t>
  </si>
  <si>
    <t>036-3136146786-</t>
  </si>
  <si>
    <t>FV-5-9762</t>
  </si>
  <si>
    <t>FV-5-10619</t>
  </si>
  <si>
    <t>JAIME ALBERTO RUIZ SANZ</t>
  </si>
  <si>
    <t>036-3205218-</t>
  </si>
  <si>
    <t>FV-5-10830</t>
  </si>
  <si>
    <t>JAIME SMITH GRAJALES RAMIREZ</t>
  </si>
  <si>
    <t>-3215479452-</t>
  </si>
  <si>
    <t>FV-5-8240</t>
  </si>
  <si>
    <t>24/03/2021</t>
  </si>
  <si>
    <t xml:space="preserve">JAM MADERAS </t>
  </si>
  <si>
    <t>FV-5-10765</t>
  </si>
  <si>
    <t>JESUS ALIRIO COGOLLO</t>
  </si>
  <si>
    <t>036-3108467189-</t>
  </si>
  <si>
    <t>FV-5-9652</t>
  </si>
  <si>
    <t>26/06/2021</t>
  </si>
  <si>
    <t>JHONY ANDRES DELGADO FLOREZ</t>
  </si>
  <si>
    <t>036-3147885840-</t>
  </si>
  <si>
    <t>FV-5-10669</t>
  </si>
  <si>
    <t>JIMENEZ VALENCIA SAS</t>
  </si>
  <si>
    <t>57-3274400-1@-3006192588-</t>
  </si>
  <si>
    <t>FV-5-9758</t>
  </si>
  <si>
    <t>JMV CONSTRUKTORA  SAS</t>
  </si>
  <si>
    <t>57-3104047252-1</t>
  </si>
  <si>
    <t>FV-5-10069</t>
  </si>
  <si>
    <t>JOSE JESUS MORALES VALDERRAMA</t>
  </si>
  <si>
    <t>036-3154959460-</t>
  </si>
  <si>
    <t>FV-5-10501</t>
  </si>
  <si>
    <t>JOSE NELSON ORREGO AGUDELO</t>
  </si>
  <si>
    <t>57-3122427451-</t>
  </si>
  <si>
    <t>FV-5-10780</t>
  </si>
  <si>
    <t>JUAN ANTONIO CARVAJAL ECHEVERRIA</t>
  </si>
  <si>
    <t>036-3218003124-</t>
  </si>
  <si>
    <t>FV-5-3549</t>
  </si>
  <si>
    <t>30/10/2020</t>
  </si>
  <si>
    <t>JUAN BAUTISTA SALUD OCUPACIONAL SAS</t>
  </si>
  <si>
    <t>-3102490824-</t>
  </si>
  <si>
    <t>FV-5-9842</t>
  </si>
  <si>
    <t>FV-5-10679</t>
  </si>
  <si>
    <t>JUAN MANUEL FLOREZ</t>
  </si>
  <si>
    <t>036-3138000059-</t>
  </si>
  <si>
    <t>FV-5-2332</t>
  </si>
  <si>
    <t>05/09/2020</t>
  </si>
  <si>
    <t>FV-5-8241</t>
  </si>
  <si>
    <t>JUAN MANUEL MORALES ZAMBRANO</t>
  </si>
  <si>
    <t>036-3115453653-</t>
  </si>
  <si>
    <t>FV-5-9520</t>
  </si>
  <si>
    <t>29/05/2021</t>
  </si>
  <si>
    <t>JUAN TORO SAS</t>
  </si>
  <si>
    <t>034-3123561997-</t>
  </si>
  <si>
    <t>FV-5-10624</t>
  </si>
  <si>
    <t>JULIANA MONTOYA TALERO</t>
  </si>
  <si>
    <t>036-3202123687-</t>
  </si>
  <si>
    <t>FV-5-9047</t>
  </si>
  <si>
    <t>JULLY VANESSA ORJUELA MARTINEZ</t>
  </si>
  <si>
    <t>57-3145361949-</t>
  </si>
  <si>
    <t>FV-5-7550</t>
  </si>
  <si>
    <t>JUVENAL PARRA VEGA</t>
  </si>
  <si>
    <t>036-3175050568-</t>
  </si>
  <si>
    <t>FV-5-10818</t>
  </si>
  <si>
    <t>KAREN DAYANA GARCIA ATEHORTUA</t>
  </si>
  <si>
    <t>036-3216670080-</t>
  </si>
  <si>
    <t>FV-5-9437</t>
  </si>
  <si>
    <t>LA RECETA DE LA FELICIDAD SAS</t>
  </si>
  <si>
    <t>57-3206264752-1</t>
  </si>
  <si>
    <t>FV-5-10775</t>
  </si>
  <si>
    <t>LA S.A. SOCIEDAD DE APOYO AERONAUTICO SA</t>
  </si>
  <si>
    <t>57-6051563-1@-3183745555-</t>
  </si>
  <si>
    <t>FV-5-9910</t>
  </si>
  <si>
    <t>FV-5-10850</t>
  </si>
  <si>
    <t>LABORUM SLD IPS</t>
  </si>
  <si>
    <t>-3216557346-</t>
  </si>
  <si>
    <t>FV-5-8575</t>
  </si>
  <si>
    <t>FV-5-9947</t>
  </si>
  <si>
    <t>FV-5-10781</t>
  </si>
  <si>
    <t>LACTICAMPO SAS</t>
  </si>
  <si>
    <t>036-3162786193-</t>
  </si>
  <si>
    <t>FV-5-9360</t>
  </si>
  <si>
    <t>LATERIZIO SAS</t>
  </si>
  <si>
    <t>036-2554473-</t>
  </si>
  <si>
    <t>FV-5-9327</t>
  </si>
  <si>
    <t>FV-5-10666</t>
  </si>
  <si>
    <t>LAURA MARCELA DEL RIO</t>
  </si>
  <si>
    <t>036-3138678905-</t>
  </si>
  <si>
    <t>FV-5-8402</t>
  </si>
  <si>
    <t>Lazos Sa</t>
  </si>
  <si>
    <t>57-3104527259-1</t>
  </si>
  <si>
    <t>FV-5-9789</t>
  </si>
  <si>
    <t>FV-5-10632</t>
  </si>
  <si>
    <t>LEGON TELECOMUNICACIONES</t>
  </si>
  <si>
    <t>FV-5-10487</t>
  </si>
  <si>
    <t>LEONARDO ZAPATA RIOS</t>
  </si>
  <si>
    <t>57-3216361937-1</t>
  </si>
  <si>
    <t>FV-5-9288</t>
  </si>
  <si>
    <t>FV-5-10637</t>
  </si>
  <si>
    <t>LIFE CLEAN SAS</t>
  </si>
  <si>
    <t>036-3423380-</t>
  </si>
  <si>
    <t>FV-5-10673</t>
  </si>
  <si>
    <t>LINA URIBE RODRIGUEZ</t>
  </si>
  <si>
    <t>036-3043752167-</t>
  </si>
  <si>
    <t>FV-5-10930</t>
  </si>
  <si>
    <t>LONDOÑO Y AGUIRRE Y CIA LTD. PROMOTORA DE SEGUROS</t>
  </si>
  <si>
    <t>036-3360398-1</t>
  </si>
  <si>
    <t>FV-5-10671</t>
  </si>
  <si>
    <t>LUISA FERNANDA ESPINOSA GIRALDO</t>
  </si>
  <si>
    <t>FV-5-10791</t>
  </si>
  <si>
    <t>LUXURY EJE CAFETERO GROUP SAS</t>
  </si>
  <si>
    <t>57-3135850330-</t>
  </si>
  <si>
    <t>FV-5-10768</t>
  </si>
  <si>
    <t>12/05/2021</t>
  </si>
  <si>
    <t>LUZ ESMERALDA SALAZAR RAMIREZ</t>
  </si>
  <si>
    <t>57-3331272-1</t>
  </si>
  <si>
    <t>FV-5-9978</t>
  </si>
  <si>
    <t>LUZ STEFANY GUEVARA SALAZAR</t>
  </si>
  <si>
    <t>-3178530052-</t>
  </si>
  <si>
    <t>FV-5-935</t>
  </si>
  <si>
    <t>03/06/2020</t>
  </si>
  <si>
    <t>M Y M DISTRIBUCIONES SAS</t>
  </si>
  <si>
    <t>57-3320031-1@-3108910402-</t>
  </si>
  <si>
    <t>FV-5-10817</t>
  </si>
  <si>
    <t>MANPOWER DE COLOMBIA LTDA</t>
  </si>
  <si>
    <t>036-3155861281-</t>
  </si>
  <si>
    <t>FV-5-10813</t>
  </si>
  <si>
    <t>MANTENIMIENTO Y CONSTRUCCIONES J.M SAS</t>
  </si>
  <si>
    <t>036-3058957167-</t>
  </si>
  <si>
    <t>FV-5-8460</t>
  </si>
  <si>
    <t>FV-5-9777</t>
  </si>
  <si>
    <t>MANUEL ALEJANDRO JARAMILLO GARZON</t>
  </si>
  <si>
    <t>FV-5-10484</t>
  </si>
  <si>
    <t>MANUEL ALVEIRO TARAZONA RAMIREZ</t>
  </si>
  <si>
    <t>036-3126099316-</t>
  </si>
  <si>
    <t>FV-5-10002</t>
  </si>
  <si>
    <t>23/06/2021</t>
  </si>
  <si>
    <t>MANUFACTURA OLAMTEX SAS</t>
  </si>
  <si>
    <t>57-3104684107-</t>
  </si>
  <si>
    <t>FV-5-9941</t>
  </si>
  <si>
    <t>FV-5-10530</t>
  </si>
  <si>
    <t>28/09/2021</t>
  </si>
  <si>
    <t>FV-5-10789</t>
  </si>
  <si>
    <t>MARGARITA LOPEZ GARCIA</t>
  </si>
  <si>
    <t>-3353055-</t>
  </si>
  <si>
    <t>FV-5-10114</t>
  </si>
  <si>
    <t>MARIA EUGENIA LONDOÑO RAMIREZ</t>
  </si>
  <si>
    <t>036-3123621200-</t>
  </si>
  <si>
    <t>FV-5-6663</t>
  </si>
  <si>
    <t>MARTHA  LUCIA IZQUIERDO LOPEZ</t>
  </si>
  <si>
    <t>036-3178932023-</t>
  </si>
  <si>
    <t>FV-5-10386</t>
  </si>
  <si>
    <t>MAURICIO CASTRO SORIANO</t>
  </si>
  <si>
    <t>-3207645264-</t>
  </si>
  <si>
    <t>FV-5-9939</t>
  </si>
  <si>
    <t>FV-5-10794</t>
  </si>
  <si>
    <t>MEDICAL PROTECTION LTDA SALUD OCUPACIONAL</t>
  </si>
  <si>
    <t>57-7953260-1</t>
  </si>
  <si>
    <t>FV-5-8502</t>
  </si>
  <si>
    <t>FV-5-9303</t>
  </si>
  <si>
    <t>FV-5-10009</t>
  </si>
  <si>
    <t>FV-5-10695</t>
  </si>
  <si>
    <t>MEDICID</t>
  </si>
  <si>
    <t>57-3166422072-1@-3183929013-</t>
  </si>
  <si>
    <t>FV-5-9409</t>
  </si>
  <si>
    <t>FV-5-10014</t>
  </si>
  <si>
    <t>23/07/2021</t>
  </si>
  <si>
    <t>FV-5-10652</t>
  </si>
  <si>
    <t>MEDISHI MEDICINA SEGURIDAD E HIGIENE INDUSTRIAL LTDA</t>
  </si>
  <si>
    <t>FV-5-9406</t>
  </si>
  <si>
    <t>FV-5-10790</t>
  </si>
  <si>
    <t>MET GROUP S.A.S</t>
  </si>
  <si>
    <t>FV-5-9237</t>
  </si>
  <si>
    <t>FV-5-9956</t>
  </si>
  <si>
    <t>FV-5-10715</t>
  </si>
  <si>
    <t>METALSERVICIOS DE OCCIDENTE SAS</t>
  </si>
  <si>
    <t>036-3113663846-</t>
  </si>
  <si>
    <t>FV-5-9522</t>
  </si>
  <si>
    <t>MODALDIA SAS</t>
  </si>
  <si>
    <t>036-3306060-1</t>
  </si>
  <si>
    <t>FV-5-9382</t>
  </si>
  <si>
    <t>FV-5-9844</t>
  </si>
  <si>
    <t>FV-5-10755</t>
  </si>
  <si>
    <t>MORALES MONSALVE HERMANOS SA</t>
  </si>
  <si>
    <t>57-3164674557-1</t>
  </si>
  <si>
    <t>FV-5-9175</t>
  </si>
  <si>
    <t>FV-5-9749</t>
  </si>
  <si>
    <t>FV-5-10554</t>
  </si>
  <si>
    <t>MORRINSON LAM S.A.S</t>
  </si>
  <si>
    <t>57-3420514-1@-3207750766-</t>
  </si>
  <si>
    <t>FV-5-9324</t>
  </si>
  <si>
    <t>FV-5-9883</t>
  </si>
  <si>
    <t>FV-5-10811</t>
  </si>
  <si>
    <t>MOVITIERRA CONSTRUCCIONES</t>
  </si>
  <si>
    <t>036-3205218-1</t>
  </si>
  <si>
    <t>FV-5-9969</t>
  </si>
  <si>
    <t>MTL SAS</t>
  </si>
  <si>
    <t>-3331017-</t>
  </si>
  <si>
    <t>FV-5-10672</t>
  </si>
  <si>
    <t>MUEBLES ALBURA LTDA</t>
  </si>
  <si>
    <t>FV-5-10734</t>
  </si>
  <si>
    <t>NESTLE DE COLOMBIA SA</t>
  </si>
  <si>
    <t>031-5219000-</t>
  </si>
  <si>
    <t>FV-5-9962</t>
  </si>
  <si>
    <t>FV-5-10337</t>
  </si>
  <si>
    <t>FV-5-10338</t>
  </si>
  <si>
    <t>FV-5-10339</t>
  </si>
  <si>
    <t>FV-5-10349</t>
  </si>
  <si>
    <t>NESTOR JAIME GONZALEZ HERRERA</t>
  </si>
  <si>
    <t>036-3103852217-</t>
  </si>
  <si>
    <t>FV-5-6571</t>
  </si>
  <si>
    <t>27/03/2021</t>
  </si>
  <si>
    <t xml:space="preserve">NICOLE SAS </t>
  </si>
  <si>
    <t>036-3452200-5215</t>
  </si>
  <si>
    <t>FV-5-10851</t>
  </si>
  <si>
    <t>NOVA SEGURIDAD  PRIVADA LIMITADA</t>
  </si>
  <si>
    <t>57-3124149443-1</t>
  </si>
  <si>
    <t>FV-5-10816</t>
  </si>
  <si>
    <t>OCTAVIO ROJAS TRUJILLO</t>
  </si>
  <si>
    <t>57-3113680402-1</t>
  </si>
  <si>
    <t>FV-5-10681</t>
  </si>
  <si>
    <t>OINC SAS</t>
  </si>
  <si>
    <t>036-3104390297-</t>
  </si>
  <si>
    <t>FV-5-9945</t>
  </si>
  <si>
    <t>FV-5-10785</t>
  </si>
  <si>
    <t>ORGANIZACION CARDENAS SAS</t>
  </si>
  <si>
    <t>57-3470503-1</t>
  </si>
  <si>
    <t>FV-5-9293</t>
  </si>
  <si>
    <t>FV-5-9892</t>
  </si>
  <si>
    <t>ORGANIZACION MEDICO ODONTOLOGICA NACIONAL INTEGRADA S.A</t>
  </si>
  <si>
    <t>57-4481049-1@-3103003927-</t>
  </si>
  <si>
    <t>FV-5-8784</t>
  </si>
  <si>
    <t>FV-5-10232</t>
  </si>
  <si>
    <t>ORGANIZACION SERVICIOS Y ASESORIAS SAS</t>
  </si>
  <si>
    <t>57-3208302011-1</t>
  </si>
  <si>
    <t>FV-5-9210</t>
  </si>
  <si>
    <t>ORIOL ANDRES TIRADO ACEVEDO</t>
  </si>
  <si>
    <t>036-3217738285-</t>
  </si>
  <si>
    <t>FV-5-2036</t>
  </si>
  <si>
    <t>27/08/2020</t>
  </si>
  <si>
    <t>ORTOSISTEMAS SAS</t>
  </si>
  <si>
    <t>57-3497077-1</t>
  </si>
  <si>
    <t>FV-5-10598</t>
  </si>
  <si>
    <t>OUTSOURCING SERVICIOS INFORMATICOS S A OUTSOURCING S A</t>
  </si>
  <si>
    <t>57-3116183060-1</t>
  </si>
  <si>
    <t>FV-5-10068</t>
  </si>
  <si>
    <t>PAGOSLOCALES SAS</t>
  </si>
  <si>
    <t>57-3046749323-</t>
  </si>
  <si>
    <t>FV-5-9657</t>
  </si>
  <si>
    <t>26/05/2021</t>
  </si>
  <si>
    <t>PANADERIA LA VICTORIA SA</t>
  </si>
  <si>
    <t>FV-5-8951</t>
  </si>
  <si>
    <t>FV-5-10767</t>
  </si>
  <si>
    <t>PASO REAL S.A.S</t>
  </si>
  <si>
    <t>FV-5-10019</t>
  </si>
  <si>
    <t>08/06/2021</t>
  </si>
  <si>
    <t>FV-5-10198</t>
  </si>
  <si>
    <t>FV-5-10800</t>
  </si>
  <si>
    <t>20/07/2021</t>
  </si>
  <si>
    <t>PASTELERIA LUCERNA SAS</t>
  </si>
  <si>
    <t>036-3148060-</t>
  </si>
  <si>
    <t>FV-5-8464</t>
  </si>
  <si>
    <t>FV-5-9222</t>
  </si>
  <si>
    <t>FV-5-10608</t>
  </si>
  <si>
    <t>PAULA ANDREA ALVAREZ ARGOTY</t>
  </si>
  <si>
    <t>036-3135495361-</t>
  </si>
  <si>
    <t>FV-5-10488</t>
  </si>
  <si>
    <t>PAULO CESAR CARVAJAL LARA</t>
  </si>
  <si>
    <t>57-3175139322-1</t>
  </si>
  <si>
    <t>FV-5-7640</t>
  </si>
  <si>
    <t>02/04/2021</t>
  </si>
  <si>
    <t>FV-5-8875</t>
  </si>
  <si>
    <t>01/05/2021</t>
  </si>
  <si>
    <t>PEGASO TELECOMUNICACIONES</t>
  </si>
  <si>
    <t>FV-5-9831</t>
  </si>
  <si>
    <t>FV-5-10670</t>
  </si>
  <si>
    <t xml:space="preserve">PINTUACABADOS LD SAS </t>
  </si>
  <si>
    <t>57-3137931612-</t>
  </si>
  <si>
    <t>FV-5-1036</t>
  </si>
  <si>
    <t>PINTURAS PANELTON Y DISTRIBUCIONES SAS</t>
  </si>
  <si>
    <t>57-3131732-1@-3225770039-</t>
  </si>
  <si>
    <t>FV-5-10589</t>
  </si>
  <si>
    <t>POLITECNICO METROPOLITANO CENTRO DE OCCIDENTE S.A.S</t>
  </si>
  <si>
    <t>FV-5-10699</t>
  </si>
  <si>
    <t>Positiva Compañía de Seguros</t>
  </si>
  <si>
    <t>031-6502200-</t>
  </si>
  <si>
    <t>FV-5-9478</t>
  </si>
  <si>
    <t>PRADA Y CIA LTDA VIGILANCIA PRIVADA PRAVISEG CEEME</t>
  </si>
  <si>
    <t>57-3016081702-1</t>
  </si>
  <si>
    <t>FV-5-9290</t>
  </si>
  <si>
    <t>FV-5-9798</t>
  </si>
  <si>
    <t>FV-5-10639</t>
  </si>
  <si>
    <t>PREVENTWORK SAS</t>
  </si>
  <si>
    <t>57-3113144553-1</t>
  </si>
  <si>
    <t>FV-5-10719</t>
  </si>
  <si>
    <t>PREVILABOR SAS</t>
  </si>
  <si>
    <t>034-2301810-1</t>
  </si>
  <si>
    <t>FV-5-10683</t>
  </si>
  <si>
    <t>PRODUCTORA Y COMERCILIZADORA FRUTALES DEL EJE SAS</t>
  </si>
  <si>
    <t>57-3178557206-</t>
  </si>
  <si>
    <t>FV-5-9858</t>
  </si>
  <si>
    <t>PROSEGUR</t>
  </si>
  <si>
    <t>036-1-</t>
  </si>
  <si>
    <t>FV-5-9169</t>
  </si>
  <si>
    <t>PROVEER INSTITUCIONAL S.A.S.</t>
  </si>
  <si>
    <t>FV-5-7650</t>
  </si>
  <si>
    <t>FV-5-8446</t>
  </si>
  <si>
    <t>FV-5-10603</t>
  </si>
  <si>
    <t>PROYECTOS ESTRUCTURALES RP SAS</t>
  </si>
  <si>
    <t>FV-5-9277</t>
  </si>
  <si>
    <t>FV-5-9903</t>
  </si>
  <si>
    <t>PUBLIK TECNOLOGIAS INFORMACION COMUNICACIONES Y MEDIO AMBIENTE SAS</t>
  </si>
  <si>
    <t>FV-5-9953</t>
  </si>
  <si>
    <t>QUALITAS SALUD LIMITADA</t>
  </si>
  <si>
    <t>031-7420654-1</t>
  </si>
  <si>
    <t>FV-5-9957</t>
  </si>
  <si>
    <t>FV-5-10714</t>
  </si>
  <si>
    <t>QUALITY LOGISTICA SAS</t>
  </si>
  <si>
    <t>036-3223929924-</t>
  </si>
  <si>
    <t>FV-5-9961</t>
  </si>
  <si>
    <t>FV-5-10696</t>
  </si>
  <si>
    <t>RACAFÉ &amp; CIA S C A</t>
  </si>
  <si>
    <t>036-3205104-1</t>
  </si>
  <si>
    <t>FV-5-10841</t>
  </si>
  <si>
    <t>FV-5-10842</t>
  </si>
  <si>
    <t>REACCIONAR LTDA</t>
  </si>
  <si>
    <t>57-3136490503-</t>
  </si>
  <si>
    <t>FV-5-9937</t>
  </si>
  <si>
    <t>FV-5-10809</t>
  </si>
  <si>
    <t>REFUGIO NAZARETH EU</t>
  </si>
  <si>
    <t>036-3147314305-</t>
  </si>
  <si>
    <t>FV-5-5975</t>
  </si>
  <si>
    <t>21/01/2021</t>
  </si>
  <si>
    <t>REYVELT MEDICINA ESPECIALIZADA SAS</t>
  </si>
  <si>
    <t>57-3118741368-1</t>
  </si>
  <si>
    <t>FV-5-9888</t>
  </si>
  <si>
    <t>FV-5-10820</t>
  </si>
  <si>
    <t>ROCIO SANCHEZ MARIN</t>
  </si>
  <si>
    <t>-3105042196-</t>
  </si>
  <si>
    <t>FV-5-7391</t>
  </si>
  <si>
    <t>RODRIGO CUERVO PARRA</t>
  </si>
  <si>
    <t>-3128406397-</t>
  </si>
  <si>
    <t>FV-5-7548</t>
  </si>
  <si>
    <t>RODRIGO GONZALEZ BEDOYA</t>
  </si>
  <si>
    <t>036-3116447311-</t>
  </si>
  <si>
    <t>FV-5-9021</t>
  </si>
  <si>
    <t>RODRIGO MOLINA BERMUDEZ</t>
  </si>
  <si>
    <t>036-3105399846-</t>
  </si>
  <si>
    <t>FV-5-10348</t>
  </si>
  <si>
    <t>ROSA ELVIRA JARAMILLO RAVE</t>
  </si>
  <si>
    <t>036-3105444460-</t>
  </si>
  <si>
    <t>FV-5-9711</t>
  </si>
  <si>
    <t>28/06/2021</t>
  </si>
  <si>
    <t>ROSA MARIA MORA</t>
  </si>
  <si>
    <t>036-3206283873-</t>
  </si>
  <si>
    <t>FV-5-10710</t>
  </si>
  <si>
    <t>RUTH INES ESPINOSA VINASCO</t>
  </si>
  <si>
    <t>036-3155656353-</t>
  </si>
  <si>
    <t>FV-5-10580</t>
  </si>
  <si>
    <t>SALGADO &amp; ASOCIADOS S.A.S</t>
  </si>
  <si>
    <t>FV-5-6662</t>
  </si>
  <si>
    <t>FV-5-9109</t>
  </si>
  <si>
    <t>26/08/2021</t>
  </si>
  <si>
    <t>SALUD SEGURIDAD Y AMBIENTE H&amp;SE LTDA</t>
  </si>
  <si>
    <t>-3218318130-</t>
  </si>
  <si>
    <t>FV-5-10682</t>
  </si>
  <si>
    <t>SAOCSS SAS</t>
  </si>
  <si>
    <t>FV-5-9830</t>
  </si>
  <si>
    <t>SARDINELES Y ANDENES SAS</t>
  </si>
  <si>
    <t>-3226336023-</t>
  </si>
  <si>
    <t>FV-5-7852</t>
  </si>
  <si>
    <t>FV-5-9372</t>
  </si>
  <si>
    <t>SATVISION DIGITAL SAS</t>
  </si>
  <si>
    <t>57-317846900-1</t>
  </si>
  <si>
    <t>FV-5-8946</t>
  </si>
  <si>
    <t>FV-5-9398</t>
  </si>
  <si>
    <t>FV-5-10847</t>
  </si>
  <si>
    <t>SEGURIDAD DISSEL LTDA</t>
  </si>
  <si>
    <t>FV-5-8647</t>
  </si>
  <si>
    <t>SEMEDIC SAS</t>
  </si>
  <si>
    <t>57-3014581880-</t>
  </si>
  <si>
    <t>FV-5-9235</t>
  </si>
  <si>
    <t>FV-5-9759</t>
  </si>
  <si>
    <t>FV-5-10577</t>
  </si>
  <si>
    <t>SERCOFUN LTDA FUNERALES LOS OLIVOS</t>
  </si>
  <si>
    <t>57-3400165-1</t>
  </si>
  <si>
    <t>FV-5-9940</t>
  </si>
  <si>
    <t>FV-5-10792</t>
  </si>
  <si>
    <t>SERVICIOS ESPECIALIZADOS SERVICOL S.A.S</t>
  </si>
  <si>
    <t>57-3113548415-1@-3257222-</t>
  </si>
  <si>
    <t>FV-5-9260</t>
  </si>
  <si>
    <t>FV-5-9987</t>
  </si>
  <si>
    <t>FV-5-10862</t>
  </si>
  <si>
    <t>FV-5-10863</t>
  </si>
  <si>
    <t>FV-5-10864</t>
  </si>
  <si>
    <t>SERVICIOS TEMPORALES UNIVERSAL SERVICE SAS</t>
  </si>
  <si>
    <t>-3113071663-</t>
  </si>
  <si>
    <t>FV-5-9358</t>
  </si>
  <si>
    <t>FV-5-9839</t>
  </si>
  <si>
    <t>FV-5-10746</t>
  </si>
  <si>
    <t>SERVICIOS Y ASESORIAS INTEGRALES EN SALUD OCUPACIONAL S.A.S</t>
  </si>
  <si>
    <t>FV-5-9373</t>
  </si>
  <si>
    <t>FV-5-10028</t>
  </si>
  <si>
    <t>FV-5-10675</t>
  </si>
  <si>
    <t>SERVICIRO S.A.S.</t>
  </si>
  <si>
    <t>57-3187117528-1</t>
  </si>
  <si>
    <t>FV-5-10664</t>
  </si>
  <si>
    <t>SICTE SAS</t>
  </si>
  <si>
    <t>57-7450900-1</t>
  </si>
  <si>
    <t>FV-5-9271</t>
  </si>
  <si>
    <t>FV-5-9909</t>
  </si>
  <si>
    <t>FV-5-10849</t>
  </si>
  <si>
    <t>SISTEMAS INTEGRADOS DE GESTION EN MEDICINA LABORAL SAS</t>
  </si>
  <si>
    <t>FV-5-9356</t>
  </si>
  <si>
    <t>FV-5-10685</t>
  </si>
  <si>
    <t>SOLO FACHADAZ SAS</t>
  </si>
  <si>
    <t>036-3267560-</t>
  </si>
  <si>
    <t>FV-5-9887</t>
  </si>
  <si>
    <t>FV-5-10819</t>
  </si>
  <si>
    <t>SPACIO TOTAL SAS</t>
  </si>
  <si>
    <t>-3505821501-</t>
  </si>
  <si>
    <t>FV-5-8557</t>
  </si>
  <si>
    <t>SUMAS Y SOLUCIONES S.A.S</t>
  </si>
  <si>
    <t>036-3116630-</t>
  </si>
  <si>
    <t>FV-5-9669</t>
  </si>
  <si>
    <t>09/06/2021</t>
  </si>
  <si>
    <t>SUMIMEDICAL SAS</t>
  </si>
  <si>
    <t>57-3173634102-</t>
  </si>
  <si>
    <t>FV-5-8545</t>
  </si>
  <si>
    <t>FV-5-9325</t>
  </si>
  <si>
    <t>FV-5-9955</t>
  </si>
  <si>
    <t>FV-5-10717</t>
  </si>
  <si>
    <t>SUPROKOM SAS</t>
  </si>
  <si>
    <t>036-3207971602-</t>
  </si>
  <si>
    <t>FV-5-10720</t>
  </si>
  <si>
    <t xml:space="preserve">SYNERGIA SALUD Y SEGURIDAD SAS </t>
  </si>
  <si>
    <t>035-6530838-</t>
  </si>
  <si>
    <t>FV-5-8313</t>
  </si>
  <si>
    <t>25/04/2021</t>
  </si>
  <si>
    <t>FV-5-9170</t>
  </si>
  <si>
    <t>FV-5-9746</t>
  </si>
  <si>
    <t>FV-5-10612</t>
  </si>
  <si>
    <t>TECNOPROTECCION DEL EJE</t>
  </si>
  <si>
    <t>FV-5-10270</t>
  </si>
  <si>
    <t>TEMPORAL SAS</t>
  </si>
  <si>
    <t>57-3187030363-</t>
  </si>
  <si>
    <t>FV-5-9828</t>
  </si>
  <si>
    <t>FV-5-10667</t>
  </si>
  <si>
    <t>TIEMPOS S.A.S</t>
  </si>
  <si>
    <t>034-5766900-1</t>
  </si>
  <si>
    <t>FV-5-10646</t>
  </si>
  <si>
    <t>TIENDAS Y MARCAS DEL EJE CAFETERO S.A.S</t>
  </si>
  <si>
    <t>57-3156701528-1</t>
  </si>
  <si>
    <t>FV-5-10752</t>
  </si>
  <si>
    <t>TODO GAS RISARALDA SOCIEDAD POR ACCIONES SIMPLIFICADAS</t>
  </si>
  <si>
    <t>036-3126692-</t>
  </si>
  <si>
    <t>FV-5-8944</t>
  </si>
  <si>
    <t>TRANDECOL SAS</t>
  </si>
  <si>
    <t>57-3157317838-1</t>
  </si>
  <si>
    <t>FV-5-9312</t>
  </si>
  <si>
    <t>FV-5-10815</t>
  </si>
  <si>
    <t>TRANS ESPECIALES EL SAMAN S.A.S</t>
  </si>
  <si>
    <t>FV-5-4523</t>
  </si>
  <si>
    <t>06/12/2020</t>
  </si>
  <si>
    <t>TRANSCARGA MUNDIAL SAS</t>
  </si>
  <si>
    <t>036-3136687535-</t>
  </si>
  <si>
    <t>FV-5-8802</t>
  </si>
  <si>
    <t>13/04/2021</t>
  </si>
  <si>
    <t>TRANS-ESPECIALES JOMAR- CAFE ORIENTE SAS</t>
  </si>
  <si>
    <t>FV-5-4525</t>
  </si>
  <si>
    <t>TRANSPORTADORA DE VALORES DEL SUR LTDA</t>
  </si>
  <si>
    <t>57-3006776594-1</t>
  </si>
  <si>
    <t>FV-5-10446</t>
  </si>
  <si>
    <t>FV-5-10478</t>
  </si>
  <si>
    <t>28/07/2021</t>
  </si>
  <si>
    <t xml:space="preserve">TRANSPORTADORA LA PRENSA DEL VALLE SAS </t>
  </si>
  <si>
    <t>-4853888-</t>
  </si>
  <si>
    <t>FV-5-10826</t>
  </si>
  <si>
    <t>TRANSPORTES ESPECIALES DEL OTUN SAS</t>
  </si>
  <si>
    <t>57-3206689282-1</t>
  </si>
  <si>
    <t>FV-5-10783</t>
  </si>
  <si>
    <t>Transportes Sanchez Polo S.A</t>
  </si>
  <si>
    <t>FV-5-10845</t>
  </si>
  <si>
    <t>UNIDAD de SALUD OCUPACIONAL SAS</t>
  </si>
  <si>
    <t>032-6616747-138</t>
  </si>
  <si>
    <t>FV-5-9083</t>
  </si>
  <si>
    <t>FV-5-9607</t>
  </si>
  <si>
    <t>FV-5-10423</t>
  </si>
  <si>
    <t>UNIDAD INTEGRAL EN SERVICIOS OCUPACIONALES SAS</t>
  </si>
  <si>
    <t>036-5213337-</t>
  </si>
  <si>
    <t>FV-5-5870</t>
  </si>
  <si>
    <t>05/02/2021</t>
  </si>
  <si>
    <t>FV-5-8549</t>
  </si>
  <si>
    <t>FV-5-8633</t>
  </si>
  <si>
    <t>14/04/2021</t>
  </si>
  <si>
    <t>UNIVERSIDAD COOPERATIVA DE COLOMBIA</t>
  </si>
  <si>
    <t>57-3161580-1</t>
  </si>
  <si>
    <t>FV-5-9952</t>
  </si>
  <si>
    <t>FV-5-10762</t>
  </si>
  <si>
    <t>URBANIZAR PEREIRA S.A</t>
  </si>
  <si>
    <t>FV-5-2312</t>
  </si>
  <si>
    <t>FV-5-6977</t>
  </si>
  <si>
    <t>04/03/2021</t>
  </si>
  <si>
    <t>URBANIZAR SUR SAS</t>
  </si>
  <si>
    <t>57-3250129-1</t>
  </si>
  <si>
    <t>FV-5-8615</t>
  </si>
  <si>
    <t>FV-5-10848</t>
  </si>
  <si>
    <t>V &amp; J LACTICAMPO SAS</t>
  </si>
  <si>
    <t>57-3185023337-</t>
  </si>
  <si>
    <t>FV-5-9665</t>
  </si>
  <si>
    <t>VASCO SECURITY GROUP LTDA</t>
  </si>
  <si>
    <t>031-5336595-</t>
  </si>
  <si>
    <t>FV-5-9881</t>
  </si>
  <si>
    <t>VICTOR HUGO MONROY</t>
  </si>
  <si>
    <t>-1-</t>
  </si>
  <si>
    <t>FV-5-9189</t>
  </si>
  <si>
    <t>VICTOR MANUEL PALACIO</t>
  </si>
  <si>
    <t>036-3003015922-</t>
  </si>
  <si>
    <t>FV-5-4151</t>
  </si>
  <si>
    <t>VINCULOS Y ENLACES SAS</t>
  </si>
  <si>
    <t>035-782303-</t>
  </si>
  <si>
    <t>FV-5-10625</t>
  </si>
  <si>
    <t>VIVIANA KATHERINE ARIAS CUARTAS</t>
  </si>
  <si>
    <t>032-3187070246-</t>
  </si>
  <si>
    <t>FV-5-10252</t>
  </si>
  <si>
    <t>WALTER ACEVEDO CUBIDES</t>
  </si>
  <si>
    <t>-3112541124-</t>
  </si>
  <si>
    <t>FV-5-6739</t>
  </si>
  <si>
    <t>01/02/2021</t>
  </si>
  <si>
    <t>WORK &amp; HEAL IH SAS</t>
  </si>
  <si>
    <t>036-3124567-</t>
  </si>
  <si>
    <t>FV-5-9752</t>
  </si>
  <si>
    <t>FV-5-10568</t>
  </si>
  <si>
    <t>WORK CONSTRUCCIONES S.A.S</t>
  </si>
  <si>
    <t>FV-5-9925</t>
  </si>
  <si>
    <t>FV-5-10837</t>
  </si>
  <si>
    <t>WORLD TRAVEL ASSIST LATAM S.A.S</t>
  </si>
  <si>
    <t>57-3401569-1</t>
  </si>
  <si>
    <t>FV-5-10686</t>
  </si>
  <si>
    <t>YENI LORENA YEPES VALENCIA</t>
  </si>
  <si>
    <t>036-3132503691-</t>
  </si>
  <si>
    <t>FV-5-2100</t>
  </si>
  <si>
    <t>30/09/2020</t>
  </si>
  <si>
    <t>YENNY LORENA BETANCUR MONTOYA</t>
  </si>
  <si>
    <t>57-3216160163-</t>
  </si>
  <si>
    <t>FV-5-10288</t>
  </si>
  <si>
    <t>YOBANY RODRIGUEZ CAMPUZANO</t>
  </si>
  <si>
    <t>036-3116113639-</t>
  </si>
  <si>
    <t>FV-5-9729</t>
  </si>
  <si>
    <t>ZIDCAR SAS</t>
  </si>
  <si>
    <t>036-4046799-</t>
  </si>
  <si>
    <t>FV-5-10648</t>
  </si>
  <si>
    <t xml:space="preserve">FACTURA </t>
  </si>
  <si>
    <t xml:space="preserve">Julio </t>
  </si>
  <si>
    <t>Agosto</t>
  </si>
  <si>
    <t>Septiembre</t>
  </si>
  <si>
    <t>Octubre</t>
  </si>
  <si>
    <t>Noviembre</t>
  </si>
  <si>
    <t>Diciembre</t>
  </si>
  <si>
    <t>Julio</t>
  </si>
  <si>
    <t xml:space="preserve">Junio </t>
  </si>
  <si>
    <t>mayo</t>
  </si>
  <si>
    <t>enero</t>
  </si>
  <si>
    <t>febrero</t>
  </si>
  <si>
    <t>marzo</t>
  </si>
  <si>
    <t>abril</t>
  </si>
  <si>
    <t xml:space="preserve">abril </t>
  </si>
  <si>
    <t xml:space="preserve">marzo </t>
  </si>
  <si>
    <t xml:space="preserve">febrero </t>
  </si>
  <si>
    <t>Vencid</t>
  </si>
  <si>
    <t xml:space="preserve">Cartera 2020 </t>
  </si>
  <si>
    <t>Cartera 2021</t>
  </si>
  <si>
    <t>10930</t>
  </si>
  <si>
    <t>10927</t>
  </si>
  <si>
    <t>10857</t>
  </si>
  <si>
    <t>10843</t>
  </si>
  <si>
    <t>10710</t>
  </si>
  <si>
    <t>10530</t>
  </si>
  <si>
    <t>10501</t>
  </si>
  <si>
    <t>10488</t>
  </si>
  <si>
    <t>10487</t>
  </si>
  <si>
    <t>10486</t>
  </si>
  <si>
    <t>10485</t>
  </si>
  <si>
    <t>10484</t>
  </si>
  <si>
    <t>10483</t>
  </si>
  <si>
    <t>10482</t>
  </si>
  <si>
    <t>10481</t>
  </si>
  <si>
    <t>10428</t>
  </si>
  <si>
    <t>10387</t>
  </si>
  <si>
    <t>10386</t>
  </si>
  <si>
    <t>10385</t>
  </si>
  <si>
    <t>10384</t>
  </si>
  <si>
    <t>10381</t>
  </si>
  <si>
    <t>10361</t>
  </si>
  <si>
    <t>10348</t>
  </si>
  <si>
    <t>10233</t>
  </si>
  <si>
    <t>10216</t>
  </si>
  <si>
    <t>10161</t>
  </si>
  <si>
    <t>10002</t>
  </si>
  <si>
    <t>9734</t>
  </si>
  <si>
    <t>9729</t>
  </si>
  <si>
    <t>9719</t>
  </si>
  <si>
    <t>9718</t>
  </si>
  <si>
    <t>9715</t>
  </si>
  <si>
    <t>9711</t>
  </si>
  <si>
    <t>9652</t>
  </si>
  <si>
    <t>9553</t>
  </si>
  <si>
    <t>9550</t>
  </si>
  <si>
    <t>9520</t>
  </si>
  <si>
    <t>9437</t>
  </si>
  <si>
    <t>9109</t>
  </si>
  <si>
    <t>9047</t>
  </si>
  <si>
    <t>9021</t>
  </si>
  <si>
    <t>8946</t>
  </si>
  <si>
    <t>8919</t>
  </si>
  <si>
    <t>8894</t>
  </si>
  <si>
    <t>8866</t>
  </si>
  <si>
    <t>8797</t>
  </si>
  <si>
    <t>8407</t>
  </si>
  <si>
    <t>8403</t>
  </si>
  <si>
    <t>8402</t>
  </si>
  <si>
    <t>8387</t>
  </si>
  <si>
    <t>8386</t>
  </si>
  <si>
    <t>8384</t>
  </si>
  <si>
    <t>8383</t>
  </si>
  <si>
    <t>8354</t>
  </si>
  <si>
    <t>8273</t>
  </si>
  <si>
    <t>8241</t>
  </si>
  <si>
    <t>8240</t>
  </si>
  <si>
    <t>8239</t>
  </si>
  <si>
    <t>7550</t>
  </si>
  <si>
    <t>7549</t>
  </si>
  <si>
    <t>7548</t>
  </si>
  <si>
    <t>7415</t>
  </si>
  <si>
    <t>7391</t>
  </si>
  <si>
    <t>7186</t>
  </si>
  <si>
    <t>6663</t>
  </si>
  <si>
    <t>6662</t>
  </si>
  <si>
    <t>6639</t>
  </si>
  <si>
    <t>6571</t>
  </si>
  <si>
    <t>6540</t>
  </si>
  <si>
    <t>6415</t>
  </si>
  <si>
    <t>6177</t>
  </si>
  <si>
    <t>4884</t>
  </si>
  <si>
    <t>4545</t>
  </si>
  <si>
    <t>4525</t>
  </si>
  <si>
    <t>4523</t>
  </si>
  <si>
    <t>4151</t>
  </si>
  <si>
    <t>3549</t>
  </si>
  <si>
    <t>3488</t>
  </si>
  <si>
    <t>2584</t>
  </si>
  <si>
    <t>2332</t>
  </si>
  <si>
    <t>2100</t>
  </si>
  <si>
    <t>2036</t>
  </si>
  <si>
    <t>935</t>
  </si>
  <si>
    <t xml:space="preserve">Lentes </t>
  </si>
  <si>
    <t xml:space="preserve">DESCUENTO </t>
  </si>
  <si>
    <t xml:space="preserve">LENTES </t>
  </si>
  <si>
    <t xml:space="preserve">COMISIÓN </t>
  </si>
  <si>
    <t>SOCIEDAD DE MEJORAS DE PEREIRA</t>
  </si>
  <si>
    <t>Dicar Construcciones SAS</t>
  </si>
  <si>
    <t xml:space="preserve">GRUPO BDB S.A.S </t>
  </si>
  <si>
    <t>INDUSTRIAS ZENNER SA</t>
  </si>
  <si>
    <t>PEREIRANA DE TRANSPORTES SAS</t>
  </si>
  <si>
    <t>KORIAL GROUP SAS</t>
  </si>
  <si>
    <t>JMO SOLUCIONES DE INGENIERIA SAS</t>
  </si>
  <si>
    <t>SERVICIOS AUXILIARES DE MANTENIMIENTO Y LIMPIEZA</t>
  </si>
  <si>
    <t>METROLABOR LTDA</t>
  </si>
  <si>
    <t>PROYECTOS INDUSTRIALES Y SERVICIOS GENERALES SAS</t>
  </si>
  <si>
    <t>VIDA SEGURIDAD Y SALUD EN EL TRABAJO S.A.S.</t>
  </si>
  <si>
    <t>LM ASEGURAMOS LTDA</t>
  </si>
  <si>
    <t>CORPORACION AUTONOMA REGIONAL DE RISARALDA</t>
  </si>
  <si>
    <t xml:space="preserve">TOTAL RECAUDO </t>
  </si>
  <si>
    <t xml:space="preserve">TOTAL CARTERA </t>
  </si>
  <si>
    <t xml:space="preserve">BANCOLOMBIA </t>
  </si>
  <si>
    <t>OCCIDENTE</t>
  </si>
  <si>
    <t xml:space="preserve">ESTATAL SEGURIDAD </t>
  </si>
  <si>
    <t xml:space="preserve">QUALITY LOGISTICA </t>
  </si>
  <si>
    <t>10607</t>
  </si>
  <si>
    <t>9782</t>
  </si>
  <si>
    <t>8547</t>
  </si>
  <si>
    <t>7779</t>
  </si>
  <si>
    <t>9987</t>
  </si>
  <si>
    <t>9260</t>
  </si>
  <si>
    <t xml:space="preserve">REYVELT </t>
  </si>
  <si>
    <t xml:space="preserve">EQUIPOS CORTES </t>
  </si>
  <si>
    <t>CM ESTRUCTURA</t>
  </si>
  <si>
    <t xml:space="preserve">DISTRICARNES </t>
  </si>
  <si>
    <t>10831</t>
  </si>
  <si>
    <t>9901</t>
  </si>
  <si>
    <t xml:space="preserve">2m maderas </t>
  </si>
  <si>
    <t>9325</t>
  </si>
  <si>
    <t>8545</t>
  </si>
  <si>
    <t>NABIL - 10077527</t>
  </si>
  <si>
    <t xml:space="preserve"> </t>
  </si>
  <si>
    <t xml:space="preserve">jc&amp;l construcciones </t>
  </si>
  <si>
    <t xml:space="preserve">ormos </t>
  </si>
  <si>
    <t>9197</t>
  </si>
  <si>
    <t>8440</t>
  </si>
  <si>
    <t>9845</t>
  </si>
  <si>
    <t>9381</t>
  </si>
  <si>
    <t>9956</t>
  </si>
  <si>
    <t>9237</t>
  </si>
  <si>
    <t>10411</t>
  </si>
  <si>
    <t>10139</t>
  </si>
  <si>
    <t>10138</t>
  </si>
  <si>
    <t>10640</t>
  </si>
  <si>
    <t>9799</t>
  </si>
  <si>
    <t>6605</t>
  </si>
  <si>
    <t>5684</t>
  </si>
  <si>
    <t>9844</t>
  </si>
  <si>
    <t>9382</t>
  </si>
  <si>
    <t>9369</t>
  </si>
  <si>
    <t>8318</t>
  </si>
  <si>
    <t xml:space="preserve">IDENTIFICADO </t>
  </si>
  <si>
    <t xml:space="preserve">ANULADA </t>
  </si>
  <si>
    <t>cristal aloe</t>
  </si>
  <si>
    <t>10559</t>
  </si>
  <si>
    <t>9750</t>
  </si>
  <si>
    <t>6703</t>
  </si>
  <si>
    <t>9964</t>
  </si>
  <si>
    <t>8514</t>
  </si>
  <si>
    <t>10746</t>
  </si>
  <si>
    <t>9839</t>
  </si>
  <si>
    <t>9358</t>
  </si>
  <si>
    <t>albura</t>
  </si>
  <si>
    <t xml:space="preserve">MONICA PATRICIA </t>
  </si>
  <si>
    <t>&lt;</t>
  </si>
  <si>
    <t>10554</t>
  </si>
  <si>
    <t>9749</t>
  </si>
  <si>
    <t>9175</t>
  </si>
  <si>
    <t>PAYU</t>
  </si>
  <si>
    <t>studios 4</t>
  </si>
  <si>
    <t xml:space="preserve">IESCON </t>
  </si>
  <si>
    <t>9798</t>
  </si>
  <si>
    <t>9290</t>
  </si>
  <si>
    <t>10013</t>
  </si>
  <si>
    <t>9407</t>
  </si>
  <si>
    <t>9176</t>
  </si>
  <si>
    <t>PAULA GRISALES</t>
  </si>
  <si>
    <t xml:space="preserve">LENTES TATIANA </t>
  </si>
  <si>
    <t>10608</t>
  </si>
  <si>
    <t>9222</t>
  </si>
  <si>
    <t>9759</t>
  </si>
  <si>
    <t>9235</t>
  </si>
  <si>
    <t>10737</t>
  </si>
  <si>
    <t>10705</t>
  </si>
  <si>
    <t>10154</t>
  </si>
  <si>
    <t>9836</t>
  </si>
  <si>
    <t>9343</t>
  </si>
  <si>
    <t>8550</t>
  </si>
  <si>
    <t>7784</t>
  </si>
  <si>
    <t>9372</t>
  </si>
  <si>
    <t>7852</t>
  </si>
  <si>
    <t>COATS CADENA ANDINA SA</t>
  </si>
  <si>
    <t xml:space="preserve">DECUENTOS </t>
  </si>
  <si>
    <t>no enviada</t>
  </si>
  <si>
    <t>10415</t>
  </si>
  <si>
    <t>10217</t>
  </si>
  <si>
    <t>10905</t>
  </si>
  <si>
    <t>10183</t>
  </si>
  <si>
    <t>9672</t>
  </si>
  <si>
    <t xml:space="preserve">indican pago para el viernes 30 de julio </t>
  </si>
  <si>
    <t>9866</t>
  </si>
  <si>
    <t>9340</t>
  </si>
  <si>
    <t xml:space="preserve">segenera cheque post fechado al 15 de septiembre </t>
  </si>
  <si>
    <t>9903</t>
  </si>
  <si>
    <t>9277</t>
  </si>
  <si>
    <t>9877</t>
  </si>
  <si>
    <t>9390</t>
  </si>
  <si>
    <t>Confimando con contabilidad el día del pago</t>
  </si>
  <si>
    <t>Verifica</t>
  </si>
  <si>
    <t>10823</t>
  </si>
  <si>
    <t>8655</t>
  </si>
  <si>
    <t>7899</t>
  </si>
  <si>
    <t>WEB KAPITAL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</si>
</sst>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1F4F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rgb="FFC6C6C6"/>
      </left>
      <right style="thin">
        <color rgb="FFC6C6C6"/>
      </right>
      <top style="thin">
        <color rgb="FFC6C6C6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2" fillId="3" borderId="0" xfId="0" applyFont="1" applyFill="1" applyAlignment="1">
      <alignment horizontal="left" vertical="center"/>
    </xf>
    <xf numFmtId="4" fontId="2" fillId="3" borderId="0" xfId="0" applyNumberFormat="1" applyFont="1" applyFill="1" applyAlignment="1">
      <alignment horizontal="right" vertical="center"/>
    </xf>
    <xf numFmtId="0" fontId="2" fillId="4" borderId="0" xfId="0" applyFont="1" applyFill="1" applyAlignment="1">
      <alignment horizontal="left" vertical="center"/>
    </xf>
    <xf numFmtId="0" fontId="2" fillId="5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2" fillId="8" borderId="0" xfId="0" applyFont="1" applyFill="1" applyAlignment="1">
      <alignment horizontal="left" vertical="center"/>
    </xf>
    <xf numFmtId="0" fontId="2" fillId="9" borderId="0" xfId="0" applyFont="1" applyFill="1" applyAlignment="1">
      <alignment horizontal="left" vertical="center"/>
    </xf>
    <xf numFmtId="0" fontId="2" fillId="10" borderId="0" xfId="0" applyFont="1" applyFill="1" applyAlignment="1">
      <alignment horizontal="left" vertical="center"/>
    </xf>
    <xf numFmtId="0" fontId="2" fillId="11" borderId="0" xfId="0" applyFont="1" applyFill="1" applyAlignment="1">
      <alignment horizontal="left" vertical="center"/>
    </xf>
    <xf numFmtId="0" fontId="2" fillId="12" borderId="0" xfId="0" applyFont="1" applyFill="1" applyAlignment="1">
      <alignment horizontal="left" vertical="center"/>
    </xf>
    <xf numFmtId="0" fontId="2" fillId="13" borderId="0" xfId="0" applyFont="1" applyFill="1" applyAlignment="1">
      <alignment horizontal="left" vertical="center"/>
    </xf>
    <xf numFmtId="0" fontId="2" fillId="14" borderId="0" xfId="0" applyFont="1" applyFill="1" applyAlignment="1">
      <alignment horizontal="left" vertical="center"/>
    </xf>
    <xf numFmtId="0" fontId="2" fillId="15" borderId="0" xfId="0" applyFont="1" applyFill="1" applyAlignment="1">
      <alignment horizontal="left" vertical="center"/>
    </xf>
    <xf numFmtId="0" fontId="2" fillId="16" borderId="0" xfId="0" applyFont="1" applyFill="1" applyAlignment="1">
      <alignment horizontal="left" vertical="center"/>
    </xf>
    <xf numFmtId="4" fontId="0" fillId="0" borderId="0" xfId="0" applyNumberFormat="1"/>
    <xf numFmtId="0" fontId="6" fillId="0" borderId="0" xfId="0" applyFont="1"/>
    <xf numFmtId="0" fontId="2" fillId="10" borderId="6" xfId="0" applyFont="1" applyFill="1" applyBorder="1" applyAlignment="1">
      <alignment horizontal="left" vertical="center"/>
    </xf>
    <xf numFmtId="0" fontId="2" fillId="11" borderId="7" xfId="0" applyFont="1" applyFill="1" applyBorder="1" applyAlignment="1">
      <alignment horizontal="left" vertical="center"/>
    </xf>
    <xf numFmtId="0" fontId="2" fillId="12" borderId="7" xfId="0" applyFont="1" applyFill="1" applyBorder="1" applyAlignment="1">
      <alignment horizontal="left" vertical="center"/>
    </xf>
    <xf numFmtId="0" fontId="2" fillId="13" borderId="7" xfId="0" applyFont="1" applyFill="1" applyBorder="1" applyAlignment="1">
      <alignment horizontal="left" vertical="center"/>
    </xf>
    <xf numFmtId="0" fontId="2" fillId="14" borderId="7" xfId="0" applyFont="1" applyFill="1" applyBorder="1" applyAlignment="1">
      <alignment horizontal="left" vertical="center"/>
    </xf>
    <xf numFmtId="0" fontId="2" fillId="16" borderId="8" xfId="0" applyFont="1" applyFill="1" applyBorder="1" applyAlignment="1">
      <alignment horizontal="left" vertical="center"/>
    </xf>
    <xf numFmtId="4" fontId="6" fillId="0" borderId="3" xfId="0" applyNumberFormat="1" applyFont="1" applyBorder="1"/>
    <xf numFmtId="4" fontId="0" fillId="0" borderId="6" xfId="0" applyNumberFormat="1" applyBorder="1"/>
    <xf numFmtId="4" fontId="0" fillId="0" borderId="7" xfId="0" applyNumberFormat="1" applyBorder="1"/>
    <xf numFmtId="4" fontId="0" fillId="0" borderId="8" xfId="0" applyNumberFormat="1" applyBorder="1"/>
    <xf numFmtId="4" fontId="2" fillId="3" borderId="6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4" fontId="0" fillId="0" borderId="3" xfId="0" applyNumberFormat="1" applyBorder="1" applyAlignment="1">
      <alignment horizontal="center"/>
    </xf>
    <xf numFmtId="0" fontId="2" fillId="17" borderId="0" xfId="0" applyFont="1" applyFill="1" applyAlignment="1">
      <alignment horizontal="left" vertical="center"/>
    </xf>
    <xf numFmtId="0" fontId="0" fillId="17" borderId="0" xfId="0" applyFill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6" fillId="5" borderId="3" xfId="0" applyFont="1" applyFill="1" applyBorder="1" applyAlignment="1">
      <alignment horizontal="center"/>
    </xf>
    <xf numFmtId="165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2" fillId="4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16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4" fontId="2" fillId="3" borderId="0" xfId="0" applyNumberFormat="1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4" fontId="6" fillId="17" borderId="0" xfId="0" applyNumberFormat="1" applyFont="1" applyFill="1"/>
    <xf numFmtId="164" fontId="6" fillId="17" borderId="0" xfId="0" applyNumberFormat="1" applyFont="1" applyFill="1"/>
    <xf numFmtId="0" fontId="6" fillId="17" borderId="0" xfId="0" applyFont="1" applyFill="1"/>
    <xf numFmtId="0" fontId="6" fillId="5" borderId="3" xfId="0" applyFont="1" applyFill="1" applyBorder="1"/>
    <xf numFmtId="164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4" borderId="0" xfId="0" applyFont="1" applyFill="1" applyAlignment="1">
      <alignment horizontal="left" vertical="center"/>
    </xf>
    <xf numFmtId="4" fontId="1" fillId="0" borderId="0" xfId="0" applyNumberFormat="1" applyFont="1" applyAlignment="1">
      <alignment horizontal="right" vertical="center"/>
    </xf>
    <xf numFmtId="4" fontId="1" fillId="13" borderId="0" xfId="0" applyNumberFormat="1" applyFont="1" applyFill="1" applyAlignment="1">
      <alignment horizontal="right" vertical="center"/>
    </xf>
    <xf numFmtId="0" fontId="6" fillId="13" borderId="0" xfId="0" applyFont="1" applyFill="1"/>
    <xf numFmtId="0" fontId="1" fillId="13" borderId="0" xfId="0" applyFont="1" applyFill="1" applyAlignment="1">
      <alignment horizontal="left" vertical="center"/>
    </xf>
    <xf numFmtId="0" fontId="1" fillId="5" borderId="0" xfId="0" applyFont="1" applyFill="1" applyAlignment="1">
      <alignment horizontal="left" vertical="center"/>
    </xf>
    <xf numFmtId="0" fontId="1" fillId="6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4" fontId="1" fillId="3" borderId="0" xfId="0" applyNumberFormat="1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6" fillId="0" borderId="0" xfId="0" applyFont="1" applyFill="1"/>
    <xf numFmtId="164" fontId="6" fillId="13" borderId="0" xfId="0" applyNumberFormat="1" applyFont="1" applyFill="1"/>
    <xf numFmtId="4" fontId="2" fillId="12" borderId="0" xfId="0" applyNumberFormat="1" applyFont="1" applyFill="1" applyAlignment="1">
      <alignment horizontal="right" vertical="center"/>
    </xf>
    <xf numFmtId="14" fontId="0" fillId="17" borderId="0" xfId="0" applyNumberFormat="1" applyFill="1"/>
    <xf numFmtId="164" fontId="0" fillId="17" borderId="0" xfId="0" applyNumberFormat="1" applyFill="1"/>
    <xf numFmtId="0" fontId="1" fillId="17" borderId="0" xfId="0" applyFont="1" applyFill="1" applyAlignment="1">
      <alignment horizontal="left" vertical="center"/>
    </xf>
    <xf numFmtId="4" fontId="1" fillId="17" borderId="0" xfId="0" applyNumberFormat="1" applyFont="1" applyFill="1" applyAlignment="1">
      <alignment horizontal="right" vertical="center"/>
    </xf>
    <xf numFmtId="164" fontId="6" fillId="0" borderId="0" xfId="0" applyNumberFormat="1" applyFont="1"/>
    <xf numFmtId="0" fontId="6" fillId="5" borderId="9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178"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51000"/>
                <a:satMod val="130000"/>
              </a:schemeClr>
            </a:gs>
            <a:gs pos="80000">
              <a:schemeClr val="phClr">
                <a:tint val="15000"/>
                <a:satMod val="130000"/>
              </a:schemeClr>
            </a:gs>
            <a:gs pos="100000">
              <a:schemeClr val="phClr">
                <a:tint val="94000"/>
                <a:satMod val="135000"/>
              </a:schemeClr>
            </a:gs>
          </a:gsLst>
          <a:lin ang="16200000" scaled="1"/>
        </a:gradFill>
      </a:fillStyleLst>
      <a:lnStyleLst>
        <a:ln w="9525" cap="flat" cmpd="sng" algn="ctr">
          <a:solidFill>
            <a:schemeClr val="phClr">
              <a:shade val="95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3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tint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</a:schemeClr>
            </a:gs>
            <a:gs pos="100000">
              <a:schemeClr val="phClr">
                <a:tint val="8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69DA8-D6B0-41C0-A45E-940227118E9C}">
  <dimension ref="A1:A448"/>
  <sheetViews>
    <sheetView workbookViewId="0">
      <selection activeCell="C247" sqref="C247"/>
    </sheetView>
  </sheetViews>
  <sheetFormatPr baseColWidth="10" defaultRowHeight="15" x14ac:dyDescent="0.25"/>
  <cols>
    <col min="1" max="1" width="40.7109375" style="1" bestFit="1" customWidth="1"/>
  </cols>
  <sheetData>
    <row r="1" spans="1:1" x14ac:dyDescent="0.25">
      <c r="A1" s="2" t="s">
        <v>1</v>
      </c>
    </row>
    <row r="2" spans="1:1" x14ac:dyDescent="0.25">
      <c r="A2" s="9" t="s">
        <v>578</v>
      </c>
    </row>
    <row r="3" spans="1:1" x14ac:dyDescent="0.25">
      <c r="A3" s="9" t="s">
        <v>603</v>
      </c>
    </row>
    <row r="4" spans="1:1" x14ac:dyDescent="0.25">
      <c r="A4" s="9" t="s">
        <v>76</v>
      </c>
    </row>
    <row r="5" spans="1:1" x14ac:dyDescent="0.25">
      <c r="A5" s="9" t="s">
        <v>92</v>
      </c>
    </row>
    <row r="6" spans="1:1" x14ac:dyDescent="0.25">
      <c r="A6" s="9" t="s">
        <v>388</v>
      </c>
    </row>
    <row r="7" spans="1:1" x14ac:dyDescent="0.25">
      <c r="A7" s="9" t="s">
        <v>362</v>
      </c>
    </row>
    <row r="8" spans="1:1" x14ac:dyDescent="0.25">
      <c r="A8" s="9" t="s">
        <v>440</v>
      </c>
    </row>
    <row r="9" spans="1:1" x14ac:dyDescent="0.25">
      <c r="A9" s="9" t="s">
        <v>600</v>
      </c>
    </row>
    <row r="10" spans="1:1" x14ac:dyDescent="0.25">
      <c r="A10" s="9" t="s">
        <v>421</v>
      </c>
    </row>
    <row r="11" spans="1:1" x14ac:dyDescent="0.25">
      <c r="A11" s="9" t="s">
        <v>1109</v>
      </c>
    </row>
    <row r="12" spans="1:1" x14ac:dyDescent="0.25">
      <c r="A12" s="9" t="s">
        <v>475</v>
      </c>
    </row>
    <row r="13" spans="1:1" x14ac:dyDescent="0.25">
      <c r="A13" s="9" t="s">
        <v>933</v>
      </c>
    </row>
    <row r="14" spans="1:1" x14ac:dyDescent="0.25">
      <c r="A14" s="9" t="s">
        <v>791</v>
      </c>
    </row>
    <row r="15" spans="1:1" x14ac:dyDescent="0.25">
      <c r="A15" s="9" t="s">
        <v>1128</v>
      </c>
    </row>
    <row r="16" spans="1:1" x14ac:dyDescent="0.25">
      <c r="A16" s="9" t="s">
        <v>1224</v>
      </c>
    </row>
    <row r="17" spans="1:1" x14ac:dyDescent="0.25">
      <c r="A17" s="9" t="s">
        <v>1093</v>
      </c>
    </row>
    <row r="18" spans="1:1" x14ac:dyDescent="0.25">
      <c r="A18" s="9" t="s">
        <v>299</v>
      </c>
    </row>
    <row r="19" spans="1:1" x14ac:dyDescent="0.25">
      <c r="A19" s="9" t="s">
        <v>1202</v>
      </c>
    </row>
    <row r="20" spans="1:1" x14ac:dyDescent="0.25">
      <c r="A20" s="9" t="s">
        <v>1042</v>
      </c>
    </row>
    <row r="21" spans="1:1" x14ac:dyDescent="0.25">
      <c r="A21" s="9" t="s">
        <v>210</v>
      </c>
    </row>
    <row r="22" spans="1:1" x14ac:dyDescent="0.25">
      <c r="A22" s="9" t="s">
        <v>1254</v>
      </c>
    </row>
    <row r="23" spans="1:1" x14ac:dyDescent="0.25">
      <c r="A23" s="9" t="s">
        <v>495</v>
      </c>
    </row>
    <row r="24" spans="1:1" x14ac:dyDescent="0.25">
      <c r="A24" s="9" t="s">
        <v>642</v>
      </c>
    </row>
    <row r="25" spans="1:1" x14ac:dyDescent="0.25">
      <c r="A25" s="9" t="s">
        <v>678</v>
      </c>
    </row>
    <row r="26" spans="1:1" x14ac:dyDescent="0.25">
      <c r="A26" s="9" t="s">
        <v>364</v>
      </c>
    </row>
    <row r="27" spans="1:1" x14ac:dyDescent="0.25">
      <c r="A27" s="9" t="s">
        <v>262</v>
      </c>
    </row>
    <row r="28" spans="1:1" x14ac:dyDescent="0.25">
      <c r="A28" s="9" t="s">
        <v>728</v>
      </c>
    </row>
    <row r="29" spans="1:1" x14ac:dyDescent="0.25">
      <c r="A29" s="9" t="s">
        <v>347</v>
      </c>
    </row>
    <row r="30" spans="1:1" x14ac:dyDescent="0.25">
      <c r="A30" s="9" t="s">
        <v>283</v>
      </c>
    </row>
    <row r="31" spans="1:1" x14ac:dyDescent="0.25">
      <c r="A31" s="9" t="s">
        <v>1196</v>
      </c>
    </row>
    <row r="32" spans="1:1" x14ac:dyDescent="0.25">
      <c r="A32" s="9" t="s">
        <v>446</v>
      </c>
    </row>
    <row r="33" spans="1:1" x14ac:dyDescent="0.25">
      <c r="A33" s="9" t="s">
        <v>564</v>
      </c>
    </row>
    <row r="34" spans="1:1" x14ac:dyDescent="0.25">
      <c r="A34" s="9" t="s">
        <v>367</v>
      </c>
    </row>
    <row r="35" spans="1:1" x14ac:dyDescent="0.25">
      <c r="A35" s="9" t="s">
        <v>1054</v>
      </c>
    </row>
    <row r="36" spans="1:1" x14ac:dyDescent="0.25">
      <c r="A36" s="9" t="s">
        <v>1136</v>
      </c>
    </row>
    <row r="37" spans="1:1" x14ac:dyDescent="0.25">
      <c r="A37" s="9" t="s">
        <v>782</v>
      </c>
    </row>
    <row r="38" spans="1:1" x14ac:dyDescent="0.25">
      <c r="A38" s="9" t="s">
        <v>842</v>
      </c>
    </row>
    <row r="39" spans="1:1" x14ac:dyDescent="0.25">
      <c r="A39" s="9" t="s">
        <v>936</v>
      </c>
    </row>
    <row r="40" spans="1:1" x14ac:dyDescent="0.25">
      <c r="A40" s="9" t="s">
        <v>1178</v>
      </c>
    </row>
    <row r="41" spans="1:1" x14ac:dyDescent="0.25">
      <c r="A41" s="9" t="s">
        <v>277</v>
      </c>
    </row>
    <row r="42" spans="1:1" x14ac:dyDescent="0.25">
      <c r="A42" s="9" t="s">
        <v>845</v>
      </c>
    </row>
    <row r="43" spans="1:1" x14ac:dyDescent="0.25">
      <c r="A43" s="9" t="s">
        <v>532</v>
      </c>
    </row>
    <row r="44" spans="1:1" x14ac:dyDescent="0.25">
      <c r="A44" s="9" t="s">
        <v>909</v>
      </c>
    </row>
    <row r="45" spans="1:1" x14ac:dyDescent="0.25">
      <c r="A45" s="9" t="s">
        <v>1046</v>
      </c>
    </row>
    <row r="46" spans="1:1" x14ac:dyDescent="0.25">
      <c r="A46" s="9" t="s">
        <v>378</v>
      </c>
    </row>
    <row r="47" spans="1:1" x14ac:dyDescent="0.25">
      <c r="A47" s="9" t="s">
        <v>478</v>
      </c>
    </row>
    <row r="48" spans="1:1" x14ac:dyDescent="0.25">
      <c r="A48" s="9" t="s">
        <v>329</v>
      </c>
    </row>
    <row r="49" spans="1:1" x14ac:dyDescent="0.25">
      <c r="A49" s="9" t="s">
        <v>620</v>
      </c>
    </row>
    <row r="50" spans="1:1" x14ac:dyDescent="0.25">
      <c r="A50" s="9" t="s">
        <v>73</v>
      </c>
    </row>
    <row r="51" spans="1:1" x14ac:dyDescent="0.25">
      <c r="A51" s="9" t="s">
        <v>974</v>
      </c>
    </row>
    <row r="52" spans="1:1" x14ac:dyDescent="0.25">
      <c r="A52" s="9" t="s">
        <v>654</v>
      </c>
    </row>
    <row r="53" spans="1:1" x14ac:dyDescent="0.25">
      <c r="A53" s="9" t="s">
        <v>202</v>
      </c>
    </row>
    <row r="54" spans="1:1" x14ac:dyDescent="0.25">
      <c r="A54" s="9" t="s">
        <v>375</v>
      </c>
    </row>
    <row r="55" spans="1:1" x14ac:dyDescent="0.25">
      <c r="A55" s="9" t="s">
        <v>873</v>
      </c>
    </row>
    <row r="56" spans="1:1" x14ac:dyDescent="0.25">
      <c r="A56" s="9" t="s">
        <v>627</v>
      </c>
    </row>
    <row r="57" spans="1:1" x14ac:dyDescent="0.25">
      <c r="A57" s="9" t="s">
        <v>1105</v>
      </c>
    </row>
    <row r="58" spans="1:1" x14ac:dyDescent="0.25">
      <c r="A58" s="9" t="s">
        <v>829</v>
      </c>
    </row>
    <row r="59" spans="1:1" x14ac:dyDescent="0.25">
      <c r="A59" s="9" t="s">
        <v>889</v>
      </c>
    </row>
    <row r="60" spans="1:1" x14ac:dyDescent="0.25">
      <c r="A60" s="9" t="s">
        <v>858</v>
      </c>
    </row>
    <row r="61" spans="1:1" x14ac:dyDescent="0.25">
      <c r="A61" s="9" t="s">
        <v>104</v>
      </c>
    </row>
    <row r="62" spans="1:1" x14ac:dyDescent="0.25">
      <c r="A62" s="9" t="s">
        <v>649</v>
      </c>
    </row>
    <row r="63" spans="1:1" x14ac:dyDescent="0.25">
      <c r="A63" s="9" t="s">
        <v>345</v>
      </c>
    </row>
    <row r="64" spans="1:1" x14ac:dyDescent="0.25">
      <c r="A64" s="9" t="s">
        <v>942</v>
      </c>
    </row>
    <row r="65" spans="1:1" x14ac:dyDescent="0.25">
      <c r="A65" s="9" t="s">
        <v>395</v>
      </c>
    </row>
    <row r="66" spans="1:1" x14ac:dyDescent="0.25">
      <c r="A66" s="9" t="s">
        <v>1199</v>
      </c>
    </row>
    <row r="67" spans="1:1" x14ac:dyDescent="0.25">
      <c r="A67" s="9" t="s">
        <v>795</v>
      </c>
    </row>
    <row r="68" spans="1:1" x14ac:dyDescent="0.25">
      <c r="A68" s="9" t="s">
        <v>753</v>
      </c>
    </row>
    <row r="69" spans="1:1" x14ac:dyDescent="0.25">
      <c r="A69" s="9" t="s">
        <v>315</v>
      </c>
    </row>
    <row r="70" spans="1:1" x14ac:dyDescent="0.25">
      <c r="A70" s="9" t="s">
        <v>665</v>
      </c>
    </row>
    <row r="71" spans="1:1" x14ac:dyDescent="0.25">
      <c r="A71" s="9" t="s">
        <v>241</v>
      </c>
    </row>
    <row r="72" spans="1:1" x14ac:dyDescent="0.25">
      <c r="A72" s="9" t="s">
        <v>788</v>
      </c>
    </row>
    <row r="73" spans="1:1" x14ac:dyDescent="0.25">
      <c r="A73" s="9" t="s">
        <v>280</v>
      </c>
    </row>
    <row r="74" spans="1:1" x14ac:dyDescent="0.25">
      <c r="A74" s="9" t="s">
        <v>257</v>
      </c>
    </row>
    <row r="75" spans="1:1" x14ac:dyDescent="0.25">
      <c r="A75" s="9" t="s">
        <v>831</v>
      </c>
    </row>
    <row r="76" spans="1:1" x14ac:dyDescent="0.25">
      <c r="A76" s="9" t="s">
        <v>971</v>
      </c>
    </row>
    <row r="77" spans="1:1" x14ac:dyDescent="0.25">
      <c r="A77" s="9" t="s">
        <v>735</v>
      </c>
    </row>
    <row r="78" spans="1:1" x14ac:dyDescent="0.25">
      <c r="A78" s="9" t="s">
        <v>575</v>
      </c>
    </row>
    <row r="79" spans="1:1" x14ac:dyDescent="0.25">
      <c r="A79" s="9" t="s">
        <v>234</v>
      </c>
    </row>
    <row r="80" spans="1:1" x14ac:dyDescent="0.25">
      <c r="A80" s="9" t="s">
        <v>1216</v>
      </c>
    </row>
    <row r="81" spans="1:1" x14ac:dyDescent="0.25">
      <c r="A81" s="9" t="s">
        <v>544</v>
      </c>
    </row>
    <row r="82" spans="1:1" x14ac:dyDescent="0.25">
      <c r="A82" s="9" t="s">
        <v>303</v>
      </c>
    </row>
    <row r="83" spans="1:1" x14ac:dyDescent="0.25">
      <c r="A83" s="9" t="s">
        <v>610</v>
      </c>
    </row>
    <row r="84" spans="1:1" x14ac:dyDescent="0.25">
      <c r="A84" s="9" t="s">
        <v>899</v>
      </c>
    </row>
    <row r="85" spans="1:1" x14ac:dyDescent="0.25">
      <c r="A85" s="9" t="s">
        <v>326</v>
      </c>
    </row>
    <row r="86" spans="1:1" x14ac:dyDescent="0.25">
      <c r="A86" s="9" t="s">
        <v>1172</v>
      </c>
    </row>
    <row r="87" spans="1:1" x14ac:dyDescent="0.25">
      <c r="A87" s="9" t="s">
        <v>1116</v>
      </c>
    </row>
    <row r="88" spans="1:1" x14ac:dyDescent="0.25">
      <c r="A88" s="9" t="s">
        <v>308</v>
      </c>
    </row>
    <row r="89" spans="1:1" x14ac:dyDescent="0.25">
      <c r="A89" s="9" t="s">
        <v>39</v>
      </c>
    </row>
    <row r="90" spans="1:1" x14ac:dyDescent="0.25">
      <c r="A90" s="9" t="s">
        <v>920</v>
      </c>
    </row>
    <row r="91" spans="1:1" x14ac:dyDescent="0.25">
      <c r="A91" s="9" t="s">
        <v>372</v>
      </c>
    </row>
    <row r="92" spans="1:1" x14ac:dyDescent="0.25">
      <c r="A92" s="9" t="s">
        <v>1153</v>
      </c>
    </row>
    <row r="93" spans="1:1" x14ac:dyDescent="0.25">
      <c r="A93" s="9" t="s">
        <v>1013</v>
      </c>
    </row>
    <row r="94" spans="1:1" x14ac:dyDescent="0.25">
      <c r="A94" s="9" t="s">
        <v>144</v>
      </c>
    </row>
    <row r="95" spans="1:1" x14ac:dyDescent="0.25">
      <c r="A95" s="9" t="s">
        <v>1147</v>
      </c>
    </row>
    <row r="96" spans="1:1" x14ac:dyDescent="0.25">
      <c r="A96" s="9" t="s">
        <v>49</v>
      </c>
    </row>
    <row r="97" spans="1:1" x14ac:dyDescent="0.25">
      <c r="A97" s="9" t="s">
        <v>892</v>
      </c>
    </row>
    <row r="98" spans="1:1" x14ac:dyDescent="0.25">
      <c r="A98" s="9" t="s">
        <v>1034</v>
      </c>
    </row>
    <row r="99" spans="1:1" x14ac:dyDescent="0.25">
      <c r="A99" s="9" t="s">
        <v>508</v>
      </c>
    </row>
    <row r="100" spans="1:1" x14ac:dyDescent="0.25">
      <c r="A100" s="9" t="s">
        <v>333</v>
      </c>
    </row>
    <row r="101" spans="1:1" x14ac:dyDescent="0.25">
      <c r="A101" s="9" t="s">
        <v>1003</v>
      </c>
    </row>
    <row r="102" spans="1:1" x14ac:dyDescent="0.25">
      <c r="A102" s="9" t="s">
        <v>672</v>
      </c>
    </row>
    <row r="103" spans="1:1" x14ac:dyDescent="0.25">
      <c r="A103" s="3" t="s">
        <v>1038</v>
      </c>
    </row>
    <row r="104" spans="1:1" x14ac:dyDescent="0.25">
      <c r="A104" s="9" t="s">
        <v>877</v>
      </c>
    </row>
    <row r="105" spans="1:1" x14ac:dyDescent="0.25">
      <c r="A105" s="9" t="s">
        <v>547</v>
      </c>
    </row>
    <row r="106" spans="1:1" x14ac:dyDescent="0.25">
      <c r="A106" s="9" t="s">
        <v>443</v>
      </c>
    </row>
    <row r="107" spans="1:1" x14ac:dyDescent="0.25">
      <c r="A107" s="9" t="s">
        <v>1133</v>
      </c>
    </row>
    <row r="108" spans="1:1" x14ac:dyDescent="0.25">
      <c r="A108" s="9" t="s">
        <v>511</v>
      </c>
    </row>
    <row r="109" spans="1:1" x14ac:dyDescent="0.25">
      <c r="A109" s="9" t="s">
        <v>1016</v>
      </c>
    </row>
    <row r="110" spans="1:1" x14ac:dyDescent="0.25">
      <c r="A110" s="9" t="s">
        <v>1084</v>
      </c>
    </row>
    <row r="111" spans="1:1" x14ac:dyDescent="0.25">
      <c r="A111" s="9" t="s">
        <v>939</v>
      </c>
    </row>
    <row r="112" spans="1:1" x14ac:dyDescent="0.25">
      <c r="A112" s="9" t="s">
        <v>639</v>
      </c>
    </row>
    <row r="113" spans="1:1" x14ac:dyDescent="0.25">
      <c r="A113" s="9" t="s">
        <v>760</v>
      </c>
    </row>
    <row r="114" spans="1:1" x14ac:dyDescent="0.25">
      <c r="A114" s="9" t="s">
        <v>248</v>
      </c>
    </row>
    <row r="115" spans="1:1" x14ac:dyDescent="0.25">
      <c r="A115" s="9" t="s">
        <v>1121</v>
      </c>
    </row>
    <row r="116" spans="1:1" x14ac:dyDescent="0.25">
      <c r="A116" s="9" t="s">
        <v>213</v>
      </c>
    </row>
    <row r="117" spans="1:1" x14ac:dyDescent="0.25">
      <c r="A117" s="9" t="s">
        <v>820</v>
      </c>
    </row>
    <row r="118" spans="1:1" x14ac:dyDescent="0.25">
      <c r="A118" s="9" t="s">
        <v>917</v>
      </c>
    </row>
    <row r="119" spans="1:1" x14ac:dyDescent="0.25">
      <c r="A119" s="9" t="s">
        <v>826</v>
      </c>
    </row>
    <row r="120" spans="1:1" x14ac:dyDescent="0.25">
      <c r="A120" s="9" t="s">
        <v>994</v>
      </c>
    </row>
    <row r="121" spans="1:1" x14ac:dyDescent="0.25">
      <c r="A121" s="9" t="s">
        <v>741</v>
      </c>
    </row>
    <row r="122" spans="1:1" x14ac:dyDescent="0.25">
      <c r="A122" s="9" t="s">
        <v>670</v>
      </c>
    </row>
    <row r="123" spans="1:1" x14ac:dyDescent="0.25">
      <c r="A123" s="9" t="s">
        <v>1165</v>
      </c>
    </row>
    <row r="124" spans="1:1" x14ac:dyDescent="0.25">
      <c r="A124" s="9" t="s">
        <v>803</v>
      </c>
    </row>
    <row r="125" spans="1:1" x14ac:dyDescent="0.25">
      <c r="A125" s="9" t="s">
        <v>323</v>
      </c>
    </row>
    <row r="126" spans="1:1" x14ac:dyDescent="0.25">
      <c r="A126" s="9" t="s">
        <v>1125</v>
      </c>
    </row>
    <row r="127" spans="1:1" x14ac:dyDescent="0.25">
      <c r="A127" s="9" t="s">
        <v>384</v>
      </c>
    </row>
    <row r="128" spans="1:1" x14ac:dyDescent="0.25">
      <c r="A128" s="9" t="s">
        <v>403</v>
      </c>
    </row>
    <row r="129" spans="1:1" x14ac:dyDescent="0.25">
      <c r="A129" s="9" t="s">
        <v>502</v>
      </c>
    </row>
    <row r="130" spans="1:1" x14ac:dyDescent="0.25">
      <c r="A130" s="9" t="s">
        <v>883</v>
      </c>
    </row>
    <row r="131" spans="1:1" x14ac:dyDescent="0.25">
      <c r="A131" s="9" t="s">
        <v>253</v>
      </c>
    </row>
    <row r="132" spans="1:1" x14ac:dyDescent="0.25">
      <c r="A132" s="9" t="s">
        <v>590</v>
      </c>
    </row>
    <row r="133" spans="1:1" x14ac:dyDescent="0.25">
      <c r="A133" s="9" t="s">
        <v>1270</v>
      </c>
    </row>
    <row r="134" spans="1:1" x14ac:dyDescent="0.25">
      <c r="A134" s="9" t="s">
        <v>1169</v>
      </c>
    </row>
    <row r="135" spans="1:1" x14ac:dyDescent="0.25">
      <c r="A135" s="9" t="s">
        <v>693</v>
      </c>
    </row>
    <row r="136" spans="1:1" x14ac:dyDescent="0.25">
      <c r="A136" s="9" t="s">
        <v>1008</v>
      </c>
    </row>
    <row r="137" spans="1:1" x14ac:dyDescent="0.25">
      <c r="A137" s="9" t="s">
        <v>816</v>
      </c>
    </row>
    <row r="138" spans="1:1" x14ac:dyDescent="0.25">
      <c r="A138" s="9" t="s">
        <v>65</v>
      </c>
    </row>
    <row r="139" spans="1:1" x14ac:dyDescent="0.25">
      <c r="A139" s="9" t="s">
        <v>492</v>
      </c>
    </row>
    <row r="140" spans="1:1" x14ac:dyDescent="0.25">
      <c r="A140" s="9" t="s">
        <v>164</v>
      </c>
    </row>
    <row r="141" spans="1:1" x14ac:dyDescent="0.25">
      <c r="A141" s="9" t="s">
        <v>810</v>
      </c>
    </row>
    <row r="142" spans="1:1" x14ac:dyDescent="0.25">
      <c r="A142" s="9" t="s">
        <v>288</v>
      </c>
    </row>
    <row r="143" spans="1:1" x14ac:dyDescent="0.25">
      <c r="A143" s="9" t="s">
        <v>773</v>
      </c>
    </row>
    <row r="144" spans="1:1" x14ac:dyDescent="0.25">
      <c r="A144" s="9" t="s">
        <v>486</v>
      </c>
    </row>
    <row r="145" spans="1:1" x14ac:dyDescent="0.25">
      <c r="A145" s="9" t="s">
        <v>724</v>
      </c>
    </row>
    <row r="146" spans="1:1" x14ac:dyDescent="0.25">
      <c r="A146" s="9" t="s">
        <v>555</v>
      </c>
    </row>
    <row r="147" spans="1:1" x14ac:dyDescent="0.25">
      <c r="A147" s="9" t="s">
        <v>19</v>
      </c>
    </row>
    <row r="148" spans="1:1" x14ac:dyDescent="0.25">
      <c r="A148" s="9" t="s">
        <v>1156</v>
      </c>
    </row>
    <row r="149" spans="1:1" x14ac:dyDescent="0.25">
      <c r="A149" s="9" t="s">
        <v>980</v>
      </c>
    </row>
    <row r="150" spans="1:1" x14ac:dyDescent="0.25">
      <c r="A150" s="9" t="s">
        <v>489</v>
      </c>
    </row>
    <row r="151" spans="1:1" x14ac:dyDescent="0.25">
      <c r="A151" s="9" t="s">
        <v>23</v>
      </c>
    </row>
    <row r="152" spans="1:1" x14ac:dyDescent="0.25">
      <c r="A152" s="9" t="s">
        <v>644</v>
      </c>
    </row>
    <row r="153" spans="1:1" x14ac:dyDescent="0.25">
      <c r="A153" s="9" t="s">
        <v>1025</v>
      </c>
    </row>
    <row r="154" spans="1:1" x14ac:dyDescent="0.25">
      <c r="A154" s="9" t="s">
        <v>291</v>
      </c>
    </row>
    <row r="155" spans="1:1" x14ac:dyDescent="0.25">
      <c r="A155" s="9" t="s">
        <v>690</v>
      </c>
    </row>
    <row r="156" spans="1:1" x14ac:dyDescent="0.25">
      <c r="A156" s="9" t="s">
        <v>160</v>
      </c>
    </row>
    <row r="157" spans="1:1" x14ac:dyDescent="0.25">
      <c r="A157" s="9" t="s">
        <v>961</v>
      </c>
    </row>
    <row r="158" spans="1:1" x14ac:dyDescent="0.25">
      <c r="A158" s="9" t="s">
        <v>357</v>
      </c>
    </row>
    <row r="159" spans="1:1" x14ac:dyDescent="0.25">
      <c r="A159" s="9" t="s">
        <v>705</v>
      </c>
    </row>
    <row r="160" spans="1:1" x14ac:dyDescent="0.25">
      <c r="A160" s="9" t="s">
        <v>682</v>
      </c>
    </row>
    <row r="161" spans="1:1" x14ac:dyDescent="0.25">
      <c r="A161" s="9" t="s">
        <v>1000</v>
      </c>
    </row>
    <row r="162" spans="1:1" x14ac:dyDescent="0.25">
      <c r="A162" s="9" t="s">
        <v>697</v>
      </c>
    </row>
    <row r="163" spans="1:1" x14ac:dyDescent="0.25">
      <c r="A163" s="9" t="s">
        <v>354</v>
      </c>
    </row>
    <row r="164" spans="1:1" x14ac:dyDescent="0.25">
      <c r="A164" s="9" t="s">
        <v>168</v>
      </c>
    </row>
    <row r="165" spans="1:1" x14ac:dyDescent="0.25">
      <c r="A165" s="9" t="s">
        <v>411</v>
      </c>
    </row>
    <row r="166" spans="1:1" x14ac:dyDescent="0.25">
      <c r="A166" s="9" t="s">
        <v>238</v>
      </c>
    </row>
    <row r="167" spans="1:1" x14ac:dyDescent="0.25">
      <c r="A167" s="9" t="s">
        <v>1077</v>
      </c>
    </row>
    <row r="168" spans="1:1" x14ac:dyDescent="0.25">
      <c r="A168" s="9" t="s">
        <v>177</v>
      </c>
    </row>
    <row r="169" spans="1:1" x14ac:dyDescent="0.25">
      <c r="A169" s="9" t="s">
        <v>336</v>
      </c>
    </row>
    <row r="170" spans="1:1" x14ac:dyDescent="0.25">
      <c r="A170" s="9" t="s">
        <v>1100</v>
      </c>
    </row>
    <row r="171" spans="1:1" x14ac:dyDescent="0.25">
      <c r="A171" s="9" t="s">
        <v>220</v>
      </c>
    </row>
    <row r="172" spans="1:1" x14ac:dyDescent="0.25">
      <c r="A172" s="9" t="s">
        <v>138</v>
      </c>
    </row>
    <row r="173" spans="1:1" x14ac:dyDescent="0.25">
      <c r="A173" s="9" t="s">
        <v>133</v>
      </c>
    </row>
    <row r="174" spans="1:1" x14ac:dyDescent="0.25">
      <c r="A174" s="9" t="s">
        <v>197</v>
      </c>
    </row>
    <row r="175" spans="1:1" x14ac:dyDescent="0.25">
      <c r="A175" s="9" t="s">
        <v>1250</v>
      </c>
    </row>
    <row r="176" spans="1:1" x14ac:dyDescent="0.25">
      <c r="A176" s="9" t="s">
        <v>58</v>
      </c>
    </row>
    <row r="177" spans="1:1" x14ac:dyDescent="0.25">
      <c r="A177" s="9" t="s">
        <v>0</v>
      </c>
    </row>
    <row r="178" spans="1:1" x14ac:dyDescent="0.25">
      <c r="A178" s="9" t="s">
        <v>459</v>
      </c>
    </row>
    <row r="179" spans="1:1" x14ac:dyDescent="0.25">
      <c r="A179" s="9" t="s">
        <v>904</v>
      </c>
    </row>
    <row r="180" spans="1:1" x14ac:dyDescent="0.25">
      <c r="A180" s="9" t="s">
        <v>269</v>
      </c>
    </row>
    <row r="181" spans="1:1" x14ac:dyDescent="0.25">
      <c r="A181" s="9" t="s">
        <v>141</v>
      </c>
    </row>
    <row r="182" spans="1:1" x14ac:dyDescent="0.25">
      <c r="A182" s="9" t="s">
        <v>1191</v>
      </c>
    </row>
    <row r="183" spans="1:1" x14ac:dyDescent="0.25">
      <c r="A183" s="9" t="s">
        <v>1204</v>
      </c>
    </row>
    <row r="184" spans="1:1" x14ac:dyDescent="0.25">
      <c r="A184" s="9" t="s">
        <v>273</v>
      </c>
    </row>
    <row r="185" spans="1:1" x14ac:dyDescent="0.25">
      <c r="A185" s="9" t="s">
        <v>922</v>
      </c>
    </row>
    <row r="186" spans="1:1" x14ac:dyDescent="0.25">
      <c r="A186" s="9" t="s">
        <v>1264</v>
      </c>
    </row>
    <row r="187" spans="1:1" x14ac:dyDescent="0.25">
      <c r="A187" s="9" t="s">
        <v>1163</v>
      </c>
    </row>
    <row r="188" spans="1:1" x14ac:dyDescent="0.25">
      <c r="A188" s="9" t="s">
        <v>1243</v>
      </c>
    </row>
    <row r="189" spans="1:1" x14ac:dyDescent="0.25">
      <c r="A189" s="9" t="s">
        <v>950</v>
      </c>
    </row>
    <row r="190" spans="1:1" x14ac:dyDescent="0.25">
      <c r="A190" s="9" t="s">
        <v>417</v>
      </c>
    </row>
    <row r="191" spans="1:1" x14ac:dyDescent="0.25">
      <c r="A191" s="9" t="s">
        <v>864</v>
      </c>
    </row>
    <row r="192" spans="1:1" x14ac:dyDescent="0.25">
      <c r="A192" s="9" t="s">
        <v>499</v>
      </c>
    </row>
    <row r="193" spans="1:1" x14ac:dyDescent="0.25">
      <c r="A193" s="9" t="s">
        <v>747</v>
      </c>
    </row>
    <row r="194" spans="1:1" x14ac:dyDescent="0.25">
      <c r="A194" s="9" t="s">
        <v>964</v>
      </c>
    </row>
    <row r="195" spans="1:1" x14ac:dyDescent="0.25">
      <c r="A195" s="9" t="s">
        <v>835</v>
      </c>
    </row>
    <row r="196" spans="1:1" x14ac:dyDescent="0.25">
      <c r="A196" s="9" t="s">
        <v>914</v>
      </c>
    </row>
    <row r="197" spans="1:1" x14ac:dyDescent="0.25">
      <c r="A197" s="9" t="s">
        <v>450</v>
      </c>
    </row>
    <row r="198" spans="1:1" x14ac:dyDescent="0.25">
      <c r="A198" s="9" t="s">
        <v>618</v>
      </c>
    </row>
    <row r="199" spans="1:1" x14ac:dyDescent="0.25">
      <c r="A199" s="9" t="s">
        <v>1032</v>
      </c>
    </row>
    <row r="200" spans="1:1" x14ac:dyDescent="0.25">
      <c r="A200" s="9" t="s">
        <v>710</v>
      </c>
    </row>
    <row r="201" spans="1:1" x14ac:dyDescent="0.25">
      <c r="A201" s="9" t="s">
        <v>186</v>
      </c>
    </row>
    <row r="202" spans="1:1" x14ac:dyDescent="0.25">
      <c r="A202" s="9" t="s">
        <v>1029</v>
      </c>
    </row>
    <row r="203" spans="1:1" x14ac:dyDescent="0.25">
      <c r="A203" s="9" t="s">
        <v>662</v>
      </c>
    </row>
    <row r="204" spans="1:1" x14ac:dyDescent="0.25">
      <c r="A204" s="9" t="s">
        <v>946</v>
      </c>
    </row>
    <row r="205" spans="1:1" x14ac:dyDescent="0.25">
      <c r="A205" s="9" t="s">
        <v>1231</v>
      </c>
    </row>
    <row r="206" spans="1:1" x14ac:dyDescent="0.25">
      <c r="A206" s="9" t="s">
        <v>109</v>
      </c>
    </row>
    <row r="207" spans="1:1" x14ac:dyDescent="0.25">
      <c r="A207" s="9" t="s">
        <v>1415</v>
      </c>
    </row>
    <row r="208" spans="1:1" x14ac:dyDescent="0.25">
      <c r="A208" s="9" t="s">
        <v>174</v>
      </c>
    </row>
    <row r="209" spans="1:1" x14ac:dyDescent="0.25">
      <c r="A209" s="9" t="s">
        <v>294</v>
      </c>
    </row>
    <row r="210" spans="1:1" x14ac:dyDescent="0.25">
      <c r="A210" s="9" t="s">
        <v>1087</v>
      </c>
    </row>
    <row r="211" spans="1:1" x14ac:dyDescent="0.25">
      <c r="A211" s="9" t="s">
        <v>296</v>
      </c>
    </row>
    <row r="212" spans="1:1" x14ac:dyDescent="0.25">
      <c r="A212" s="9" t="s">
        <v>848</v>
      </c>
    </row>
    <row r="213" spans="1:1" x14ac:dyDescent="0.25">
      <c r="A213" s="9" t="s">
        <v>744</v>
      </c>
    </row>
    <row r="214" spans="1:1" x14ac:dyDescent="0.25">
      <c r="A214" s="9" t="s">
        <v>1143</v>
      </c>
    </row>
    <row r="215" spans="1:1" x14ac:dyDescent="0.25">
      <c r="A215" s="9" t="s">
        <v>1228</v>
      </c>
    </row>
    <row r="216" spans="1:1" x14ac:dyDescent="0.25">
      <c r="A216" s="9" t="s">
        <v>967</v>
      </c>
    </row>
    <row r="217" spans="1:1" x14ac:dyDescent="0.25">
      <c r="A217" s="9" t="s">
        <v>896</v>
      </c>
    </row>
    <row r="218" spans="1:1" x14ac:dyDescent="0.25">
      <c r="A218" s="9" t="s">
        <v>1005</v>
      </c>
    </row>
    <row r="219" spans="1:1" x14ac:dyDescent="0.25">
      <c r="A219" s="9" t="s">
        <v>182</v>
      </c>
    </row>
    <row r="220" spans="1:1" x14ac:dyDescent="0.25">
      <c r="A220" s="9" t="s">
        <v>561</v>
      </c>
    </row>
    <row r="221" spans="1:1" x14ac:dyDescent="0.25">
      <c r="A221" s="9" t="s">
        <v>407</v>
      </c>
    </row>
    <row r="222" spans="1:1" x14ac:dyDescent="0.25">
      <c r="A222" s="9" t="s">
        <v>1089</v>
      </c>
    </row>
    <row r="223" spans="1:1" x14ac:dyDescent="0.25">
      <c r="A223" s="9" t="s">
        <v>430</v>
      </c>
    </row>
    <row r="224" spans="1:1" x14ac:dyDescent="0.25">
      <c r="A224" s="9" t="s">
        <v>505</v>
      </c>
    </row>
    <row r="225" spans="1:1" x14ac:dyDescent="0.25">
      <c r="A225" s="9" t="s">
        <v>800</v>
      </c>
    </row>
    <row r="226" spans="1:1" x14ac:dyDescent="0.25">
      <c r="A226" s="9" t="s">
        <v>701</v>
      </c>
    </row>
    <row r="227" spans="1:1" x14ac:dyDescent="0.25">
      <c r="A227" s="9" t="s">
        <v>129</v>
      </c>
    </row>
    <row r="228" spans="1:1" x14ac:dyDescent="0.25">
      <c r="A228" s="9" t="s">
        <v>954</v>
      </c>
    </row>
    <row r="229" spans="1:1" x14ac:dyDescent="0.25">
      <c r="A229" s="9" t="s">
        <v>101</v>
      </c>
    </row>
    <row r="230" spans="1:1" x14ac:dyDescent="0.25">
      <c r="A230" s="9" t="s">
        <v>685</v>
      </c>
    </row>
    <row r="231" spans="1:1" x14ac:dyDescent="0.25">
      <c r="A231" s="9" t="s">
        <v>1234</v>
      </c>
    </row>
    <row r="232" spans="1:1" x14ac:dyDescent="0.25">
      <c r="A232" s="9" t="s">
        <v>147</v>
      </c>
    </row>
    <row r="233" spans="1:1" x14ac:dyDescent="0.25">
      <c r="A233" s="9" t="s">
        <v>69</v>
      </c>
    </row>
    <row r="234" spans="1:1" x14ac:dyDescent="0.25">
      <c r="A234" s="9" t="s">
        <v>1022</v>
      </c>
    </row>
    <row r="235" spans="1:1" x14ac:dyDescent="0.25">
      <c r="A235" s="17" t="s">
        <v>1175</v>
      </c>
    </row>
    <row r="236" spans="1:1" x14ac:dyDescent="0.25">
      <c r="A236" s="17" t="s">
        <v>455</v>
      </c>
    </row>
    <row r="237" spans="1:1" x14ac:dyDescent="0.25">
      <c r="A237" s="9" t="s">
        <v>988</v>
      </c>
    </row>
    <row r="238" spans="1:1" x14ac:dyDescent="0.25">
      <c r="A238" s="9" t="s">
        <v>1185</v>
      </c>
    </row>
    <row r="239" spans="1:1" x14ac:dyDescent="0.25">
      <c r="A239" s="9" t="s">
        <v>1098</v>
      </c>
    </row>
    <row r="240" spans="1:1" x14ac:dyDescent="0.25">
      <c r="A240" s="9" t="s">
        <v>1209</v>
      </c>
    </row>
    <row r="241" spans="1:1" x14ac:dyDescent="0.25">
      <c r="A241" s="9" t="s">
        <v>1140</v>
      </c>
    </row>
    <row r="242" spans="1:1" x14ac:dyDescent="0.25">
      <c r="A242" s="9" t="s">
        <v>435</v>
      </c>
    </row>
    <row r="243" spans="1:1" x14ac:dyDescent="0.25">
      <c r="A243" s="9" t="s">
        <v>615</v>
      </c>
    </row>
    <row r="244" spans="1:1" x14ac:dyDescent="0.25">
      <c r="A244" s="9" t="s">
        <v>606</v>
      </c>
    </row>
    <row r="245" spans="1:1" x14ac:dyDescent="0.25">
      <c r="A245" s="9" t="s">
        <v>657</v>
      </c>
    </row>
    <row r="246" spans="1:1" x14ac:dyDescent="0.25">
      <c r="A246" s="9" t="s">
        <v>266</v>
      </c>
    </row>
    <row r="247" spans="1:1" x14ac:dyDescent="0.25">
      <c r="A247" s="9" t="s">
        <v>85</v>
      </c>
    </row>
    <row r="248" spans="1:1" x14ac:dyDescent="0.25">
      <c r="A248" s="9" t="s">
        <v>1220</v>
      </c>
    </row>
    <row r="249" spans="1:1" x14ac:dyDescent="0.25">
      <c r="A249" s="9" t="s">
        <v>1246</v>
      </c>
    </row>
    <row r="250" spans="1:1" x14ac:dyDescent="0.25">
      <c r="A250" s="9" t="s">
        <v>1050</v>
      </c>
    </row>
    <row r="251" spans="1:1" x14ac:dyDescent="0.25">
      <c r="A251" s="9" t="s">
        <v>552</v>
      </c>
    </row>
    <row r="252" spans="1:1" x14ac:dyDescent="0.25">
      <c r="A252" s="9" t="s">
        <v>535</v>
      </c>
    </row>
    <row r="253" spans="1:1" x14ac:dyDescent="0.25">
      <c r="A253" s="9" t="s">
        <v>312</v>
      </c>
    </row>
    <row r="254" spans="1:1" x14ac:dyDescent="0.25">
      <c r="A254" s="9" t="s">
        <v>148</v>
      </c>
    </row>
    <row r="255" spans="1:1" x14ac:dyDescent="0.25">
      <c r="A255" s="9" t="s">
        <v>586</v>
      </c>
    </row>
    <row r="256" spans="1:1" x14ac:dyDescent="0.25">
      <c r="A256" s="9" t="s">
        <v>997</v>
      </c>
    </row>
    <row r="257" spans="1:1" x14ac:dyDescent="0.25">
      <c r="A257" s="9" t="s">
        <v>61</v>
      </c>
    </row>
    <row r="258" spans="1:1" x14ac:dyDescent="0.25">
      <c r="A258" s="9" t="s">
        <v>674</v>
      </c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</sheetData>
  <autoFilter ref="A1:A441" xr:uid="{13246230-B582-4E19-82E3-E1CC25159141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outlinePr summaryBelow="0"/>
  </sheetPr>
  <dimension ref="A1:T264"/>
  <sheetViews>
    <sheetView tabSelected="1" workbookViewId="0">
      <pane ySplit="1" topLeftCell="A110" activePane="bottomLeft" state="frozen"/>
      <selection pane="bottomLeft" activeCell="F123" sqref="F123"/>
    </sheetView>
  </sheetViews>
  <sheetFormatPr baseColWidth="10" defaultColWidth="9.140625" defaultRowHeight="15" x14ac:dyDescent="0.25"/>
  <cols>
    <col min="1" max="1" width="40.7109375" bestFit="1" customWidth="1"/>
    <col min="2" max="2" width="13.140625" bestFit="1" customWidth="1"/>
    <col min="3" max="3" width="29.140625" bestFit="1" customWidth="1"/>
    <col min="4" max="4" width="11.140625" customWidth="1"/>
    <col min="5" max="5" width="7.42578125" style="1" customWidth="1"/>
    <col min="6" max="6" width="7.7109375" customWidth="1"/>
    <col min="7" max="7" width="11.5703125" customWidth="1"/>
    <col min="8" max="8" width="17.140625" customWidth="1"/>
    <col min="9" max="9" width="47.28515625" style="50" bestFit="1" customWidth="1"/>
    <col min="10" max="20" width="20.7109375" bestFit="1" customWidth="1"/>
  </cols>
  <sheetData>
    <row r="1" spans="1:20" ht="45" collapsed="1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1273</v>
      </c>
      <c r="F1" s="2" t="s">
        <v>7</v>
      </c>
      <c r="G1" s="2" t="s">
        <v>5</v>
      </c>
      <c r="H1" s="2" t="s">
        <v>6</v>
      </c>
      <c r="I1" s="62" t="s">
        <v>1290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</row>
    <row r="2" spans="1:20" x14ac:dyDescent="0.25">
      <c r="A2" s="3" t="s">
        <v>578</v>
      </c>
      <c r="B2" s="3">
        <v>860046201</v>
      </c>
      <c r="C2" s="3" t="s">
        <v>579</v>
      </c>
      <c r="D2" s="3" t="s">
        <v>585</v>
      </c>
      <c r="E2" s="6" t="str">
        <f>RIGHT(D2,5)</f>
        <v>10938</v>
      </c>
      <c r="F2" s="7" t="s">
        <v>1274</v>
      </c>
      <c r="G2" s="3" t="s">
        <v>120</v>
      </c>
      <c r="H2" s="4">
        <v>46000</v>
      </c>
      <c r="I2" s="50">
        <f>SUM(H2:H129)</f>
        <v>79448990</v>
      </c>
      <c r="J2" s="4"/>
      <c r="K2" s="4"/>
      <c r="L2" s="4"/>
      <c r="M2" s="4"/>
      <c r="N2" s="4"/>
      <c r="O2" s="4"/>
      <c r="P2" s="4"/>
      <c r="Q2" s="4"/>
      <c r="R2" s="4">
        <v>46000</v>
      </c>
      <c r="S2" s="4"/>
      <c r="T2" s="4"/>
    </row>
    <row r="3" spans="1:20" x14ac:dyDescent="0.25">
      <c r="A3" s="3" t="s">
        <v>76</v>
      </c>
      <c r="B3" s="3">
        <v>805022756</v>
      </c>
      <c r="C3" s="3" t="s">
        <v>77</v>
      </c>
      <c r="D3" s="3" t="s">
        <v>83</v>
      </c>
      <c r="E3" s="6" t="str">
        <f>RIGHT(D3,5)</f>
        <v>10914</v>
      </c>
      <c r="F3" s="7" t="s">
        <v>1280</v>
      </c>
      <c r="G3" s="3" t="s">
        <v>84</v>
      </c>
      <c r="H3" s="4">
        <v>1664241</v>
      </c>
      <c r="J3" s="4"/>
      <c r="K3" s="4"/>
      <c r="L3" s="4"/>
      <c r="M3" s="4"/>
      <c r="N3" s="4"/>
      <c r="O3" s="4"/>
      <c r="P3" s="4"/>
      <c r="Q3" s="4"/>
      <c r="R3" s="4">
        <v>1664241</v>
      </c>
      <c r="S3" s="4"/>
      <c r="T3" s="4"/>
    </row>
    <row r="4" spans="1:20" x14ac:dyDescent="0.25">
      <c r="A4" s="3" t="s">
        <v>388</v>
      </c>
      <c r="B4" s="3">
        <v>900309408</v>
      </c>
      <c r="C4" s="3" t="s">
        <v>389</v>
      </c>
      <c r="D4" s="3" t="s">
        <v>394</v>
      </c>
      <c r="E4" s="6" t="str">
        <f>RIGHT(D4,5)</f>
        <v>10904</v>
      </c>
      <c r="F4" s="7" t="s">
        <v>1280</v>
      </c>
      <c r="G4" s="3" t="s">
        <v>84</v>
      </c>
      <c r="H4" s="4">
        <v>2169230</v>
      </c>
      <c r="J4" s="4"/>
      <c r="K4" s="4"/>
      <c r="L4" s="4"/>
      <c r="M4" s="4"/>
      <c r="N4" s="4"/>
      <c r="O4" s="4"/>
      <c r="P4" s="4"/>
      <c r="Q4" s="4"/>
      <c r="R4" s="4">
        <v>2169230</v>
      </c>
      <c r="S4" s="4"/>
      <c r="T4" s="4"/>
    </row>
    <row r="5" spans="1:20" x14ac:dyDescent="0.25">
      <c r="A5" s="3" t="s">
        <v>362</v>
      </c>
      <c r="B5" s="3">
        <v>816007686</v>
      </c>
      <c r="C5" s="3" t="s">
        <v>99</v>
      </c>
      <c r="D5" s="3" t="s">
        <v>363</v>
      </c>
      <c r="E5" s="6" t="str">
        <f>RIGHT(D5,5)</f>
        <v>10878</v>
      </c>
      <c r="F5" s="7" t="s">
        <v>1280</v>
      </c>
      <c r="G5" s="3" t="s">
        <v>116</v>
      </c>
      <c r="H5" s="4">
        <v>637980</v>
      </c>
      <c r="J5" s="4"/>
      <c r="K5" s="4"/>
      <c r="L5" s="4"/>
      <c r="M5" s="4"/>
      <c r="N5" s="4"/>
      <c r="O5" s="4"/>
      <c r="P5" s="4"/>
      <c r="Q5" s="4"/>
      <c r="R5" s="4">
        <v>637980</v>
      </c>
      <c r="S5" s="4"/>
      <c r="T5" s="4"/>
    </row>
    <row r="6" spans="1:20" x14ac:dyDescent="0.25">
      <c r="A6" s="3" t="s">
        <v>421</v>
      </c>
      <c r="B6" s="3">
        <v>890922487</v>
      </c>
      <c r="C6" s="3" t="s">
        <v>422</v>
      </c>
      <c r="D6" s="3" t="s">
        <v>429</v>
      </c>
      <c r="E6" s="6" t="str">
        <f>RIGHT(D6,5)</f>
        <v>10869</v>
      </c>
      <c r="F6" s="7" t="s">
        <v>1280</v>
      </c>
      <c r="G6" s="3" t="s">
        <v>116</v>
      </c>
      <c r="H6" s="4">
        <v>761562</v>
      </c>
      <c r="J6" s="4"/>
      <c r="K6" s="4"/>
      <c r="L6" s="4"/>
      <c r="M6" s="4"/>
      <c r="N6" s="4"/>
      <c r="O6" s="4"/>
      <c r="P6" s="4"/>
      <c r="Q6" s="4"/>
      <c r="R6" s="4">
        <v>761562</v>
      </c>
      <c r="S6" s="4"/>
      <c r="T6" s="4"/>
    </row>
    <row r="7" spans="1:20" x14ac:dyDescent="0.25">
      <c r="A7" s="3" t="s">
        <v>421</v>
      </c>
      <c r="B7" s="3">
        <v>890922487</v>
      </c>
      <c r="C7" s="3" t="s">
        <v>422</v>
      </c>
      <c r="D7" s="3" t="s">
        <v>428</v>
      </c>
      <c r="E7" s="6" t="str">
        <f>RIGHT(D7,5)</f>
        <v>10868</v>
      </c>
      <c r="F7" s="7" t="s">
        <v>1280</v>
      </c>
      <c r="G7" s="3" t="s">
        <v>116</v>
      </c>
      <c r="H7" s="4">
        <v>130845</v>
      </c>
      <c r="J7" s="4"/>
      <c r="K7" s="4"/>
      <c r="L7" s="4"/>
      <c r="M7" s="4"/>
      <c r="N7" s="4"/>
      <c r="O7" s="4"/>
      <c r="P7" s="4"/>
      <c r="Q7" s="4"/>
      <c r="R7" s="4">
        <v>130845</v>
      </c>
      <c r="S7" s="4"/>
      <c r="T7" s="4"/>
    </row>
    <row r="8" spans="1:20" x14ac:dyDescent="0.25">
      <c r="A8" s="3" t="s">
        <v>1109</v>
      </c>
      <c r="B8" s="3">
        <v>900568326</v>
      </c>
      <c r="C8" s="3" t="s">
        <v>1110</v>
      </c>
      <c r="D8" s="3" t="s">
        <v>1115</v>
      </c>
      <c r="E8" s="6" t="str">
        <f>RIGHT(D8,5)</f>
        <v>10864</v>
      </c>
      <c r="F8" s="7" t="s">
        <v>1280</v>
      </c>
      <c r="G8" s="3" t="s">
        <v>116</v>
      </c>
      <c r="H8" s="4">
        <v>98387</v>
      </c>
      <c r="J8" s="4"/>
      <c r="K8" s="4"/>
      <c r="L8" s="4"/>
      <c r="M8" s="4"/>
      <c r="N8" s="4"/>
      <c r="O8" s="4"/>
      <c r="P8" s="4"/>
      <c r="Q8" s="4"/>
      <c r="R8" s="4">
        <v>98387</v>
      </c>
      <c r="S8" s="4"/>
      <c r="T8" s="4"/>
    </row>
    <row r="9" spans="1:20" x14ac:dyDescent="0.25">
      <c r="A9" s="3" t="s">
        <v>1109</v>
      </c>
      <c r="B9" s="3">
        <v>900568326</v>
      </c>
      <c r="C9" s="3" t="s">
        <v>1110</v>
      </c>
      <c r="D9" s="3" t="s">
        <v>1114</v>
      </c>
      <c r="E9" s="6" t="str">
        <f>RIGHT(D9,5)</f>
        <v>10863</v>
      </c>
      <c r="F9" s="7" t="s">
        <v>1280</v>
      </c>
      <c r="G9" s="3" t="s">
        <v>116</v>
      </c>
      <c r="H9" s="4">
        <v>417911</v>
      </c>
      <c r="J9" s="4"/>
      <c r="K9" s="4"/>
      <c r="L9" s="4"/>
      <c r="M9" s="4"/>
      <c r="N9" s="4"/>
      <c r="O9" s="4"/>
      <c r="P9" s="4"/>
      <c r="Q9" s="4"/>
      <c r="R9" s="4">
        <v>417911</v>
      </c>
      <c r="S9" s="4"/>
      <c r="T9" s="4"/>
    </row>
    <row r="10" spans="1:20" x14ac:dyDescent="0.25">
      <c r="A10" s="3" t="s">
        <v>1109</v>
      </c>
      <c r="B10" s="3">
        <v>900568326</v>
      </c>
      <c r="C10" s="3" t="s">
        <v>1110</v>
      </c>
      <c r="D10" s="3" t="s">
        <v>1113</v>
      </c>
      <c r="E10" s="6" t="str">
        <f>RIGHT(D10,5)</f>
        <v>10862</v>
      </c>
      <c r="F10" s="7" t="s">
        <v>1280</v>
      </c>
      <c r="G10" s="3" t="s">
        <v>116</v>
      </c>
      <c r="H10" s="4">
        <v>830712</v>
      </c>
      <c r="J10" s="4"/>
      <c r="K10" s="4"/>
      <c r="L10" s="4"/>
      <c r="M10" s="4"/>
      <c r="N10" s="4"/>
      <c r="O10" s="4"/>
      <c r="P10" s="4"/>
      <c r="Q10" s="4"/>
      <c r="R10" s="4">
        <v>830712</v>
      </c>
      <c r="S10" s="4"/>
      <c r="T10" s="4"/>
    </row>
    <row r="11" spans="1:20" x14ac:dyDescent="0.25">
      <c r="A11" s="3" t="s">
        <v>475</v>
      </c>
      <c r="B11" s="3">
        <v>901051551</v>
      </c>
      <c r="C11" s="3" t="s">
        <v>476</v>
      </c>
      <c r="D11" s="3" t="s">
        <v>477</v>
      </c>
      <c r="E11" s="6" t="str">
        <f>RIGHT(D11,5)</f>
        <v>10852</v>
      </c>
      <c r="F11" s="7" t="s">
        <v>1280</v>
      </c>
      <c r="G11" s="3" t="s">
        <v>212</v>
      </c>
      <c r="H11" s="4">
        <v>23000</v>
      </c>
      <c r="J11" s="4"/>
      <c r="K11" s="4"/>
      <c r="L11" s="4"/>
      <c r="M11" s="4"/>
      <c r="N11" s="4"/>
      <c r="O11" s="4"/>
      <c r="P11" s="4"/>
      <c r="Q11" s="4">
        <v>23000</v>
      </c>
      <c r="R11" s="4"/>
      <c r="S11" s="4"/>
      <c r="T11" s="4"/>
    </row>
    <row r="12" spans="1:20" x14ac:dyDescent="0.25">
      <c r="A12" s="3" t="s">
        <v>791</v>
      </c>
      <c r="B12" s="3">
        <v>800139545</v>
      </c>
      <c r="C12" s="3" t="s">
        <v>792</v>
      </c>
      <c r="D12" s="3" t="s">
        <v>794</v>
      </c>
      <c r="E12" s="6" t="str">
        <f>RIGHT(D12,5)</f>
        <v>10850</v>
      </c>
      <c r="F12" s="7" t="s">
        <v>1280</v>
      </c>
      <c r="G12" s="3" t="s">
        <v>116</v>
      </c>
      <c r="H12" s="4">
        <v>614460</v>
      </c>
      <c r="J12" s="4"/>
      <c r="K12" s="4"/>
      <c r="L12" s="4"/>
      <c r="M12" s="4"/>
      <c r="N12" s="4"/>
      <c r="O12" s="4"/>
      <c r="P12" s="4"/>
      <c r="Q12" s="4"/>
      <c r="R12" s="4">
        <v>614460</v>
      </c>
      <c r="S12" s="4"/>
      <c r="T12" s="4"/>
    </row>
    <row r="13" spans="1:20" x14ac:dyDescent="0.25">
      <c r="A13" s="3" t="s">
        <v>1128</v>
      </c>
      <c r="B13" s="3">
        <v>830113252</v>
      </c>
      <c r="C13" s="3" t="s">
        <v>1129</v>
      </c>
      <c r="D13" s="3" t="s">
        <v>1132</v>
      </c>
      <c r="E13" s="6" t="str">
        <f>RIGHT(D13,5)</f>
        <v>10849</v>
      </c>
      <c r="F13" s="7" t="s">
        <v>1280</v>
      </c>
      <c r="G13" s="3" t="s">
        <v>116</v>
      </c>
      <c r="H13" s="4">
        <v>1195600</v>
      </c>
      <c r="J13" s="4"/>
      <c r="K13" s="4"/>
      <c r="L13" s="4"/>
      <c r="M13" s="4"/>
      <c r="N13" s="4"/>
      <c r="O13" s="4"/>
      <c r="P13" s="4"/>
      <c r="Q13" s="4"/>
      <c r="R13" s="4">
        <v>1195600</v>
      </c>
      <c r="S13" s="4"/>
      <c r="T13" s="4"/>
    </row>
    <row r="14" spans="1:20" x14ac:dyDescent="0.25">
      <c r="A14" s="3" t="s">
        <v>1202</v>
      </c>
      <c r="B14" s="3">
        <v>890103161</v>
      </c>
      <c r="C14" s="3" t="s">
        <v>99</v>
      </c>
      <c r="D14" s="3" t="s">
        <v>1203</v>
      </c>
      <c r="E14" s="6" t="str">
        <f>RIGHT(D14,5)</f>
        <v>10845</v>
      </c>
      <c r="F14" s="7" t="s">
        <v>1280</v>
      </c>
      <c r="G14" s="3" t="s">
        <v>212</v>
      </c>
      <c r="H14" s="4">
        <v>85000</v>
      </c>
      <c r="J14" s="4"/>
      <c r="K14" s="4"/>
      <c r="L14" s="4"/>
      <c r="M14" s="4"/>
      <c r="N14" s="4"/>
      <c r="O14" s="4"/>
      <c r="P14" s="4"/>
      <c r="Q14" s="4">
        <v>85000</v>
      </c>
      <c r="R14" s="4"/>
      <c r="S14" s="4"/>
      <c r="T14" s="4"/>
    </row>
    <row r="15" spans="1:20" x14ac:dyDescent="0.25">
      <c r="A15" s="3" t="s">
        <v>1254</v>
      </c>
      <c r="B15" s="3">
        <v>900618371</v>
      </c>
      <c r="C15" s="3" t="s">
        <v>99</v>
      </c>
      <c r="D15" s="3" t="s">
        <v>1256</v>
      </c>
      <c r="E15" s="6" t="str">
        <f>RIGHT(D15,5)</f>
        <v>10837</v>
      </c>
      <c r="F15" s="7" t="s">
        <v>1280</v>
      </c>
      <c r="G15" s="3" t="s">
        <v>116</v>
      </c>
      <c r="H15" s="4">
        <v>8517000</v>
      </c>
      <c r="J15" s="4"/>
      <c r="K15" s="4"/>
      <c r="L15" s="4"/>
      <c r="M15" s="4"/>
      <c r="N15" s="4"/>
      <c r="O15" s="4"/>
      <c r="P15" s="4"/>
      <c r="Q15" s="4"/>
      <c r="R15" s="4">
        <v>8517000</v>
      </c>
      <c r="S15" s="4"/>
      <c r="T15" s="4"/>
    </row>
    <row r="16" spans="1:20" x14ac:dyDescent="0.25">
      <c r="A16" s="3" t="s">
        <v>495</v>
      </c>
      <c r="B16" s="3">
        <v>816002020</v>
      </c>
      <c r="C16" s="3" t="s">
        <v>99</v>
      </c>
      <c r="D16" s="3" t="s">
        <v>498</v>
      </c>
      <c r="E16" s="6" t="str">
        <f>RIGHT(D16,5)</f>
        <v>10835</v>
      </c>
      <c r="F16" s="7" t="s">
        <v>1280</v>
      </c>
      <c r="G16" s="3" t="s">
        <v>116</v>
      </c>
      <c r="H16" s="4">
        <v>540000</v>
      </c>
      <c r="J16" s="4"/>
      <c r="K16" s="4"/>
      <c r="L16" s="4"/>
      <c r="M16" s="4"/>
      <c r="N16" s="4"/>
      <c r="O16" s="4"/>
      <c r="P16" s="4"/>
      <c r="Q16" s="4"/>
      <c r="R16" s="4">
        <v>540000</v>
      </c>
      <c r="S16" s="4"/>
      <c r="T16" s="4"/>
    </row>
    <row r="17" spans="1:20" x14ac:dyDescent="0.25">
      <c r="A17" s="3" t="s">
        <v>642</v>
      </c>
      <c r="B17" s="3">
        <v>900505594</v>
      </c>
      <c r="C17" s="3" t="s">
        <v>99</v>
      </c>
      <c r="D17" s="3" t="s">
        <v>643</v>
      </c>
      <c r="E17" s="6" t="str">
        <f>RIGHT(D17,5)</f>
        <v>10834</v>
      </c>
      <c r="F17" s="7" t="s">
        <v>1280</v>
      </c>
      <c r="G17" s="3" t="s">
        <v>212</v>
      </c>
      <c r="H17" s="4">
        <v>46000</v>
      </c>
      <c r="J17" s="4"/>
      <c r="K17" s="4"/>
      <c r="L17" s="4"/>
      <c r="M17" s="4"/>
      <c r="N17" s="4"/>
      <c r="O17" s="4"/>
      <c r="P17" s="4"/>
      <c r="Q17" s="4">
        <v>46000</v>
      </c>
      <c r="R17" s="4"/>
      <c r="S17" s="4"/>
      <c r="T17" s="4"/>
    </row>
    <row r="18" spans="1:20" x14ac:dyDescent="0.25">
      <c r="A18" s="3" t="s">
        <v>678</v>
      </c>
      <c r="B18" s="3">
        <v>860070995</v>
      </c>
      <c r="C18" s="3" t="s">
        <v>679</v>
      </c>
      <c r="D18" s="3" t="s">
        <v>681</v>
      </c>
      <c r="E18" s="6" t="str">
        <f>RIGHT(D18,5)</f>
        <v>10833</v>
      </c>
      <c r="F18" s="7" t="s">
        <v>1280</v>
      </c>
      <c r="G18" s="3" t="s">
        <v>116</v>
      </c>
      <c r="H18" s="4">
        <v>810000</v>
      </c>
      <c r="J18" s="4"/>
      <c r="K18" s="4"/>
      <c r="L18" s="4"/>
      <c r="M18" s="4"/>
      <c r="N18" s="4"/>
      <c r="O18" s="4"/>
      <c r="P18" s="4"/>
      <c r="Q18" s="4"/>
      <c r="R18" s="4">
        <v>810000</v>
      </c>
      <c r="S18" s="4"/>
      <c r="T18" s="4"/>
    </row>
    <row r="19" spans="1:20" x14ac:dyDescent="0.25">
      <c r="A19" s="3" t="s">
        <v>728</v>
      </c>
      <c r="B19" s="3">
        <v>10235757</v>
      </c>
      <c r="C19" s="3" t="s">
        <v>729</v>
      </c>
      <c r="D19" s="3" t="s">
        <v>730</v>
      </c>
      <c r="E19" s="6" t="str">
        <f>RIGHT(D19,5)</f>
        <v>10830</v>
      </c>
      <c r="F19" s="7" t="s">
        <v>1280</v>
      </c>
      <c r="G19" s="3" t="s">
        <v>116</v>
      </c>
      <c r="H19" s="4">
        <v>114170</v>
      </c>
      <c r="J19" s="4"/>
      <c r="K19" s="4"/>
      <c r="L19" s="4"/>
      <c r="M19" s="4"/>
      <c r="N19" s="4"/>
      <c r="O19" s="4"/>
      <c r="P19" s="4"/>
      <c r="Q19" s="4"/>
      <c r="R19" s="4">
        <v>114170</v>
      </c>
      <c r="S19" s="4"/>
      <c r="T19" s="4"/>
    </row>
    <row r="20" spans="1:20" x14ac:dyDescent="0.25">
      <c r="A20" s="3" t="s">
        <v>347</v>
      </c>
      <c r="B20" s="3">
        <v>901214791</v>
      </c>
      <c r="C20" s="3" t="s">
        <v>348</v>
      </c>
      <c r="D20" s="3" t="s">
        <v>350</v>
      </c>
      <c r="E20" s="6" t="str">
        <f>RIGHT(D20,5)</f>
        <v>10829</v>
      </c>
      <c r="F20" s="7" t="s">
        <v>1280</v>
      </c>
      <c r="G20" s="3" t="s">
        <v>116</v>
      </c>
      <c r="H20" s="4">
        <v>338100</v>
      </c>
      <c r="J20" s="4"/>
      <c r="K20" s="4"/>
      <c r="L20" s="4"/>
      <c r="M20" s="4"/>
      <c r="N20" s="4"/>
      <c r="O20" s="4"/>
      <c r="P20" s="4"/>
      <c r="Q20" s="4"/>
      <c r="R20" s="4">
        <v>338100</v>
      </c>
      <c r="S20" s="4"/>
      <c r="T20" s="4"/>
    </row>
    <row r="21" spans="1:20" x14ac:dyDescent="0.25">
      <c r="A21" s="3" t="s">
        <v>283</v>
      </c>
      <c r="B21" s="3">
        <v>901383798</v>
      </c>
      <c r="C21" s="3" t="s">
        <v>284</v>
      </c>
      <c r="D21" s="3" t="s">
        <v>287</v>
      </c>
      <c r="E21" s="6" t="str">
        <f>RIGHT(D21,5)</f>
        <v>10827</v>
      </c>
      <c r="F21" s="7" t="s">
        <v>1280</v>
      </c>
      <c r="G21" s="3" t="s">
        <v>116</v>
      </c>
      <c r="H21" s="4">
        <v>960400</v>
      </c>
      <c r="J21" s="4"/>
      <c r="K21" s="4"/>
      <c r="L21" s="4"/>
      <c r="M21" s="4"/>
      <c r="N21" s="4"/>
      <c r="O21" s="4"/>
      <c r="P21" s="4"/>
      <c r="Q21" s="4"/>
      <c r="R21" s="4">
        <v>960400</v>
      </c>
      <c r="S21" s="4"/>
      <c r="T21" s="4"/>
    </row>
    <row r="22" spans="1:20" x14ac:dyDescent="0.25">
      <c r="A22" s="3" t="s">
        <v>564</v>
      </c>
      <c r="B22" s="3">
        <v>900731590</v>
      </c>
      <c r="C22" s="3" t="s">
        <v>565</v>
      </c>
      <c r="D22" s="3" t="s">
        <v>570</v>
      </c>
      <c r="E22" s="6" t="str">
        <f>RIGHT(D22,5)</f>
        <v>10824</v>
      </c>
      <c r="F22" s="7" t="s">
        <v>1280</v>
      </c>
      <c r="G22" s="3" t="s">
        <v>212</v>
      </c>
      <c r="H22" s="4">
        <v>23000</v>
      </c>
      <c r="J22" s="4"/>
      <c r="K22" s="4"/>
      <c r="L22" s="4"/>
      <c r="M22" s="4"/>
      <c r="N22" s="4"/>
      <c r="O22" s="4"/>
      <c r="P22" s="4"/>
      <c r="Q22" s="4">
        <v>23000</v>
      </c>
      <c r="R22" s="4"/>
      <c r="S22" s="4"/>
      <c r="T22" s="4"/>
    </row>
    <row r="23" spans="1:20" x14ac:dyDescent="0.25">
      <c r="A23" s="3" t="s">
        <v>1054</v>
      </c>
      <c r="B23" s="3">
        <v>900868701</v>
      </c>
      <c r="C23" s="3" t="s">
        <v>1055</v>
      </c>
      <c r="D23" s="3" t="s">
        <v>1057</v>
      </c>
      <c r="E23" s="6" t="str">
        <f>RIGHT(D23,5)</f>
        <v>10820</v>
      </c>
      <c r="F23" s="7" t="s">
        <v>1280</v>
      </c>
      <c r="G23" s="3" t="s">
        <v>209</v>
      </c>
      <c r="H23" s="4">
        <v>545860</v>
      </c>
      <c r="J23" s="4"/>
      <c r="K23" s="4"/>
      <c r="L23" s="4"/>
      <c r="M23" s="4"/>
      <c r="N23" s="4"/>
      <c r="O23" s="4"/>
      <c r="P23" s="4"/>
      <c r="Q23" s="4"/>
      <c r="R23" s="4">
        <v>545860</v>
      </c>
      <c r="S23" s="4"/>
      <c r="T23" s="4"/>
    </row>
    <row r="24" spans="1:20" x14ac:dyDescent="0.25">
      <c r="A24" s="3" t="s">
        <v>1136</v>
      </c>
      <c r="B24" s="3">
        <v>900630888</v>
      </c>
      <c r="C24" s="3" t="s">
        <v>1137</v>
      </c>
      <c r="D24" s="3" t="s">
        <v>1139</v>
      </c>
      <c r="E24" s="6" t="str">
        <f>RIGHT(D24,5)</f>
        <v>10819</v>
      </c>
      <c r="F24" s="7" t="s">
        <v>1280</v>
      </c>
      <c r="G24" s="3" t="s">
        <v>209</v>
      </c>
      <c r="H24" s="4">
        <v>958000</v>
      </c>
      <c r="J24" s="4"/>
      <c r="K24" s="4"/>
      <c r="L24" s="4"/>
      <c r="M24" s="4"/>
      <c r="N24" s="4"/>
      <c r="O24" s="4"/>
      <c r="P24" s="4"/>
      <c r="Q24" s="4"/>
      <c r="R24" s="4">
        <v>958000</v>
      </c>
      <c r="S24" s="4"/>
      <c r="T24" s="4"/>
    </row>
    <row r="25" spans="1:20" x14ac:dyDescent="0.25">
      <c r="A25" s="3" t="s">
        <v>782</v>
      </c>
      <c r="B25" s="3">
        <v>12107192</v>
      </c>
      <c r="C25" s="3" t="s">
        <v>783</v>
      </c>
      <c r="D25" s="3" t="s">
        <v>784</v>
      </c>
      <c r="E25" s="6" t="str">
        <f>RIGHT(D25,5)</f>
        <v>10818</v>
      </c>
      <c r="F25" s="7" t="s">
        <v>1280</v>
      </c>
      <c r="G25" s="3" t="s">
        <v>48</v>
      </c>
      <c r="H25" s="4">
        <v>69000</v>
      </c>
      <c r="J25" s="4"/>
      <c r="K25" s="4"/>
      <c r="L25" s="4"/>
      <c r="M25" s="4"/>
      <c r="N25" s="4"/>
      <c r="O25" s="4"/>
      <c r="P25" s="4"/>
      <c r="Q25" s="4">
        <v>69000</v>
      </c>
      <c r="R25" s="4"/>
      <c r="S25" s="4"/>
      <c r="T25" s="4"/>
    </row>
    <row r="26" spans="1:20" x14ac:dyDescent="0.25">
      <c r="A26" s="3" t="s">
        <v>936</v>
      </c>
      <c r="B26" s="3">
        <v>900983925</v>
      </c>
      <c r="C26" s="3" t="s">
        <v>937</v>
      </c>
      <c r="D26" s="3" t="s">
        <v>938</v>
      </c>
      <c r="E26" s="6" t="str">
        <f>RIGHT(D26,5)</f>
        <v>10816</v>
      </c>
      <c r="F26" s="7" t="s">
        <v>1280</v>
      </c>
      <c r="G26" s="3" t="s">
        <v>48</v>
      </c>
      <c r="H26" s="4">
        <v>45000</v>
      </c>
      <c r="J26" s="4"/>
      <c r="K26" s="4"/>
      <c r="L26" s="4"/>
      <c r="M26" s="4"/>
      <c r="N26" s="4"/>
      <c r="O26" s="4"/>
      <c r="P26" s="4"/>
      <c r="Q26" s="4">
        <v>45000</v>
      </c>
      <c r="R26" s="4"/>
      <c r="S26" s="4"/>
      <c r="T26" s="4"/>
    </row>
    <row r="27" spans="1:20" x14ac:dyDescent="0.25">
      <c r="A27" s="3" t="s">
        <v>1178</v>
      </c>
      <c r="B27" s="3">
        <v>900724450</v>
      </c>
      <c r="C27" s="3" t="s">
        <v>1179</v>
      </c>
      <c r="D27" s="3" t="s">
        <v>1181</v>
      </c>
      <c r="E27" s="6" t="str">
        <f>RIGHT(D27,5)</f>
        <v>10815</v>
      </c>
      <c r="F27" s="7" t="s">
        <v>1280</v>
      </c>
      <c r="G27" s="3" t="s">
        <v>48</v>
      </c>
      <c r="H27" s="4">
        <v>22540</v>
      </c>
      <c r="J27" s="4"/>
      <c r="K27" s="4"/>
      <c r="L27" s="4"/>
      <c r="M27" s="4"/>
      <c r="N27" s="4"/>
      <c r="O27" s="4"/>
      <c r="P27" s="4"/>
      <c r="Q27" s="4">
        <v>22540</v>
      </c>
      <c r="R27" s="4"/>
      <c r="S27" s="4"/>
      <c r="T27" s="4"/>
    </row>
    <row r="28" spans="1:20" x14ac:dyDescent="0.25">
      <c r="A28" s="3" t="s">
        <v>277</v>
      </c>
      <c r="B28" s="3">
        <v>900838525</v>
      </c>
      <c r="C28" s="3" t="s">
        <v>278</v>
      </c>
      <c r="D28" s="3" t="s">
        <v>279</v>
      </c>
      <c r="E28" s="6" t="str">
        <f>RIGHT(D28,5)</f>
        <v>10814</v>
      </c>
      <c r="F28" s="7" t="s">
        <v>1280</v>
      </c>
      <c r="G28" s="3" t="s">
        <v>209</v>
      </c>
      <c r="H28" s="4">
        <v>973140</v>
      </c>
      <c r="J28" s="4"/>
      <c r="K28" s="4"/>
      <c r="L28" s="4"/>
      <c r="M28" s="4"/>
      <c r="N28" s="4"/>
      <c r="O28" s="4"/>
      <c r="P28" s="4"/>
      <c r="Q28" s="4"/>
      <c r="R28" s="4">
        <v>973140</v>
      </c>
      <c r="S28" s="4"/>
      <c r="T28" s="4"/>
    </row>
    <row r="29" spans="1:20" x14ac:dyDescent="0.25">
      <c r="A29" s="3" t="s">
        <v>845</v>
      </c>
      <c r="B29" s="3">
        <v>890916883</v>
      </c>
      <c r="C29" s="3" t="s">
        <v>846</v>
      </c>
      <c r="D29" s="3" t="s">
        <v>847</v>
      </c>
      <c r="E29" s="6" t="str">
        <f>RIGHT(D29,5)</f>
        <v>10813</v>
      </c>
      <c r="F29" s="7" t="s">
        <v>1280</v>
      </c>
      <c r="G29" s="3" t="s">
        <v>209</v>
      </c>
      <c r="H29" s="4">
        <v>1451380</v>
      </c>
      <c r="J29" s="4"/>
      <c r="K29" s="4"/>
      <c r="L29" s="4"/>
      <c r="M29" s="4"/>
      <c r="N29" s="4"/>
      <c r="O29" s="4"/>
      <c r="P29" s="4"/>
      <c r="Q29" s="4"/>
      <c r="R29" s="4">
        <v>1451380</v>
      </c>
      <c r="S29" s="4"/>
      <c r="T29" s="4"/>
    </row>
    <row r="30" spans="1:20" x14ac:dyDescent="0.25">
      <c r="A30" s="3" t="s">
        <v>909</v>
      </c>
      <c r="B30" s="3">
        <v>900407903</v>
      </c>
      <c r="C30" s="3" t="s">
        <v>910</v>
      </c>
      <c r="D30" s="3" t="s">
        <v>913</v>
      </c>
      <c r="E30" s="6" t="str">
        <f>RIGHT(D30,5)</f>
        <v>10811</v>
      </c>
      <c r="F30" s="7" t="s">
        <v>1280</v>
      </c>
      <c r="G30" s="3" t="s">
        <v>209</v>
      </c>
      <c r="H30" s="4">
        <v>202860</v>
      </c>
      <c r="J30" s="4"/>
      <c r="K30" s="4"/>
      <c r="L30" s="4"/>
      <c r="M30" s="4"/>
      <c r="N30" s="4"/>
      <c r="O30" s="4"/>
      <c r="P30" s="4"/>
      <c r="Q30" s="4"/>
      <c r="R30" s="4">
        <v>202860</v>
      </c>
      <c r="S30" s="4"/>
      <c r="T30" s="4"/>
    </row>
    <row r="31" spans="1:20" x14ac:dyDescent="0.25">
      <c r="A31" s="3" t="s">
        <v>1046</v>
      </c>
      <c r="B31" s="3">
        <v>816007117</v>
      </c>
      <c r="C31" s="3" t="s">
        <v>1047</v>
      </c>
      <c r="D31" s="3" t="s">
        <v>1049</v>
      </c>
      <c r="E31" s="6" t="str">
        <f>RIGHT(D31,5)</f>
        <v>10809</v>
      </c>
      <c r="F31" s="7" t="s">
        <v>1280</v>
      </c>
      <c r="G31" s="3" t="s">
        <v>48</v>
      </c>
      <c r="H31" s="4">
        <v>23000</v>
      </c>
      <c r="J31" s="4"/>
      <c r="K31" s="4"/>
      <c r="L31" s="4"/>
      <c r="M31" s="4"/>
      <c r="N31" s="4"/>
      <c r="O31" s="4"/>
      <c r="P31" s="4"/>
      <c r="Q31" s="4">
        <v>23000</v>
      </c>
      <c r="R31" s="4"/>
      <c r="S31" s="4"/>
      <c r="T31" s="4"/>
    </row>
    <row r="32" spans="1:20" x14ac:dyDescent="0.25">
      <c r="A32" s="3" t="s">
        <v>378</v>
      </c>
      <c r="B32" s="3">
        <v>891401267</v>
      </c>
      <c r="C32" s="3" t="s">
        <v>379</v>
      </c>
      <c r="D32" s="3" t="s">
        <v>383</v>
      </c>
      <c r="E32" s="6" t="str">
        <f t="shared" ref="E32:E57" si="0">RIGHT(D32,5)</f>
        <v>10808</v>
      </c>
      <c r="F32" s="7" t="s">
        <v>1280</v>
      </c>
      <c r="G32" s="3" t="s">
        <v>209</v>
      </c>
      <c r="H32" s="4">
        <v>1080940</v>
      </c>
      <c r="J32" s="4"/>
      <c r="K32" s="4"/>
      <c r="L32" s="4"/>
      <c r="M32" s="4"/>
      <c r="N32" s="4"/>
      <c r="O32" s="4"/>
      <c r="P32" s="4"/>
      <c r="Q32" s="4"/>
      <c r="R32" s="4">
        <v>1080940</v>
      </c>
      <c r="S32" s="4"/>
      <c r="T32" s="4"/>
    </row>
    <row r="33" spans="1:20" x14ac:dyDescent="0.25">
      <c r="A33" s="3" t="s">
        <v>478</v>
      </c>
      <c r="B33" s="3">
        <v>800123057</v>
      </c>
      <c r="C33" s="3" t="s">
        <v>99</v>
      </c>
      <c r="D33" s="3" t="s">
        <v>481</v>
      </c>
      <c r="E33" s="6" t="str">
        <f t="shared" si="0"/>
        <v>10806</v>
      </c>
      <c r="F33" s="7" t="s">
        <v>1280</v>
      </c>
      <c r="G33" s="3" t="s">
        <v>48</v>
      </c>
      <c r="H33" s="4">
        <v>92000</v>
      </c>
      <c r="J33" s="4"/>
      <c r="K33" s="4"/>
      <c r="L33" s="4"/>
      <c r="M33" s="4"/>
      <c r="N33" s="4"/>
      <c r="O33" s="4"/>
      <c r="P33" s="4"/>
      <c r="Q33" s="4">
        <v>92000</v>
      </c>
      <c r="R33" s="4"/>
      <c r="S33" s="4"/>
      <c r="T33" s="4"/>
    </row>
    <row r="34" spans="1:20" x14ac:dyDescent="0.25">
      <c r="A34" s="3" t="s">
        <v>329</v>
      </c>
      <c r="B34" s="3">
        <v>900641236</v>
      </c>
      <c r="C34" s="3" t="s">
        <v>330</v>
      </c>
      <c r="D34" s="3" t="s">
        <v>332</v>
      </c>
      <c r="E34" s="6" t="str">
        <f t="shared" si="0"/>
        <v>10805</v>
      </c>
      <c r="F34" s="7" t="s">
        <v>1280</v>
      </c>
      <c r="G34" s="3" t="s">
        <v>209</v>
      </c>
      <c r="H34" s="4">
        <v>974000</v>
      </c>
      <c r="J34" s="4"/>
      <c r="K34" s="4"/>
      <c r="L34" s="4"/>
      <c r="M34" s="4"/>
      <c r="N34" s="4"/>
      <c r="O34" s="4"/>
      <c r="P34" s="4"/>
      <c r="Q34" s="4"/>
      <c r="R34" s="4">
        <v>974000</v>
      </c>
      <c r="S34" s="4"/>
      <c r="T34" s="4"/>
    </row>
    <row r="35" spans="1:20" x14ac:dyDescent="0.25">
      <c r="A35" s="3" t="s">
        <v>620</v>
      </c>
      <c r="B35" s="3">
        <v>900512545</v>
      </c>
      <c r="C35" s="3" t="s">
        <v>621</v>
      </c>
      <c r="D35" s="3" t="s">
        <v>622</v>
      </c>
      <c r="E35" s="6" t="str">
        <f t="shared" si="0"/>
        <v>10804</v>
      </c>
      <c r="F35" s="7" t="s">
        <v>1280</v>
      </c>
      <c r="G35" s="3" t="s">
        <v>48</v>
      </c>
      <c r="H35" s="4">
        <v>23000</v>
      </c>
      <c r="J35" s="4"/>
      <c r="K35" s="4"/>
      <c r="L35" s="4"/>
      <c r="M35" s="4"/>
      <c r="N35" s="4"/>
      <c r="O35" s="4"/>
      <c r="P35" s="4"/>
      <c r="Q35" s="4">
        <v>23000</v>
      </c>
      <c r="R35" s="4"/>
      <c r="S35" s="4"/>
      <c r="T35" s="4"/>
    </row>
    <row r="36" spans="1:20" x14ac:dyDescent="0.25">
      <c r="A36" s="3" t="s">
        <v>73</v>
      </c>
      <c r="B36" s="3">
        <v>900409335</v>
      </c>
      <c r="C36" s="3" t="s">
        <v>74</v>
      </c>
      <c r="D36" s="3" t="s">
        <v>75</v>
      </c>
      <c r="E36" s="6" t="str">
        <f t="shared" si="0"/>
        <v>10801</v>
      </c>
      <c r="F36" s="7" t="s">
        <v>1280</v>
      </c>
      <c r="G36" s="3" t="s">
        <v>48</v>
      </c>
      <c r="H36" s="4">
        <v>90000</v>
      </c>
      <c r="J36" s="4"/>
      <c r="K36" s="4"/>
      <c r="L36" s="4"/>
      <c r="M36" s="4"/>
      <c r="N36" s="4"/>
      <c r="O36" s="4"/>
      <c r="P36" s="4"/>
      <c r="Q36" s="4">
        <v>90000</v>
      </c>
      <c r="R36" s="4"/>
      <c r="S36" s="4"/>
      <c r="T36" s="4"/>
    </row>
    <row r="37" spans="1:20" x14ac:dyDescent="0.25">
      <c r="A37" s="3" t="s">
        <v>974</v>
      </c>
      <c r="B37" s="3">
        <v>816006830</v>
      </c>
      <c r="C37" s="3" t="s">
        <v>99</v>
      </c>
      <c r="D37" s="3" t="s">
        <v>978</v>
      </c>
      <c r="E37" s="6" t="str">
        <f t="shared" si="0"/>
        <v>10800</v>
      </c>
      <c r="F37" s="7" t="s">
        <v>1280</v>
      </c>
      <c r="G37" s="3" t="s">
        <v>979</v>
      </c>
      <c r="H37" s="4">
        <v>55000</v>
      </c>
      <c r="J37" s="4"/>
      <c r="K37" s="4"/>
      <c r="L37" s="4"/>
      <c r="M37" s="4"/>
      <c r="N37" s="4"/>
      <c r="O37" s="4"/>
      <c r="P37" s="4"/>
      <c r="Q37" s="4">
        <v>55000</v>
      </c>
      <c r="R37" s="4"/>
      <c r="S37" s="4"/>
      <c r="T37" s="4"/>
    </row>
    <row r="38" spans="1:20" x14ac:dyDescent="0.25">
      <c r="A38" s="3" t="s">
        <v>654</v>
      </c>
      <c r="B38" s="3">
        <v>900771508</v>
      </c>
      <c r="C38" s="3" t="s">
        <v>655</v>
      </c>
      <c r="D38" s="3" t="s">
        <v>656</v>
      </c>
      <c r="E38" s="6" t="str">
        <f t="shared" si="0"/>
        <v>10798</v>
      </c>
      <c r="F38" s="7" t="s">
        <v>1280</v>
      </c>
      <c r="G38" s="3" t="s">
        <v>209</v>
      </c>
      <c r="H38" s="4">
        <v>338100</v>
      </c>
      <c r="J38" s="4"/>
      <c r="K38" s="4"/>
      <c r="L38" s="4"/>
      <c r="M38" s="4"/>
      <c r="N38" s="4"/>
      <c r="O38" s="4"/>
      <c r="P38" s="4"/>
      <c r="Q38" s="4"/>
      <c r="R38" s="4">
        <v>338100</v>
      </c>
      <c r="S38" s="4"/>
      <c r="T38" s="4"/>
    </row>
    <row r="39" spans="1:20" x14ac:dyDescent="0.25">
      <c r="A39" s="3" t="s">
        <v>202</v>
      </c>
      <c r="B39" s="3">
        <v>901394117</v>
      </c>
      <c r="C39" s="3" t="s">
        <v>203</v>
      </c>
      <c r="D39" s="3" t="s">
        <v>208</v>
      </c>
      <c r="E39" s="6" t="str">
        <f t="shared" si="0"/>
        <v>10797</v>
      </c>
      <c r="F39" s="7" t="s">
        <v>1280</v>
      </c>
      <c r="G39" s="3" t="s">
        <v>209</v>
      </c>
      <c r="H39" s="4">
        <v>170000</v>
      </c>
      <c r="J39" s="4"/>
      <c r="K39" s="4"/>
      <c r="L39" s="4"/>
      <c r="M39" s="4"/>
      <c r="N39" s="4"/>
      <c r="O39" s="4"/>
      <c r="P39" s="4"/>
      <c r="Q39" s="4"/>
      <c r="R39" s="4">
        <v>170000</v>
      </c>
      <c r="S39" s="4"/>
      <c r="T39" s="4"/>
    </row>
    <row r="40" spans="1:20" x14ac:dyDescent="0.25">
      <c r="A40" s="3" t="s">
        <v>375</v>
      </c>
      <c r="B40" s="3">
        <v>891400089</v>
      </c>
      <c r="C40" s="3" t="s">
        <v>376</v>
      </c>
      <c r="D40" s="3" t="s">
        <v>377</v>
      </c>
      <c r="E40" s="6" t="str">
        <f t="shared" si="0"/>
        <v>10795</v>
      </c>
      <c r="F40" s="7" t="s">
        <v>1280</v>
      </c>
      <c r="G40" s="3" t="s">
        <v>48</v>
      </c>
      <c r="H40" s="4">
        <v>46000</v>
      </c>
      <c r="J40" s="4"/>
      <c r="K40" s="4"/>
      <c r="L40" s="4"/>
      <c r="M40" s="4"/>
      <c r="N40" s="4"/>
      <c r="O40" s="4"/>
      <c r="P40" s="4"/>
      <c r="Q40" s="4">
        <v>46000</v>
      </c>
      <c r="R40" s="4"/>
      <c r="S40" s="4"/>
      <c r="T40" s="4"/>
    </row>
    <row r="41" spans="1:20" x14ac:dyDescent="0.25">
      <c r="A41" s="3" t="s">
        <v>873</v>
      </c>
      <c r="B41" s="3">
        <v>79793819</v>
      </c>
      <c r="C41" s="3" t="s">
        <v>874</v>
      </c>
      <c r="D41" s="3" t="s">
        <v>876</v>
      </c>
      <c r="E41" s="6" t="str">
        <f t="shared" si="0"/>
        <v>10794</v>
      </c>
      <c r="F41" s="7" t="s">
        <v>1280</v>
      </c>
      <c r="G41" s="3" t="s">
        <v>48</v>
      </c>
      <c r="H41" s="4">
        <v>108000</v>
      </c>
      <c r="J41" s="4"/>
      <c r="K41" s="4"/>
      <c r="L41" s="4"/>
      <c r="M41" s="4"/>
      <c r="N41" s="4"/>
      <c r="O41" s="4"/>
      <c r="P41" s="4"/>
      <c r="Q41" s="4">
        <v>108000</v>
      </c>
      <c r="R41" s="4"/>
      <c r="S41" s="4"/>
      <c r="T41" s="4"/>
    </row>
    <row r="42" spans="1:20" x14ac:dyDescent="0.25">
      <c r="A42" s="3" t="s">
        <v>627</v>
      </c>
      <c r="B42" s="3">
        <v>900364465</v>
      </c>
      <c r="C42" s="3" t="s">
        <v>628</v>
      </c>
      <c r="D42" s="3" t="s">
        <v>631</v>
      </c>
      <c r="E42" s="6" t="str">
        <f t="shared" si="0"/>
        <v>10793</v>
      </c>
      <c r="F42" s="7" t="s">
        <v>1280</v>
      </c>
      <c r="G42" s="3" t="s">
        <v>48</v>
      </c>
      <c r="H42" s="4">
        <v>23000</v>
      </c>
      <c r="J42" s="4"/>
      <c r="K42" s="4"/>
      <c r="L42" s="4"/>
      <c r="M42" s="4"/>
      <c r="N42" s="4"/>
      <c r="O42" s="4"/>
      <c r="P42" s="4"/>
      <c r="Q42" s="4">
        <v>23000</v>
      </c>
      <c r="R42" s="4"/>
      <c r="S42" s="4"/>
      <c r="T42" s="4"/>
    </row>
    <row r="43" spans="1:20" x14ac:dyDescent="0.25">
      <c r="A43" s="3" t="s">
        <v>829</v>
      </c>
      <c r="B43" s="3">
        <v>25179565</v>
      </c>
      <c r="C43" s="3" t="s">
        <v>99</v>
      </c>
      <c r="D43" s="3" t="s">
        <v>830</v>
      </c>
      <c r="E43" s="6" t="str">
        <f t="shared" si="0"/>
        <v>10791</v>
      </c>
      <c r="F43" s="7" t="s">
        <v>1280</v>
      </c>
      <c r="G43" s="3" t="s">
        <v>48</v>
      </c>
      <c r="H43" s="4">
        <v>66640</v>
      </c>
      <c r="J43" s="4"/>
      <c r="K43" s="4"/>
      <c r="L43" s="4"/>
      <c r="M43" s="4"/>
      <c r="N43" s="4"/>
      <c r="O43" s="4"/>
      <c r="P43" s="4"/>
      <c r="Q43" s="4">
        <v>66640</v>
      </c>
      <c r="R43" s="4"/>
      <c r="S43" s="4"/>
      <c r="T43" s="4"/>
    </row>
    <row r="44" spans="1:20" x14ac:dyDescent="0.25">
      <c r="A44" s="3" t="s">
        <v>889</v>
      </c>
      <c r="B44" s="3">
        <v>800025199</v>
      </c>
      <c r="C44" s="3" t="s">
        <v>99</v>
      </c>
      <c r="D44" s="3" t="s">
        <v>891</v>
      </c>
      <c r="E44" s="6" t="str">
        <f t="shared" si="0"/>
        <v>10790</v>
      </c>
      <c r="F44" s="7" t="s">
        <v>1280</v>
      </c>
      <c r="G44" s="3" t="s">
        <v>209</v>
      </c>
      <c r="H44" s="4">
        <v>70560</v>
      </c>
      <c r="J44" s="4"/>
      <c r="K44" s="4"/>
      <c r="L44" s="4"/>
      <c r="M44" s="4"/>
      <c r="N44" s="4"/>
      <c r="O44" s="4"/>
      <c r="P44" s="4"/>
      <c r="Q44" s="4"/>
      <c r="R44" s="4">
        <v>70560</v>
      </c>
      <c r="S44" s="4"/>
      <c r="T44" s="4"/>
    </row>
    <row r="45" spans="1:20" x14ac:dyDescent="0.25">
      <c r="A45" s="3" t="s">
        <v>858</v>
      </c>
      <c r="B45" s="3">
        <v>901064600</v>
      </c>
      <c r="C45" s="3" t="s">
        <v>859</v>
      </c>
      <c r="D45" s="3" t="s">
        <v>863</v>
      </c>
      <c r="E45" s="6" t="str">
        <f t="shared" si="0"/>
        <v>10789</v>
      </c>
      <c r="F45" s="7" t="s">
        <v>1280</v>
      </c>
      <c r="G45" s="3" t="s">
        <v>209</v>
      </c>
      <c r="H45" s="4">
        <v>180320</v>
      </c>
      <c r="J45" s="4"/>
      <c r="K45" s="4"/>
      <c r="L45" s="4"/>
      <c r="M45" s="4"/>
      <c r="N45" s="4"/>
      <c r="O45" s="4"/>
      <c r="P45" s="4"/>
      <c r="Q45" s="4"/>
      <c r="R45" s="4">
        <v>180320</v>
      </c>
      <c r="S45" s="4"/>
      <c r="T45" s="4"/>
    </row>
    <row r="46" spans="1:20" x14ac:dyDescent="0.25">
      <c r="A46" s="3" t="s">
        <v>649</v>
      </c>
      <c r="B46" s="3">
        <v>900726865</v>
      </c>
      <c r="C46" s="3" t="s">
        <v>650</v>
      </c>
      <c r="D46" s="3" t="s">
        <v>653</v>
      </c>
      <c r="E46" s="6" t="str">
        <f t="shared" si="0"/>
        <v>10787</v>
      </c>
      <c r="F46" s="7" t="s">
        <v>1280</v>
      </c>
      <c r="G46" s="3" t="s">
        <v>209</v>
      </c>
      <c r="H46" s="4">
        <v>241000</v>
      </c>
      <c r="J46" s="4"/>
      <c r="K46" s="4"/>
      <c r="L46" s="4"/>
      <c r="M46" s="4"/>
      <c r="N46" s="4"/>
      <c r="O46" s="4"/>
      <c r="P46" s="4"/>
      <c r="Q46" s="4"/>
      <c r="R46" s="4">
        <v>241000</v>
      </c>
      <c r="S46" s="4"/>
      <c r="T46" s="4"/>
    </row>
    <row r="47" spans="1:20" x14ac:dyDescent="0.25">
      <c r="A47" s="3" t="s">
        <v>942</v>
      </c>
      <c r="B47" s="3">
        <v>900550748</v>
      </c>
      <c r="C47" s="3" t="s">
        <v>943</v>
      </c>
      <c r="D47" s="3" t="s">
        <v>945</v>
      </c>
      <c r="E47" s="6" t="str">
        <f t="shared" si="0"/>
        <v>10785</v>
      </c>
      <c r="F47" s="7" t="s">
        <v>1280</v>
      </c>
      <c r="G47" s="3" t="s">
        <v>48</v>
      </c>
      <c r="H47" s="4">
        <v>35000</v>
      </c>
      <c r="J47" s="4"/>
      <c r="K47" s="4"/>
      <c r="L47" s="4"/>
      <c r="M47" s="4"/>
      <c r="N47" s="4"/>
      <c r="O47" s="4"/>
      <c r="P47" s="4"/>
      <c r="Q47" s="4">
        <v>35000</v>
      </c>
      <c r="R47" s="4"/>
      <c r="S47" s="4"/>
      <c r="T47" s="4"/>
    </row>
    <row r="48" spans="1:20" x14ac:dyDescent="0.25">
      <c r="A48" s="3" t="s">
        <v>395</v>
      </c>
      <c r="B48" s="3">
        <v>891400467</v>
      </c>
      <c r="C48" s="3" t="s">
        <v>396</v>
      </c>
      <c r="D48" s="3" t="s">
        <v>402</v>
      </c>
      <c r="E48" s="6" t="str">
        <f t="shared" si="0"/>
        <v>10784</v>
      </c>
      <c r="F48" s="7" t="s">
        <v>1280</v>
      </c>
      <c r="G48" s="3" t="s">
        <v>209</v>
      </c>
      <c r="H48" s="4">
        <v>2131500</v>
      </c>
      <c r="J48" s="4"/>
      <c r="K48" s="4"/>
      <c r="L48" s="4"/>
      <c r="M48" s="4"/>
      <c r="N48" s="4"/>
      <c r="O48" s="4"/>
      <c r="P48" s="4"/>
      <c r="Q48" s="4"/>
      <c r="R48" s="4">
        <v>2131500</v>
      </c>
      <c r="S48" s="4"/>
      <c r="T48" s="4"/>
    </row>
    <row r="49" spans="1:20" x14ac:dyDescent="0.25">
      <c r="A49" s="3" t="s">
        <v>795</v>
      </c>
      <c r="B49" s="3">
        <v>900410026</v>
      </c>
      <c r="C49" s="3" t="s">
        <v>796</v>
      </c>
      <c r="D49" s="3" t="s">
        <v>799</v>
      </c>
      <c r="E49" s="6" t="str">
        <f t="shared" si="0"/>
        <v>10781</v>
      </c>
      <c r="F49" s="7" t="s">
        <v>1280</v>
      </c>
      <c r="G49" s="3" t="s">
        <v>48</v>
      </c>
      <c r="H49" s="4">
        <v>44100</v>
      </c>
      <c r="J49" s="4"/>
      <c r="K49" s="4"/>
      <c r="L49" s="4"/>
      <c r="M49" s="4"/>
      <c r="N49" s="4"/>
      <c r="O49" s="4"/>
      <c r="P49" s="4"/>
      <c r="Q49" s="4">
        <v>44100</v>
      </c>
      <c r="R49" s="4"/>
      <c r="S49" s="4"/>
      <c r="T49" s="4"/>
    </row>
    <row r="50" spans="1:20" x14ac:dyDescent="0.25">
      <c r="A50" s="3" t="s">
        <v>315</v>
      </c>
      <c r="B50" s="3">
        <v>901054224</v>
      </c>
      <c r="C50" s="3" t="s">
        <v>316</v>
      </c>
      <c r="D50" s="3" t="s">
        <v>319</v>
      </c>
      <c r="E50" s="6" t="str">
        <f t="shared" si="0"/>
        <v>10779</v>
      </c>
      <c r="F50" s="7" t="s">
        <v>1280</v>
      </c>
      <c r="G50" s="3" t="s">
        <v>209</v>
      </c>
      <c r="H50" s="4">
        <v>1036840</v>
      </c>
      <c r="J50" s="4"/>
      <c r="K50" s="4"/>
      <c r="L50" s="4"/>
      <c r="M50" s="4"/>
      <c r="N50" s="4"/>
      <c r="O50" s="4"/>
      <c r="P50" s="4"/>
      <c r="Q50" s="4"/>
      <c r="R50" s="4">
        <v>1036840</v>
      </c>
      <c r="S50" s="4"/>
      <c r="T50" s="4"/>
    </row>
    <row r="51" spans="1:20" x14ac:dyDescent="0.25">
      <c r="A51" s="3" t="s">
        <v>665</v>
      </c>
      <c r="B51" s="3">
        <v>800065396</v>
      </c>
      <c r="C51" s="3" t="s">
        <v>666</v>
      </c>
      <c r="D51" s="3" t="s">
        <v>669</v>
      </c>
      <c r="E51" s="6" t="str">
        <f t="shared" si="0"/>
        <v>10778</v>
      </c>
      <c r="F51" s="7" t="s">
        <v>1280</v>
      </c>
      <c r="G51" s="3" t="s">
        <v>209</v>
      </c>
      <c r="H51" s="4">
        <v>459620</v>
      </c>
      <c r="J51" s="4"/>
      <c r="K51" s="4"/>
      <c r="L51" s="4"/>
      <c r="M51" s="4"/>
      <c r="N51" s="4"/>
      <c r="O51" s="4"/>
      <c r="P51" s="4"/>
      <c r="Q51" s="4"/>
      <c r="R51" s="4">
        <v>459620</v>
      </c>
      <c r="S51" s="4"/>
      <c r="T51" s="4"/>
    </row>
    <row r="52" spans="1:20" x14ac:dyDescent="0.25">
      <c r="A52" s="3" t="s">
        <v>241</v>
      </c>
      <c r="B52" s="3">
        <v>800180176</v>
      </c>
      <c r="C52" s="3" t="s">
        <v>242</v>
      </c>
      <c r="D52" s="3" t="s">
        <v>247</v>
      </c>
      <c r="E52" s="6" t="str">
        <f t="shared" si="0"/>
        <v>10777</v>
      </c>
      <c r="F52" s="7" t="s">
        <v>1280</v>
      </c>
      <c r="G52" s="3" t="s">
        <v>209</v>
      </c>
      <c r="H52" s="4">
        <v>980000</v>
      </c>
      <c r="J52" s="4"/>
      <c r="K52" s="4"/>
      <c r="L52" s="4"/>
      <c r="M52" s="4"/>
      <c r="N52" s="4"/>
      <c r="O52" s="4"/>
      <c r="P52" s="4"/>
      <c r="Q52" s="4"/>
      <c r="R52" s="4">
        <v>980000</v>
      </c>
      <c r="S52" s="4"/>
      <c r="T52" s="4"/>
    </row>
    <row r="53" spans="1:20" x14ac:dyDescent="0.25">
      <c r="A53" s="3" t="s">
        <v>788</v>
      </c>
      <c r="B53" s="3">
        <v>900822108</v>
      </c>
      <c r="C53" s="3" t="s">
        <v>789</v>
      </c>
      <c r="D53" s="3" t="s">
        <v>790</v>
      </c>
      <c r="E53" s="6" t="str">
        <f t="shared" si="0"/>
        <v>10775</v>
      </c>
      <c r="F53" s="7" t="s">
        <v>1280</v>
      </c>
      <c r="G53" s="3" t="s">
        <v>209</v>
      </c>
      <c r="H53" s="4">
        <v>230790</v>
      </c>
      <c r="J53" s="4"/>
      <c r="K53" s="4"/>
      <c r="L53" s="4"/>
      <c r="M53" s="4"/>
      <c r="N53" s="4"/>
      <c r="O53" s="4"/>
      <c r="P53" s="4"/>
      <c r="Q53" s="4"/>
      <c r="R53" s="4">
        <v>230790</v>
      </c>
      <c r="S53" s="4"/>
      <c r="T53" s="4"/>
    </row>
    <row r="54" spans="1:20" x14ac:dyDescent="0.25">
      <c r="A54" s="3" t="s">
        <v>280</v>
      </c>
      <c r="B54" s="3">
        <v>816008859</v>
      </c>
      <c r="C54" s="3" t="s">
        <v>281</v>
      </c>
      <c r="D54" s="3" t="s">
        <v>282</v>
      </c>
      <c r="E54" s="6" t="str">
        <f t="shared" si="0"/>
        <v>10772</v>
      </c>
      <c r="F54" s="7" t="s">
        <v>1280</v>
      </c>
      <c r="G54" s="3" t="s">
        <v>48</v>
      </c>
      <c r="H54" s="4">
        <v>45080</v>
      </c>
      <c r="J54" s="4"/>
      <c r="K54" s="4"/>
      <c r="L54" s="4"/>
      <c r="M54" s="4"/>
      <c r="N54" s="4"/>
      <c r="O54" s="4"/>
      <c r="P54" s="4"/>
      <c r="Q54" s="4">
        <v>45080</v>
      </c>
      <c r="R54" s="4"/>
      <c r="S54" s="4"/>
      <c r="T54" s="4"/>
    </row>
    <row r="55" spans="1:20" x14ac:dyDescent="0.25">
      <c r="A55" s="3" t="s">
        <v>257</v>
      </c>
      <c r="B55" s="3">
        <v>800066001</v>
      </c>
      <c r="C55" s="3" t="s">
        <v>258</v>
      </c>
      <c r="D55" s="3" t="s">
        <v>261</v>
      </c>
      <c r="E55" s="6" t="str">
        <f t="shared" si="0"/>
        <v>10771</v>
      </c>
      <c r="F55" s="7" t="s">
        <v>1280</v>
      </c>
      <c r="G55" s="3" t="s">
        <v>209</v>
      </c>
      <c r="H55" s="4">
        <v>236180</v>
      </c>
      <c r="J55" s="4"/>
      <c r="K55" s="4"/>
      <c r="L55" s="4"/>
      <c r="M55" s="4"/>
      <c r="N55" s="4"/>
      <c r="O55" s="4"/>
      <c r="P55" s="4"/>
      <c r="Q55" s="4"/>
      <c r="R55" s="4">
        <v>236180</v>
      </c>
      <c r="S55" s="4"/>
      <c r="T55" s="4"/>
    </row>
    <row r="56" spans="1:20" x14ac:dyDescent="0.25">
      <c r="A56" s="3" t="s">
        <v>971</v>
      </c>
      <c r="B56" s="3">
        <v>890807115</v>
      </c>
      <c r="C56" s="3" t="s">
        <v>99</v>
      </c>
      <c r="D56" s="3" t="s">
        <v>973</v>
      </c>
      <c r="E56" s="6" t="str">
        <f t="shared" si="0"/>
        <v>10767</v>
      </c>
      <c r="F56" s="7" t="s">
        <v>1280</v>
      </c>
      <c r="G56" s="3" t="s">
        <v>48</v>
      </c>
      <c r="H56" s="4">
        <v>23000</v>
      </c>
      <c r="J56" s="4"/>
      <c r="K56" s="4"/>
      <c r="L56" s="4"/>
      <c r="M56" s="4"/>
      <c r="N56" s="4"/>
      <c r="O56" s="4"/>
      <c r="P56" s="4"/>
      <c r="Q56" s="4">
        <v>23000</v>
      </c>
      <c r="R56" s="4"/>
      <c r="S56" s="4"/>
      <c r="T56" s="4"/>
    </row>
    <row r="57" spans="1:20" x14ac:dyDescent="0.25">
      <c r="A57" s="3" t="s">
        <v>575</v>
      </c>
      <c r="B57" s="3">
        <v>900870428</v>
      </c>
      <c r="C57" s="3" t="s">
        <v>576</v>
      </c>
      <c r="D57" s="3" t="s">
        <v>577</v>
      </c>
      <c r="E57" s="6" t="str">
        <f t="shared" si="0"/>
        <v>10764</v>
      </c>
      <c r="F57" s="7" t="s">
        <v>1280</v>
      </c>
      <c r="G57" s="3" t="s">
        <v>48</v>
      </c>
      <c r="H57" s="4">
        <v>46000</v>
      </c>
      <c r="J57" s="4"/>
      <c r="K57" s="4"/>
      <c r="L57" s="4"/>
      <c r="M57" s="4"/>
      <c r="N57" s="4"/>
      <c r="O57" s="4"/>
      <c r="P57" s="4"/>
      <c r="Q57" s="4">
        <v>46000</v>
      </c>
      <c r="R57" s="4"/>
      <c r="S57" s="4"/>
      <c r="T57" s="4"/>
    </row>
    <row r="58" spans="1:20" x14ac:dyDescent="0.25">
      <c r="A58" s="3" t="s">
        <v>234</v>
      </c>
      <c r="B58" s="3">
        <v>891410828</v>
      </c>
      <c r="C58" s="3" t="s">
        <v>99</v>
      </c>
      <c r="D58" s="3" t="s">
        <v>237</v>
      </c>
      <c r="E58" s="6" t="str">
        <f>RIGHT(D58,5)</f>
        <v>10763</v>
      </c>
      <c r="F58" s="7" t="s">
        <v>1280</v>
      </c>
      <c r="G58" s="3" t="s">
        <v>48</v>
      </c>
      <c r="H58" s="4">
        <v>53900</v>
      </c>
      <c r="J58" s="4"/>
      <c r="K58" s="4"/>
      <c r="L58" s="4"/>
      <c r="M58" s="4"/>
      <c r="N58" s="4"/>
      <c r="O58" s="4"/>
      <c r="P58" s="4"/>
      <c r="Q58" s="4">
        <v>53900</v>
      </c>
      <c r="R58" s="4"/>
      <c r="S58" s="4"/>
      <c r="T58" s="4"/>
    </row>
    <row r="59" spans="1:20" x14ac:dyDescent="0.25">
      <c r="A59" s="3" t="s">
        <v>1216</v>
      </c>
      <c r="B59" s="3">
        <v>860029924</v>
      </c>
      <c r="C59" s="3" t="s">
        <v>1217</v>
      </c>
      <c r="D59" s="3" t="s">
        <v>1219</v>
      </c>
      <c r="E59" s="6" t="str">
        <f>RIGHT(D59,5)</f>
        <v>10762</v>
      </c>
      <c r="F59" s="7" t="s">
        <v>1280</v>
      </c>
      <c r="G59" s="3" t="s">
        <v>48</v>
      </c>
      <c r="H59" s="4">
        <v>32000</v>
      </c>
      <c r="J59" s="4"/>
      <c r="K59" s="4"/>
      <c r="L59" s="4"/>
      <c r="M59" s="4"/>
      <c r="N59" s="4"/>
      <c r="O59" s="4"/>
      <c r="P59" s="4"/>
      <c r="Q59" s="4">
        <v>32000</v>
      </c>
      <c r="R59" s="4"/>
      <c r="S59" s="4"/>
      <c r="T59" s="4"/>
    </row>
    <row r="60" spans="1:20" x14ac:dyDescent="0.25">
      <c r="A60" s="3" t="s">
        <v>303</v>
      </c>
      <c r="B60" s="3">
        <v>900814718</v>
      </c>
      <c r="C60" s="3" t="s">
        <v>304</v>
      </c>
      <c r="D60" s="3" t="s">
        <v>307</v>
      </c>
      <c r="E60" s="6" t="str">
        <f>RIGHT(D60,5)</f>
        <v>10758</v>
      </c>
      <c r="F60" s="7" t="s">
        <v>1280</v>
      </c>
      <c r="G60" s="3" t="s">
        <v>209</v>
      </c>
      <c r="H60" s="4">
        <v>518420</v>
      </c>
      <c r="J60" s="4"/>
      <c r="K60" s="4"/>
      <c r="L60" s="4"/>
      <c r="M60" s="4"/>
      <c r="N60" s="4"/>
      <c r="O60" s="4"/>
      <c r="P60" s="4"/>
      <c r="Q60" s="4"/>
      <c r="R60" s="4">
        <v>518420</v>
      </c>
      <c r="S60" s="4"/>
      <c r="T60" s="4"/>
    </row>
    <row r="61" spans="1:20" x14ac:dyDescent="0.25">
      <c r="A61" s="3" t="s">
        <v>899</v>
      </c>
      <c r="B61" s="3">
        <v>816008877</v>
      </c>
      <c r="C61" s="3" t="s">
        <v>900</v>
      </c>
      <c r="D61" s="3" t="s">
        <v>903</v>
      </c>
      <c r="E61" s="6" t="str">
        <f>RIGHT(D61,5)</f>
        <v>10755</v>
      </c>
      <c r="F61" s="7" t="s">
        <v>1280</v>
      </c>
      <c r="G61" s="3" t="s">
        <v>48</v>
      </c>
      <c r="H61" s="4">
        <v>45080</v>
      </c>
      <c r="J61" s="4"/>
      <c r="K61" s="4"/>
      <c r="L61" s="4"/>
      <c r="M61" s="4"/>
      <c r="N61" s="4"/>
      <c r="O61" s="4"/>
      <c r="P61" s="4"/>
      <c r="Q61" s="4">
        <v>45080</v>
      </c>
      <c r="R61" s="4"/>
      <c r="S61" s="4"/>
      <c r="T61" s="4"/>
    </row>
    <row r="62" spans="1:20" x14ac:dyDescent="0.25">
      <c r="A62" s="3" t="s">
        <v>326</v>
      </c>
      <c r="B62" s="3">
        <v>900823878</v>
      </c>
      <c r="C62" s="3" t="s">
        <v>327</v>
      </c>
      <c r="D62" s="3" t="s">
        <v>328</v>
      </c>
      <c r="E62" s="6" t="str">
        <f>RIGHT(D62,5)</f>
        <v>10754</v>
      </c>
      <c r="F62" s="7" t="s">
        <v>1280</v>
      </c>
      <c r="G62" s="3" t="s">
        <v>209</v>
      </c>
      <c r="H62" s="4">
        <v>308700</v>
      </c>
      <c r="J62" s="4"/>
      <c r="K62" s="4"/>
      <c r="L62" s="4"/>
      <c r="M62" s="4"/>
      <c r="N62" s="4"/>
      <c r="O62" s="4"/>
      <c r="P62" s="4"/>
      <c r="Q62" s="4"/>
      <c r="R62" s="4">
        <v>308700</v>
      </c>
      <c r="S62" s="4"/>
      <c r="T62" s="4"/>
    </row>
    <row r="63" spans="1:20" x14ac:dyDescent="0.25">
      <c r="A63" s="3" t="s">
        <v>308</v>
      </c>
      <c r="B63" s="3">
        <v>901192959</v>
      </c>
      <c r="C63" s="3" t="s">
        <v>309</v>
      </c>
      <c r="D63" s="3" t="s">
        <v>311</v>
      </c>
      <c r="E63" s="6" t="str">
        <f>RIGHT(D63,5)</f>
        <v>10744</v>
      </c>
      <c r="F63" s="7" t="s">
        <v>1280</v>
      </c>
      <c r="G63" s="3" t="s">
        <v>209</v>
      </c>
      <c r="H63" s="4">
        <v>2864540</v>
      </c>
      <c r="J63" s="4"/>
      <c r="K63" s="4"/>
      <c r="L63" s="4"/>
      <c r="M63" s="4"/>
      <c r="N63" s="4"/>
      <c r="O63" s="4"/>
      <c r="P63" s="4"/>
      <c r="Q63" s="4"/>
      <c r="R63" s="4">
        <v>2864540</v>
      </c>
      <c r="S63" s="4"/>
      <c r="T63" s="4"/>
    </row>
    <row r="64" spans="1:20" x14ac:dyDescent="0.25">
      <c r="A64" s="3" t="s">
        <v>395</v>
      </c>
      <c r="B64" s="3">
        <v>891400467</v>
      </c>
      <c r="C64" s="3" t="s">
        <v>396</v>
      </c>
      <c r="D64" s="3" t="s">
        <v>401</v>
      </c>
      <c r="E64" s="6" t="str">
        <f>RIGHT(D64,5)</f>
        <v>10731</v>
      </c>
      <c r="F64" s="7" t="s">
        <v>1280</v>
      </c>
      <c r="G64" s="3" t="s">
        <v>209</v>
      </c>
      <c r="H64" s="4">
        <v>929040</v>
      </c>
      <c r="J64" s="4"/>
      <c r="K64" s="4"/>
      <c r="L64" s="4"/>
      <c r="M64" s="4"/>
      <c r="N64" s="4"/>
      <c r="O64" s="4"/>
      <c r="P64" s="4"/>
      <c r="Q64" s="4"/>
      <c r="R64" s="4">
        <v>929040</v>
      </c>
      <c r="S64" s="4"/>
      <c r="T64" s="4"/>
    </row>
    <row r="65" spans="1:20" x14ac:dyDescent="0.25">
      <c r="A65" s="3" t="s">
        <v>372</v>
      </c>
      <c r="B65" s="3">
        <v>891400715</v>
      </c>
      <c r="C65" s="3" t="s">
        <v>373</v>
      </c>
      <c r="D65" s="3" t="s">
        <v>374</v>
      </c>
      <c r="E65" s="6" t="str">
        <f>RIGHT(D65,5)</f>
        <v>10728</v>
      </c>
      <c r="F65" s="7" t="s">
        <v>1280</v>
      </c>
      <c r="G65" s="3" t="s">
        <v>48</v>
      </c>
      <c r="H65" s="4">
        <v>46000</v>
      </c>
      <c r="J65" s="4"/>
      <c r="K65" s="4"/>
      <c r="L65" s="4"/>
      <c r="M65" s="4"/>
      <c r="N65" s="4"/>
      <c r="O65" s="4"/>
      <c r="P65" s="4"/>
      <c r="Q65" s="4">
        <v>46000</v>
      </c>
      <c r="R65" s="4"/>
      <c r="S65" s="4"/>
      <c r="T65" s="4"/>
    </row>
    <row r="66" spans="1:20" x14ac:dyDescent="0.25">
      <c r="A66" s="3" t="s">
        <v>1153</v>
      </c>
      <c r="B66" s="3">
        <v>900319774</v>
      </c>
      <c r="C66" s="3" t="s">
        <v>1154</v>
      </c>
      <c r="D66" s="3" t="s">
        <v>1155</v>
      </c>
      <c r="E66" s="6" t="str">
        <f>RIGHT(D66,5)</f>
        <v>10720</v>
      </c>
      <c r="F66" s="7" t="s">
        <v>1280</v>
      </c>
      <c r="G66" s="3" t="s">
        <v>46</v>
      </c>
      <c r="H66" s="4">
        <v>49000</v>
      </c>
      <c r="J66" s="4"/>
      <c r="K66" s="4"/>
      <c r="L66" s="4"/>
      <c r="M66" s="4"/>
      <c r="N66" s="4"/>
      <c r="O66" s="4"/>
      <c r="P66" s="4"/>
      <c r="Q66" s="4">
        <v>49000</v>
      </c>
      <c r="R66" s="4"/>
      <c r="S66" s="4"/>
      <c r="T66" s="4"/>
    </row>
    <row r="67" spans="1:20" x14ac:dyDescent="0.25">
      <c r="A67" s="3" t="s">
        <v>1013</v>
      </c>
      <c r="B67" s="3">
        <v>901368970</v>
      </c>
      <c r="C67" s="3" t="s">
        <v>1014</v>
      </c>
      <c r="D67" s="3" t="s">
        <v>1015</v>
      </c>
      <c r="E67" s="6" t="str">
        <f>RIGHT(D67,5)</f>
        <v>10719</v>
      </c>
      <c r="F67" s="7" t="s">
        <v>1280</v>
      </c>
      <c r="G67" s="3" t="s">
        <v>146</v>
      </c>
      <c r="H67" s="4">
        <v>23000</v>
      </c>
      <c r="J67" s="4"/>
      <c r="K67" s="4"/>
      <c r="L67" s="4"/>
      <c r="M67" s="4"/>
      <c r="N67" s="4"/>
      <c r="O67" s="4"/>
      <c r="P67" s="4"/>
      <c r="Q67" s="4">
        <v>23000</v>
      </c>
      <c r="R67" s="4"/>
      <c r="S67" s="4"/>
      <c r="T67" s="4"/>
    </row>
    <row r="68" spans="1:20" x14ac:dyDescent="0.25">
      <c r="A68" s="3" t="s">
        <v>144</v>
      </c>
      <c r="B68" s="3">
        <v>800173968</v>
      </c>
      <c r="C68" s="3" t="s">
        <v>99</v>
      </c>
      <c r="D68" s="3" t="s">
        <v>145</v>
      </c>
      <c r="E68" s="6" t="str">
        <f>RIGHT(D68,5)</f>
        <v>10718</v>
      </c>
      <c r="F68" s="7" t="s">
        <v>1280</v>
      </c>
      <c r="G68" s="3" t="s">
        <v>146</v>
      </c>
      <c r="H68" s="4">
        <v>45080</v>
      </c>
      <c r="J68" s="4"/>
      <c r="K68" s="4"/>
      <c r="L68" s="4"/>
      <c r="M68" s="4"/>
      <c r="N68" s="4"/>
      <c r="O68" s="4"/>
      <c r="P68" s="4"/>
      <c r="Q68" s="4">
        <v>45080</v>
      </c>
      <c r="R68" s="4"/>
      <c r="S68" s="4"/>
      <c r="T68" s="4"/>
    </row>
    <row r="69" spans="1:20" x14ac:dyDescent="0.25">
      <c r="A69" s="3" t="s">
        <v>1147</v>
      </c>
      <c r="B69" s="3">
        <v>900033371</v>
      </c>
      <c r="C69" s="3" t="s">
        <v>1148</v>
      </c>
      <c r="D69" s="3" t="s">
        <v>1152</v>
      </c>
      <c r="E69" s="6" t="str">
        <f>RIGHT(D69,5)</f>
        <v>10717</v>
      </c>
      <c r="F69" s="7" t="s">
        <v>1280</v>
      </c>
      <c r="G69" s="3" t="s">
        <v>52</v>
      </c>
      <c r="H69" s="4">
        <v>6492500</v>
      </c>
      <c r="J69" s="4"/>
      <c r="K69" s="4"/>
      <c r="L69" s="4"/>
      <c r="M69" s="4"/>
      <c r="N69" s="4"/>
      <c r="O69" s="4"/>
      <c r="P69" s="4"/>
      <c r="Q69" s="4"/>
      <c r="R69" s="4">
        <v>6492500</v>
      </c>
      <c r="S69" s="4"/>
      <c r="T69" s="4"/>
    </row>
    <row r="70" spans="1:20" x14ac:dyDescent="0.25">
      <c r="A70" s="3" t="s">
        <v>49</v>
      </c>
      <c r="B70" s="3">
        <v>901260650</v>
      </c>
      <c r="C70" s="3" t="s">
        <v>50</v>
      </c>
      <c r="D70" s="3" t="s">
        <v>51</v>
      </c>
      <c r="E70" s="6" t="str">
        <f>RIGHT(D70,5)</f>
        <v>10716</v>
      </c>
      <c r="F70" s="7" t="s">
        <v>1280</v>
      </c>
      <c r="G70" s="3" t="s">
        <v>52</v>
      </c>
      <c r="H70" s="4">
        <v>213800</v>
      </c>
      <c r="J70" s="4"/>
      <c r="K70" s="4"/>
      <c r="L70" s="4"/>
      <c r="M70" s="4"/>
      <c r="N70" s="4"/>
      <c r="O70" s="4"/>
      <c r="P70" s="4"/>
      <c r="Q70" s="4"/>
      <c r="R70" s="4">
        <v>941780</v>
      </c>
      <c r="S70" s="4"/>
      <c r="T70" s="4"/>
    </row>
    <row r="71" spans="1:20" x14ac:dyDescent="0.25">
      <c r="A71" s="3" t="s">
        <v>892</v>
      </c>
      <c r="B71" s="3">
        <v>816004942</v>
      </c>
      <c r="C71" s="3" t="s">
        <v>99</v>
      </c>
      <c r="D71" s="3" t="s">
        <v>895</v>
      </c>
      <c r="E71" s="6" t="str">
        <f>RIGHT(D71,5)</f>
        <v>10715</v>
      </c>
      <c r="F71" s="7" t="s">
        <v>1280</v>
      </c>
      <c r="G71" s="3" t="s">
        <v>52</v>
      </c>
      <c r="H71" s="4">
        <v>1023120</v>
      </c>
      <c r="J71" s="4"/>
      <c r="K71" s="4"/>
      <c r="L71" s="4"/>
      <c r="M71" s="4"/>
      <c r="N71" s="4"/>
      <c r="O71" s="4"/>
      <c r="P71" s="4"/>
      <c r="Q71" s="4"/>
      <c r="R71" s="4">
        <v>1023120</v>
      </c>
      <c r="S71" s="4"/>
      <c r="T71" s="4"/>
    </row>
    <row r="72" spans="1:20" x14ac:dyDescent="0.25">
      <c r="A72" s="3" t="s">
        <v>1034</v>
      </c>
      <c r="B72" s="3">
        <v>800132210</v>
      </c>
      <c r="C72" s="3" t="s">
        <v>1035</v>
      </c>
      <c r="D72" s="3" t="s">
        <v>1037</v>
      </c>
      <c r="E72" s="6" t="str">
        <f>RIGHT(D72,5)</f>
        <v>10714</v>
      </c>
      <c r="F72" s="7" t="s">
        <v>1280</v>
      </c>
      <c r="G72" s="3" t="s">
        <v>52</v>
      </c>
      <c r="H72" s="4">
        <v>410620</v>
      </c>
      <c r="J72" s="4"/>
      <c r="K72" s="4"/>
      <c r="L72" s="4"/>
      <c r="M72" s="4"/>
      <c r="N72" s="4"/>
      <c r="O72" s="4"/>
      <c r="P72" s="4"/>
      <c r="Q72" s="4"/>
      <c r="R72" s="4">
        <v>410620</v>
      </c>
      <c r="S72" s="4"/>
      <c r="T72" s="4"/>
    </row>
    <row r="73" spans="1:20" x14ac:dyDescent="0.25">
      <c r="A73" s="3" t="s">
        <v>333</v>
      </c>
      <c r="B73" s="3">
        <v>900522682</v>
      </c>
      <c r="C73" s="3" t="s">
        <v>334</v>
      </c>
      <c r="D73" s="3" t="s">
        <v>335</v>
      </c>
      <c r="E73" s="6" t="str">
        <f>RIGHT(D73,5)</f>
        <v>10700</v>
      </c>
      <c r="F73" s="7" t="s">
        <v>1280</v>
      </c>
      <c r="G73" s="3" t="s">
        <v>52</v>
      </c>
      <c r="H73" s="4">
        <v>356720</v>
      </c>
      <c r="J73" s="4"/>
      <c r="K73" s="4"/>
      <c r="L73" s="4"/>
      <c r="M73" s="4"/>
      <c r="N73" s="4"/>
      <c r="O73" s="4"/>
      <c r="P73" s="4"/>
      <c r="Q73" s="4"/>
      <c r="R73" s="4">
        <v>356720</v>
      </c>
      <c r="S73" s="4"/>
      <c r="T73" s="4"/>
    </row>
    <row r="74" spans="1:20" x14ac:dyDescent="0.25">
      <c r="A74" s="3" t="s">
        <v>1003</v>
      </c>
      <c r="B74" s="3">
        <v>900647269</v>
      </c>
      <c r="C74" s="3" t="s">
        <v>99</v>
      </c>
      <c r="D74" s="3" t="s">
        <v>1004</v>
      </c>
      <c r="E74" s="6" t="str">
        <f>RIGHT(D74,5)</f>
        <v>10699</v>
      </c>
      <c r="F74" s="7" t="s">
        <v>1280</v>
      </c>
      <c r="G74" s="3" t="s">
        <v>146</v>
      </c>
      <c r="H74" s="4">
        <v>23000</v>
      </c>
      <c r="J74" s="4"/>
      <c r="K74" s="4"/>
      <c r="L74" s="4"/>
      <c r="M74" s="4"/>
      <c r="N74" s="4"/>
      <c r="O74" s="4"/>
      <c r="P74" s="4"/>
      <c r="Q74" s="4">
        <v>23000</v>
      </c>
      <c r="R74" s="4"/>
      <c r="S74" s="4"/>
      <c r="T74" s="4"/>
    </row>
    <row r="75" spans="1:20" x14ac:dyDescent="0.25">
      <c r="A75" s="3" t="s">
        <v>672</v>
      </c>
      <c r="B75" s="3">
        <v>901036810</v>
      </c>
      <c r="C75" s="3" t="s">
        <v>99</v>
      </c>
      <c r="D75" s="3" t="s">
        <v>673</v>
      </c>
      <c r="E75" s="6" t="str">
        <f>RIGHT(D75,5)</f>
        <v>10697</v>
      </c>
      <c r="F75" s="7" t="s">
        <v>1280</v>
      </c>
      <c r="G75" s="3" t="s">
        <v>52</v>
      </c>
      <c r="H75" s="4">
        <v>32830</v>
      </c>
      <c r="J75" s="4"/>
      <c r="K75" s="4"/>
      <c r="L75" s="4"/>
      <c r="M75" s="4"/>
      <c r="N75" s="4"/>
      <c r="O75" s="4"/>
      <c r="P75" s="4"/>
      <c r="Q75" s="4"/>
      <c r="R75" s="4">
        <v>32830</v>
      </c>
      <c r="S75" s="4"/>
      <c r="T75" s="4"/>
    </row>
    <row r="76" spans="1:20" x14ac:dyDescent="0.25">
      <c r="A76" s="3" t="s">
        <v>1038</v>
      </c>
      <c r="B76" s="3">
        <v>901025892</v>
      </c>
      <c r="C76" s="3" t="s">
        <v>1039</v>
      </c>
      <c r="D76" s="3" t="s">
        <v>1041</v>
      </c>
      <c r="E76" s="6" t="str">
        <f>RIGHT(D76,5)</f>
        <v>10696</v>
      </c>
      <c r="F76" s="7" t="s">
        <v>1280</v>
      </c>
      <c r="G76" s="3" t="s">
        <v>52</v>
      </c>
      <c r="H76" s="4">
        <v>3142370</v>
      </c>
      <c r="J76" s="4"/>
      <c r="K76" s="4"/>
      <c r="L76" s="4"/>
      <c r="M76" s="4"/>
      <c r="N76" s="4"/>
      <c r="O76" s="4"/>
      <c r="P76" s="4"/>
      <c r="Q76" s="4"/>
      <c r="R76" s="4">
        <v>3142370</v>
      </c>
      <c r="S76" s="4"/>
      <c r="T76" s="4"/>
    </row>
    <row r="77" spans="1:20" x14ac:dyDescent="0.25">
      <c r="A77" s="63" t="s">
        <v>877</v>
      </c>
      <c r="B77" s="63">
        <v>900170405</v>
      </c>
      <c r="C77" s="63" t="s">
        <v>878</v>
      </c>
      <c r="D77" s="63" t="s">
        <v>882</v>
      </c>
      <c r="E77" s="71" t="str">
        <f>RIGHT(D77,5)</f>
        <v>10695</v>
      </c>
      <c r="F77" s="72" t="s">
        <v>1280</v>
      </c>
      <c r="G77" s="63" t="s">
        <v>112</v>
      </c>
      <c r="H77" s="65">
        <v>708540</v>
      </c>
      <c r="I77" s="81" t="s">
        <v>1486</v>
      </c>
      <c r="J77" s="4"/>
      <c r="K77" s="4"/>
      <c r="L77" s="4"/>
      <c r="M77" s="4"/>
      <c r="N77" s="4">
        <v>708540</v>
      </c>
      <c r="O77" s="4"/>
      <c r="P77" s="4"/>
      <c r="Q77" s="4"/>
      <c r="R77" s="4"/>
      <c r="S77" s="4"/>
      <c r="T77" s="4"/>
    </row>
    <row r="78" spans="1:20" x14ac:dyDescent="0.25">
      <c r="A78" s="3" t="s">
        <v>547</v>
      </c>
      <c r="B78" s="3">
        <v>900380150</v>
      </c>
      <c r="C78" s="3" t="s">
        <v>548</v>
      </c>
      <c r="D78" s="3" t="s">
        <v>551</v>
      </c>
      <c r="E78" s="6" t="str">
        <f>RIGHT(D78,5)</f>
        <v>10694</v>
      </c>
      <c r="F78" s="7" t="s">
        <v>1280</v>
      </c>
      <c r="G78" s="3" t="s">
        <v>52</v>
      </c>
      <c r="H78" s="4">
        <v>1806630</v>
      </c>
      <c r="J78" s="4"/>
      <c r="K78" s="4"/>
      <c r="L78" s="4"/>
      <c r="M78" s="4"/>
      <c r="N78" s="4"/>
      <c r="O78" s="4"/>
      <c r="P78" s="4"/>
      <c r="Q78" s="4"/>
      <c r="R78" s="4">
        <v>1806630</v>
      </c>
      <c r="S78" s="4"/>
      <c r="T78" s="4"/>
    </row>
    <row r="79" spans="1:20" x14ac:dyDescent="0.25">
      <c r="A79" s="3" t="s">
        <v>443</v>
      </c>
      <c r="B79" s="3">
        <v>901123956</v>
      </c>
      <c r="C79" s="3" t="s">
        <v>444</v>
      </c>
      <c r="D79" s="3" t="s">
        <v>445</v>
      </c>
      <c r="E79" s="6" t="str">
        <f>RIGHT(D79,5)</f>
        <v>10687</v>
      </c>
      <c r="F79" s="7" t="s">
        <v>1280</v>
      </c>
      <c r="G79" s="3" t="s">
        <v>46</v>
      </c>
      <c r="H79" s="4">
        <v>90000</v>
      </c>
      <c r="J79" s="4"/>
      <c r="K79" s="4"/>
      <c r="L79" s="4"/>
      <c r="M79" s="4"/>
      <c r="N79" s="4"/>
      <c r="O79" s="4"/>
      <c r="P79" s="4"/>
      <c r="Q79" s="4">
        <v>90000</v>
      </c>
      <c r="R79" s="4"/>
      <c r="S79" s="4"/>
      <c r="T79" s="4"/>
    </row>
    <row r="80" spans="1:20" x14ac:dyDescent="0.25">
      <c r="A80" s="3" t="s">
        <v>1133</v>
      </c>
      <c r="B80" s="3">
        <v>900923659</v>
      </c>
      <c r="C80" s="3" t="s">
        <v>99</v>
      </c>
      <c r="D80" s="3" t="s">
        <v>1135</v>
      </c>
      <c r="E80" s="6" t="str">
        <f>RIGHT(D80,5)</f>
        <v>10685</v>
      </c>
      <c r="F80" s="7" t="s">
        <v>1280</v>
      </c>
      <c r="G80" s="3" t="s">
        <v>68</v>
      </c>
      <c r="H80" s="4">
        <v>309680</v>
      </c>
      <c r="J80" s="4"/>
      <c r="K80" s="4"/>
      <c r="L80" s="4"/>
      <c r="M80" s="4"/>
      <c r="N80" s="4"/>
      <c r="O80" s="4"/>
      <c r="P80" s="4"/>
      <c r="Q80" s="4"/>
      <c r="R80" s="4">
        <v>309680</v>
      </c>
      <c r="S80" s="4"/>
      <c r="T80" s="4"/>
    </row>
    <row r="81" spans="1:20" x14ac:dyDescent="0.25">
      <c r="A81" s="3" t="s">
        <v>511</v>
      </c>
      <c r="B81" s="3">
        <v>816004965</v>
      </c>
      <c r="C81" s="3" t="s">
        <v>512</v>
      </c>
      <c r="D81" s="3" t="s">
        <v>531</v>
      </c>
      <c r="E81" s="6" t="str">
        <f>RIGHT(D81,5)</f>
        <v>10684</v>
      </c>
      <c r="F81" s="7" t="s">
        <v>1280</v>
      </c>
      <c r="G81" s="3" t="s">
        <v>68</v>
      </c>
      <c r="H81" s="4">
        <v>903560</v>
      </c>
      <c r="J81" s="4"/>
      <c r="K81" s="4"/>
      <c r="L81" s="4"/>
      <c r="M81" s="4"/>
      <c r="N81" s="4"/>
      <c r="O81" s="4"/>
      <c r="P81" s="4"/>
      <c r="Q81" s="4"/>
      <c r="R81" s="4">
        <v>903560</v>
      </c>
      <c r="S81" s="4"/>
      <c r="T81" s="4"/>
    </row>
    <row r="82" spans="1:20" x14ac:dyDescent="0.25">
      <c r="A82" s="3" t="s">
        <v>1016</v>
      </c>
      <c r="B82" s="3">
        <v>900020613</v>
      </c>
      <c r="C82" s="3" t="s">
        <v>1017</v>
      </c>
      <c r="D82" s="3" t="s">
        <v>1018</v>
      </c>
      <c r="E82" s="6" t="str">
        <f>RIGHT(D82,5)</f>
        <v>10683</v>
      </c>
      <c r="F82" s="7" t="s">
        <v>1280</v>
      </c>
      <c r="G82" s="3" t="s">
        <v>68</v>
      </c>
      <c r="H82" s="4">
        <v>241160</v>
      </c>
      <c r="J82" s="4"/>
      <c r="K82" s="4"/>
      <c r="L82" s="4"/>
      <c r="M82" s="4"/>
      <c r="N82" s="4"/>
      <c r="O82" s="4"/>
      <c r="P82" s="4"/>
      <c r="Q82" s="4"/>
      <c r="R82" s="4">
        <v>241160</v>
      </c>
      <c r="S82" s="4"/>
      <c r="T82" s="4"/>
    </row>
    <row r="83" spans="1:20" x14ac:dyDescent="0.25">
      <c r="A83" s="3" t="s">
        <v>639</v>
      </c>
      <c r="B83" s="3">
        <v>900331692</v>
      </c>
      <c r="C83" s="3" t="s">
        <v>640</v>
      </c>
      <c r="D83" s="3" t="s">
        <v>641</v>
      </c>
      <c r="E83" s="6" t="str">
        <f>RIGHT(D83,5)</f>
        <v>10680</v>
      </c>
      <c r="F83" s="7" t="s">
        <v>1280</v>
      </c>
      <c r="G83" s="3" t="s">
        <v>46</v>
      </c>
      <c r="H83" s="4">
        <v>96760</v>
      </c>
      <c r="J83" s="4"/>
      <c r="K83" s="4"/>
      <c r="L83" s="4"/>
      <c r="M83" s="4"/>
      <c r="N83" s="4"/>
      <c r="O83" s="4"/>
      <c r="P83" s="4"/>
      <c r="Q83" s="4">
        <v>96760</v>
      </c>
      <c r="R83" s="4"/>
      <c r="S83" s="4"/>
      <c r="T83" s="4"/>
    </row>
    <row r="84" spans="1:20" x14ac:dyDescent="0.25">
      <c r="A84" s="3" t="s">
        <v>760</v>
      </c>
      <c r="B84" s="3">
        <v>830002115</v>
      </c>
      <c r="C84" s="3" t="s">
        <v>761</v>
      </c>
      <c r="D84" s="3" t="s">
        <v>763</v>
      </c>
      <c r="E84" s="6" t="str">
        <f>RIGHT(D84,5)</f>
        <v>10679</v>
      </c>
      <c r="F84" s="7" t="s">
        <v>1280</v>
      </c>
      <c r="G84" s="3" t="s">
        <v>68</v>
      </c>
      <c r="H84" s="4">
        <v>2364250</v>
      </c>
      <c r="J84" s="4"/>
      <c r="K84" s="4"/>
      <c r="L84" s="4"/>
      <c r="M84" s="4"/>
      <c r="N84" s="4"/>
      <c r="O84" s="4"/>
      <c r="P84" s="4"/>
      <c r="Q84" s="4"/>
      <c r="R84" s="4">
        <v>2364250</v>
      </c>
      <c r="S84" s="4"/>
      <c r="T84" s="4"/>
    </row>
    <row r="85" spans="1:20" x14ac:dyDescent="0.25">
      <c r="A85" s="3" t="s">
        <v>248</v>
      </c>
      <c r="B85" s="3">
        <v>900445827</v>
      </c>
      <c r="C85" s="3" t="s">
        <v>99</v>
      </c>
      <c r="D85" s="3" t="s">
        <v>252</v>
      </c>
      <c r="E85" s="6" t="str">
        <f>RIGHT(D85,5)</f>
        <v>10678</v>
      </c>
      <c r="F85" s="7" t="s">
        <v>1280</v>
      </c>
      <c r="G85" s="3" t="s">
        <v>46</v>
      </c>
      <c r="H85" s="4">
        <v>69000</v>
      </c>
      <c r="J85" s="4"/>
      <c r="K85" s="4"/>
      <c r="L85" s="4"/>
      <c r="M85" s="4"/>
      <c r="N85" s="4"/>
      <c r="O85" s="4"/>
      <c r="P85" s="4"/>
      <c r="Q85" s="4">
        <v>69000</v>
      </c>
      <c r="R85" s="4"/>
      <c r="S85" s="4"/>
      <c r="T85" s="4"/>
    </row>
    <row r="86" spans="1:20" x14ac:dyDescent="0.25">
      <c r="A86" s="3" t="s">
        <v>578</v>
      </c>
      <c r="B86" s="3">
        <v>860046201</v>
      </c>
      <c r="C86" s="3" t="s">
        <v>579</v>
      </c>
      <c r="D86" s="3" t="s">
        <v>584</v>
      </c>
      <c r="E86" s="6" t="str">
        <f t="shared" ref="E86:E116" si="1">RIGHT(D86,5)</f>
        <v>10677</v>
      </c>
      <c r="F86" s="7" t="s">
        <v>1280</v>
      </c>
      <c r="G86" s="3" t="s">
        <v>68</v>
      </c>
      <c r="H86" s="4">
        <v>542920</v>
      </c>
      <c r="J86" s="4"/>
      <c r="K86" s="4"/>
      <c r="L86" s="4"/>
      <c r="M86" s="4"/>
      <c r="N86" s="4"/>
      <c r="O86" s="4"/>
      <c r="P86" s="4"/>
      <c r="Q86" s="4"/>
      <c r="R86" s="4">
        <v>542920</v>
      </c>
      <c r="S86" s="4"/>
      <c r="T86" s="4"/>
    </row>
    <row r="87" spans="1:20" x14ac:dyDescent="0.25">
      <c r="A87" s="3" t="s">
        <v>1121</v>
      </c>
      <c r="B87" s="3">
        <v>900340832</v>
      </c>
      <c r="C87" s="3" t="s">
        <v>99</v>
      </c>
      <c r="D87" s="3" t="s">
        <v>1124</v>
      </c>
      <c r="E87" s="6" t="str">
        <f t="shared" si="1"/>
        <v>10675</v>
      </c>
      <c r="F87" s="7" t="s">
        <v>1280</v>
      </c>
      <c r="G87" s="3" t="s">
        <v>68</v>
      </c>
      <c r="H87" s="4">
        <v>811440</v>
      </c>
      <c r="J87" s="4"/>
      <c r="K87" s="4"/>
      <c r="L87" s="4"/>
      <c r="M87" s="4"/>
      <c r="N87" s="4"/>
      <c r="O87" s="4"/>
      <c r="P87" s="4"/>
      <c r="Q87" s="4"/>
      <c r="R87" s="4">
        <v>811440</v>
      </c>
      <c r="S87" s="4"/>
      <c r="T87" s="4"/>
    </row>
    <row r="88" spans="1:20" x14ac:dyDescent="0.25">
      <c r="A88" s="3" t="s">
        <v>741</v>
      </c>
      <c r="B88" s="3">
        <v>1088236734</v>
      </c>
      <c r="C88" s="3" t="s">
        <v>742</v>
      </c>
      <c r="D88" s="3" t="s">
        <v>743</v>
      </c>
      <c r="E88" s="6" t="str">
        <f t="shared" si="1"/>
        <v>10669</v>
      </c>
      <c r="F88" s="7" t="s">
        <v>1280</v>
      </c>
      <c r="G88" s="3" t="s">
        <v>46</v>
      </c>
      <c r="H88" s="4">
        <v>90000</v>
      </c>
      <c r="J88" s="4"/>
      <c r="K88" s="4"/>
      <c r="L88" s="4"/>
      <c r="M88" s="4"/>
      <c r="N88" s="4"/>
      <c r="O88" s="4"/>
      <c r="P88" s="4"/>
      <c r="Q88" s="4">
        <v>90000</v>
      </c>
      <c r="R88" s="4"/>
      <c r="S88" s="4"/>
      <c r="T88" s="4"/>
    </row>
    <row r="89" spans="1:20" x14ac:dyDescent="0.25">
      <c r="A89" s="3" t="s">
        <v>1165</v>
      </c>
      <c r="B89" s="3">
        <v>860030811</v>
      </c>
      <c r="C89" s="3" t="s">
        <v>1166</v>
      </c>
      <c r="D89" s="3" t="s">
        <v>1168</v>
      </c>
      <c r="E89" s="6" t="str">
        <f t="shared" si="1"/>
        <v>10667</v>
      </c>
      <c r="F89" s="7" t="s">
        <v>1280</v>
      </c>
      <c r="G89" s="3" t="s">
        <v>68</v>
      </c>
      <c r="H89" s="4">
        <v>1524880</v>
      </c>
      <c r="J89" s="4"/>
      <c r="K89" s="4"/>
      <c r="L89" s="4"/>
      <c r="M89" s="4"/>
      <c r="N89" s="4"/>
      <c r="O89" s="4"/>
      <c r="P89" s="4"/>
      <c r="Q89" s="4"/>
      <c r="R89" s="4">
        <v>1524880</v>
      </c>
      <c r="S89" s="4"/>
      <c r="T89" s="4"/>
    </row>
    <row r="90" spans="1:20" x14ac:dyDescent="0.25">
      <c r="A90" s="3" t="s">
        <v>323</v>
      </c>
      <c r="B90" s="3">
        <v>900778677</v>
      </c>
      <c r="C90" s="3" t="s">
        <v>324</v>
      </c>
      <c r="D90" s="3" t="s">
        <v>325</v>
      </c>
      <c r="E90" s="6" t="str">
        <f t="shared" si="1"/>
        <v>10665</v>
      </c>
      <c r="F90" s="7" t="s">
        <v>1280</v>
      </c>
      <c r="G90" s="3" t="s">
        <v>68</v>
      </c>
      <c r="H90" s="4">
        <v>745960</v>
      </c>
      <c r="J90" s="4"/>
      <c r="K90" s="4"/>
      <c r="L90" s="4"/>
      <c r="M90" s="4"/>
      <c r="N90" s="4"/>
      <c r="O90" s="4"/>
      <c r="P90" s="4"/>
      <c r="Q90" s="4"/>
      <c r="R90" s="4">
        <v>745960</v>
      </c>
      <c r="S90" s="4"/>
      <c r="T90" s="4"/>
    </row>
    <row r="91" spans="1:20" x14ac:dyDescent="0.25">
      <c r="A91" s="3" t="s">
        <v>1125</v>
      </c>
      <c r="B91" s="3">
        <v>900516152</v>
      </c>
      <c r="C91" s="3" t="s">
        <v>1126</v>
      </c>
      <c r="D91" s="3" t="s">
        <v>1127</v>
      </c>
      <c r="E91" s="6" t="str">
        <f t="shared" si="1"/>
        <v>10664</v>
      </c>
      <c r="F91" s="7" t="s">
        <v>1280</v>
      </c>
      <c r="G91" s="3" t="s">
        <v>68</v>
      </c>
      <c r="H91" s="4">
        <v>643860</v>
      </c>
      <c r="J91" s="4"/>
      <c r="K91" s="4"/>
      <c r="L91" s="4"/>
      <c r="M91" s="4"/>
      <c r="N91" s="4"/>
      <c r="O91" s="4"/>
      <c r="P91" s="4"/>
      <c r="Q91" s="4"/>
      <c r="R91" s="4">
        <v>643860</v>
      </c>
      <c r="S91" s="4"/>
      <c r="T91" s="4"/>
    </row>
    <row r="92" spans="1:20" x14ac:dyDescent="0.25">
      <c r="A92" s="3" t="s">
        <v>384</v>
      </c>
      <c r="B92" s="3">
        <v>890904713</v>
      </c>
      <c r="C92" s="3" t="s">
        <v>385</v>
      </c>
      <c r="D92" s="3" t="s">
        <v>387</v>
      </c>
      <c r="E92" s="6" t="str">
        <f t="shared" si="1"/>
        <v>10660</v>
      </c>
      <c r="F92" s="7" t="s">
        <v>1280</v>
      </c>
      <c r="G92" s="3" t="s">
        <v>68</v>
      </c>
      <c r="H92" s="4">
        <v>440020</v>
      </c>
      <c r="J92" s="4"/>
      <c r="K92" s="4"/>
      <c r="L92" s="4"/>
      <c r="M92" s="4"/>
      <c r="N92" s="4"/>
      <c r="O92" s="4"/>
      <c r="P92" s="4"/>
      <c r="Q92" s="4"/>
      <c r="R92" s="4">
        <v>440020</v>
      </c>
      <c r="S92" s="4"/>
      <c r="T92" s="4"/>
    </row>
    <row r="93" spans="1:20" x14ac:dyDescent="0.25">
      <c r="A93" s="3" t="s">
        <v>403</v>
      </c>
      <c r="B93" s="3">
        <v>900688602</v>
      </c>
      <c r="C93" s="3" t="s">
        <v>404</v>
      </c>
      <c r="D93" s="3" t="s">
        <v>406</v>
      </c>
      <c r="E93" s="6" t="str">
        <f t="shared" si="1"/>
        <v>10656</v>
      </c>
      <c r="F93" s="7" t="s">
        <v>1280</v>
      </c>
      <c r="G93" s="3" t="s">
        <v>68</v>
      </c>
      <c r="H93" s="4">
        <v>1000580</v>
      </c>
      <c r="J93" s="4"/>
      <c r="K93" s="4"/>
      <c r="L93" s="4"/>
      <c r="M93" s="4"/>
      <c r="N93" s="4"/>
      <c r="O93" s="4"/>
      <c r="P93" s="4"/>
      <c r="Q93" s="4"/>
      <c r="R93" s="4">
        <v>1000580</v>
      </c>
      <c r="S93" s="4"/>
      <c r="T93" s="4"/>
    </row>
    <row r="94" spans="1:20" x14ac:dyDescent="0.25">
      <c r="A94" s="3" t="s">
        <v>883</v>
      </c>
      <c r="B94" s="3">
        <v>900364267</v>
      </c>
      <c r="C94" s="3" t="s">
        <v>884</v>
      </c>
      <c r="D94" s="3" t="s">
        <v>888</v>
      </c>
      <c r="E94" s="6" t="str">
        <f t="shared" si="1"/>
        <v>10652</v>
      </c>
      <c r="F94" s="7" t="s">
        <v>1280</v>
      </c>
      <c r="G94" s="3" t="s">
        <v>68</v>
      </c>
      <c r="H94" s="4">
        <v>2244690</v>
      </c>
      <c r="J94" s="4"/>
      <c r="K94" s="4"/>
      <c r="L94" s="4"/>
      <c r="M94" s="4"/>
      <c r="N94" s="4"/>
      <c r="O94" s="4"/>
      <c r="P94" s="4"/>
      <c r="Q94" s="4"/>
      <c r="R94" s="4">
        <v>2244690</v>
      </c>
      <c r="S94" s="4"/>
      <c r="T94" s="4"/>
    </row>
    <row r="95" spans="1:20" x14ac:dyDescent="0.25">
      <c r="A95" s="3" t="s">
        <v>253</v>
      </c>
      <c r="B95" s="3">
        <v>901127967</v>
      </c>
      <c r="C95" s="3" t="s">
        <v>254</v>
      </c>
      <c r="D95" s="3" t="s">
        <v>256</v>
      </c>
      <c r="E95" s="6" t="str">
        <f t="shared" si="1"/>
        <v>10651</v>
      </c>
      <c r="F95" s="7" t="s">
        <v>1280</v>
      </c>
      <c r="G95" s="3" t="s">
        <v>68</v>
      </c>
      <c r="H95" s="4">
        <v>1226572</v>
      </c>
      <c r="J95" s="4"/>
      <c r="K95" s="4"/>
      <c r="L95" s="4"/>
      <c r="M95" s="4"/>
      <c r="N95" s="4"/>
      <c r="O95" s="4"/>
      <c r="P95" s="4"/>
      <c r="Q95" s="4"/>
      <c r="R95" s="4">
        <v>1226572</v>
      </c>
      <c r="S95" s="4"/>
      <c r="T95" s="4"/>
    </row>
    <row r="96" spans="1:20" x14ac:dyDescent="0.25">
      <c r="A96" s="3" t="s">
        <v>590</v>
      </c>
      <c r="B96" s="3">
        <v>800146679</v>
      </c>
      <c r="C96" s="3" t="s">
        <v>591</v>
      </c>
      <c r="D96" s="3" t="s">
        <v>596</v>
      </c>
      <c r="E96" s="6" t="str">
        <f t="shared" si="1"/>
        <v>10649</v>
      </c>
      <c r="F96" s="7" t="s">
        <v>1280</v>
      </c>
      <c r="G96" s="3" t="s">
        <v>68</v>
      </c>
      <c r="H96" s="4">
        <v>161000</v>
      </c>
      <c r="J96" s="4"/>
      <c r="K96" s="4"/>
      <c r="L96" s="4"/>
      <c r="M96" s="4"/>
      <c r="N96" s="4"/>
      <c r="O96" s="4"/>
      <c r="P96" s="4"/>
      <c r="Q96" s="4"/>
      <c r="R96" s="4">
        <v>161000</v>
      </c>
      <c r="S96" s="4"/>
      <c r="T96" s="4"/>
    </row>
    <row r="97" spans="1:20" x14ac:dyDescent="0.25">
      <c r="A97" s="3" t="s">
        <v>1270</v>
      </c>
      <c r="B97" s="3">
        <v>900310208</v>
      </c>
      <c r="C97" s="3" t="s">
        <v>1271</v>
      </c>
      <c r="D97" s="3" t="s">
        <v>1272</v>
      </c>
      <c r="E97" s="6" t="str">
        <f t="shared" si="1"/>
        <v>10648</v>
      </c>
      <c r="F97" s="7" t="s">
        <v>1280</v>
      </c>
      <c r="G97" s="3" t="s">
        <v>68</v>
      </c>
      <c r="H97" s="4">
        <v>867000</v>
      </c>
      <c r="J97" s="4"/>
      <c r="K97" s="4"/>
      <c r="L97" s="4"/>
      <c r="M97" s="4"/>
      <c r="N97" s="4"/>
      <c r="O97" s="4"/>
      <c r="P97" s="4"/>
      <c r="Q97" s="4"/>
      <c r="R97" s="4">
        <v>867000</v>
      </c>
      <c r="S97" s="4"/>
      <c r="T97" s="4"/>
    </row>
    <row r="98" spans="1:20" x14ac:dyDescent="0.25">
      <c r="A98" s="3" t="s">
        <v>1008</v>
      </c>
      <c r="B98" s="3">
        <v>860400099</v>
      </c>
      <c r="C98" s="3" t="s">
        <v>1009</v>
      </c>
      <c r="D98" s="3" t="s">
        <v>1012</v>
      </c>
      <c r="E98" s="6" t="str">
        <f t="shared" si="1"/>
        <v>10639</v>
      </c>
      <c r="F98" s="7" t="s">
        <v>1280</v>
      </c>
      <c r="G98" s="3" t="s">
        <v>68</v>
      </c>
      <c r="H98" s="4">
        <v>467460</v>
      </c>
      <c r="J98" s="4"/>
      <c r="K98" s="4"/>
      <c r="L98" s="4"/>
      <c r="M98" s="4"/>
      <c r="N98" s="4"/>
      <c r="O98" s="4"/>
      <c r="P98" s="4"/>
      <c r="Q98" s="4"/>
      <c r="R98" s="4">
        <v>467460</v>
      </c>
      <c r="S98" s="4"/>
      <c r="T98" s="4"/>
    </row>
    <row r="99" spans="1:20" x14ac:dyDescent="0.25">
      <c r="A99" s="3" t="s">
        <v>816</v>
      </c>
      <c r="B99" s="3">
        <v>10020641</v>
      </c>
      <c r="C99" s="3" t="s">
        <v>817</v>
      </c>
      <c r="D99" s="3" t="s">
        <v>819</v>
      </c>
      <c r="E99" s="6" t="str">
        <f t="shared" si="1"/>
        <v>10637</v>
      </c>
      <c r="F99" s="7" t="s">
        <v>1280</v>
      </c>
      <c r="G99" s="3" t="s">
        <v>46</v>
      </c>
      <c r="H99" s="4">
        <v>90000</v>
      </c>
      <c r="J99" s="4"/>
      <c r="K99" s="4"/>
      <c r="L99" s="4"/>
      <c r="M99" s="4"/>
      <c r="N99" s="4"/>
      <c r="O99" s="4"/>
      <c r="P99" s="4"/>
      <c r="Q99" s="4">
        <v>90000</v>
      </c>
      <c r="R99" s="4"/>
      <c r="S99" s="4"/>
      <c r="T99" s="4"/>
    </row>
    <row r="100" spans="1:20" x14ac:dyDescent="0.25">
      <c r="A100" s="3" t="s">
        <v>65</v>
      </c>
      <c r="B100" s="3">
        <v>900050843</v>
      </c>
      <c r="C100" s="3" t="s">
        <v>66</v>
      </c>
      <c r="D100" s="3" t="s">
        <v>67</v>
      </c>
      <c r="E100" s="6" t="str">
        <f t="shared" si="1"/>
        <v>10636</v>
      </c>
      <c r="F100" s="7" t="s">
        <v>1280</v>
      </c>
      <c r="G100" s="3" t="s">
        <v>68</v>
      </c>
      <c r="H100" s="4">
        <v>264600</v>
      </c>
      <c r="J100" s="4"/>
      <c r="K100" s="4"/>
      <c r="L100" s="4"/>
      <c r="M100" s="4"/>
      <c r="N100" s="4"/>
      <c r="O100" s="4"/>
      <c r="P100" s="4"/>
      <c r="Q100" s="4"/>
      <c r="R100" s="4">
        <v>264600</v>
      </c>
      <c r="S100" s="4"/>
      <c r="T100" s="4"/>
    </row>
    <row r="101" spans="1:20" x14ac:dyDescent="0.25">
      <c r="A101" s="3" t="s">
        <v>164</v>
      </c>
      <c r="B101" s="3">
        <v>800146077</v>
      </c>
      <c r="C101" s="3" t="s">
        <v>165</v>
      </c>
      <c r="D101" s="3" t="s">
        <v>167</v>
      </c>
      <c r="E101" s="6" t="str">
        <f t="shared" si="1"/>
        <v>10633</v>
      </c>
      <c r="F101" s="7" t="s">
        <v>1280</v>
      </c>
      <c r="G101" s="3" t="s">
        <v>68</v>
      </c>
      <c r="H101" s="4">
        <v>167580</v>
      </c>
      <c r="J101" s="4"/>
      <c r="K101" s="4"/>
      <c r="L101" s="4"/>
      <c r="M101" s="4"/>
      <c r="N101" s="4"/>
      <c r="O101" s="4"/>
      <c r="P101" s="4"/>
      <c r="Q101" s="4"/>
      <c r="R101" s="4">
        <v>167580</v>
      </c>
      <c r="S101" s="4"/>
      <c r="T101" s="4"/>
    </row>
    <row r="102" spans="1:20" x14ac:dyDescent="0.25">
      <c r="A102" s="3" t="s">
        <v>810</v>
      </c>
      <c r="B102" s="3">
        <v>800083176</v>
      </c>
      <c r="C102" s="3" t="s">
        <v>811</v>
      </c>
      <c r="D102" s="3" t="s">
        <v>813</v>
      </c>
      <c r="E102" s="6" t="str">
        <f t="shared" si="1"/>
        <v>10632</v>
      </c>
      <c r="F102" s="7" t="s">
        <v>1280</v>
      </c>
      <c r="G102" s="3" t="s">
        <v>68</v>
      </c>
      <c r="H102" s="4">
        <v>138000</v>
      </c>
      <c r="J102" s="4"/>
      <c r="K102" s="4"/>
      <c r="L102" s="4"/>
      <c r="M102" s="4"/>
      <c r="N102" s="4"/>
      <c r="O102" s="4"/>
      <c r="P102" s="4"/>
      <c r="Q102" s="4"/>
      <c r="R102" s="4">
        <v>138000</v>
      </c>
      <c r="S102" s="4"/>
      <c r="T102" s="4"/>
    </row>
    <row r="103" spans="1:20" x14ac:dyDescent="0.25">
      <c r="A103" s="3" t="s">
        <v>773</v>
      </c>
      <c r="B103" s="3">
        <v>900978648</v>
      </c>
      <c r="C103" s="3" t="s">
        <v>774</v>
      </c>
      <c r="D103" s="3" t="s">
        <v>775</v>
      </c>
      <c r="E103" s="6" t="str">
        <f t="shared" si="1"/>
        <v>10624</v>
      </c>
      <c r="F103" s="7" t="s">
        <v>1280</v>
      </c>
      <c r="G103" s="3" t="s">
        <v>68</v>
      </c>
      <c r="H103" s="4">
        <v>360000</v>
      </c>
      <c r="J103" s="4"/>
      <c r="K103" s="4"/>
      <c r="L103" s="4"/>
      <c r="M103" s="4"/>
      <c r="N103" s="4"/>
      <c r="O103" s="4"/>
      <c r="P103" s="4"/>
      <c r="Q103" s="4"/>
      <c r="R103" s="4">
        <v>360000</v>
      </c>
      <c r="S103" s="4"/>
      <c r="T103" s="4"/>
    </row>
    <row r="104" spans="1:20" x14ac:dyDescent="0.25">
      <c r="A104" s="3" t="s">
        <v>486</v>
      </c>
      <c r="B104" s="3">
        <v>900960789</v>
      </c>
      <c r="C104" s="3" t="s">
        <v>487</v>
      </c>
      <c r="D104" s="3" t="s">
        <v>488</v>
      </c>
      <c r="E104" s="6" t="str">
        <f t="shared" si="1"/>
        <v>10623</v>
      </c>
      <c r="F104" s="7" t="s">
        <v>1280</v>
      </c>
      <c r="G104" s="3" t="s">
        <v>68</v>
      </c>
      <c r="H104" s="4">
        <v>244000</v>
      </c>
      <c r="J104" s="4"/>
      <c r="K104" s="4"/>
      <c r="L104" s="4"/>
      <c r="M104" s="4"/>
      <c r="N104" s="4"/>
      <c r="O104" s="4"/>
      <c r="P104" s="4"/>
      <c r="Q104" s="4"/>
      <c r="R104" s="4">
        <v>244000</v>
      </c>
      <c r="S104" s="4"/>
      <c r="T104" s="4"/>
    </row>
    <row r="105" spans="1:20" x14ac:dyDescent="0.25">
      <c r="A105" s="3" t="s">
        <v>724</v>
      </c>
      <c r="B105" s="3">
        <v>900189104</v>
      </c>
      <c r="C105" s="3" t="s">
        <v>725</v>
      </c>
      <c r="D105" s="3" t="s">
        <v>727</v>
      </c>
      <c r="E105" s="6" t="str">
        <f t="shared" si="1"/>
        <v>10619</v>
      </c>
      <c r="F105" s="7" t="s">
        <v>1280</v>
      </c>
      <c r="G105" s="3" t="s">
        <v>68</v>
      </c>
      <c r="H105" s="4">
        <v>129360</v>
      </c>
      <c r="J105" s="4"/>
      <c r="K105" s="4"/>
      <c r="L105" s="4"/>
      <c r="M105" s="4"/>
      <c r="N105" s="4"/>
      <c r="O105" s="4"/>
      <c r="P105" s="4"/>
      <c r="Q105" s="4"/>
      <c r="R105" s="4">
        <v>129360</v>
      </c>
      <c r="S105" s="4"/>
      <c r="T105" s="4"/>
    </row>
    <row r="106" spans="1:20" x14ac:dyDescent="0.25">
      <c r="A106" s="3" t="s">
        <v>555</v>
      </c>
      <c r="B106" s="3">
        <v>900240054</v>
      </c>
      <c r="C106" s="3" t="s">
        <v>556</v>
      </c>
      <c r="D106" s="3" t="s">
        <v>557</v>
      </c>
      <c r="E106" s="6" t="str">
        <f t="shared" si="1"/>
        <v>10618</v>
      </c>
      <c r="F106" s="7" t="s">
        <v>1280</v>
      </c>
      <c r="G106" s="3" t="s">
        <v>68</v>
      </c>
      <c r="H106" s="4">
        <v>207000</v>
      </c>
      <c r="J106" s="4"/>
      <c r="K106" s="4"/>
      <c r="L106" s="4"/>
      <c r="M106" s="4"/>
      <c r="N106" s="4"/>
      <c r="O106" s="4"/>
      <c r="P106" s="4"/>
      <c r="Q106" s="4"/>
      <c r="R106" s="4">
        <v>207000</v>
      </c>
      <c r="S106" s="4"/>
      <c r="T106" s="4"/>
    </row>
    <row r="107" spans="1:20" x14ac:dyDescent="0.25">
      <c r="A107" s="3" t="s">
        <v>19</v>
      </c>
      <c r="B107" s="3">
        <v>901302796</v>
      </c>
      <c r="C107" s="3" t="s">
        <v>20</v>
      </c>
      <c r="D107" s="3" t="s">
        <v>21</v>
      </c>
      <c r="E107" s="6" t="str">
        <f t="shared" si="1"/>
        <v>10613</v>
      </c>
      <c r="F107" s="7" t="s">
        <v>1280</v>
      </c>
      <c r="G107" s="3" t="s">
        <v>22</v>
      </c>
      <c r="H107" s="4">
        <v>68000</v>
      </c>
      <c r="J107" s="4"/>
      <c r="K107" s="4"/>
      <c r="L107" s="4"/>
      <c r="M107" s="4"/>
      <c r="N107" s="4"/>
      <c r="O107" s="4"/>
      <c r="P107" s="4">
        <v>68000</v>
      </c>
      <c r="Q107" s="4"/>
      <c r="R107" s="4"/>
      <c r="S107" s="4"/>
      <c r="T107" s="4"/>
    </row>
    <row r="108" spans="1:20" x14ac:dyDescent="0.25">
      <c r="A108" s="3" t="s">
        <v>1156</v>
      </c>
      <c r="B108" s="3">
        <v>900583996</v>
      </c>
      <c r="C108" s="3" t="s">
        <v>1157</v>
      </c>
      <c r="D108" s="3" t="s">
        <v>1162</v>
      </c>
      <c r="E108" s="6" t="str">
        <f t="shared" si="1"/>
        <v>10612</v>
      </c>
      <c r="F108" s="7" t="s">
        <v>1280</v>
      </c>
      <c r="G108" s="3" t="s">
        <v>38</v>
      </c>
      <c r="H108" s="4">
        <v>695800</v>
      </c>
      <c r="J108" s="4"/>
      <c r="K108" s="4"/>
      <c r="L108" s="4"/>
      <c r="M108" s="4"/>
      <c r="N108" s="4"/>
      <c r="O108" s="4"/>
      <c r="P108" s="4"/>
      <c r="Q108" s="4"/>
      <c r="R108" s="4">
        <v>695800</v>
      </c>
      <c r="S108" s="4"/>
      <c r="T108" s="4"/>
    </row>
    <row r="109" spans="1:20" x14ac:dyDescent="0.25">
      <c r="A109" s="3" t="s">
        <v>489</v>
      </c>
      <c r="B109" s="3">
        <v>816000992</v>
      </c>
      <c r="C109" s="3" t="s">
        <v>490</v>
      </c>
      <c r="D109" s="3" t="s">
        <v>491</v>
      </c>
      <c r="E109" s="6" t="str">
        <f t="shared" si="1"/>
        <v>10606</v>
      </c>
      <c r="F109" s="7" t="s">
        <v>1280</v>
      </c>
      <c r="G109" s="3" t="s">
        <v>38</v>
      </c>
      <c r="H109" s="4">
        <v>155820</v>
      </c>
      <c r="J109" s="4"/>
      <c r="K109" s="4"/>
      <c r="L109" s="4"/>
      <c r="M109" s="4"/>
      <c r="N109" s="4"/>
      <c r="O109" s="4"/>
      <c r="P109" s="4"/>
      <c r="Q109" s="4"/>
      <c r="R109" s="4">
        <v>155820</v>
      </c>
      <c r="S109" s="4"/>
      <c r="T109" s="4"/>
    </row>
    <row r="110" spans="1:20" x14ac:dyDescent="0.25">
      <c r="A110" s="3" t="s">
        <v>23</v>
      </c>
      <c r="B110" s="3">
        <v>890900265</v>
      </c>
      <c r="C110" s="3" t="s">
        <v>24</v>
      </c>
      <c r="D110" s="3" t="s">
        <v>37</v>
      </c>
      <c r="E110" s="6" t="str">
        <f t="shared" si="1"/>
        <v>10605</v>
      </c>
      <c r="F110" s="7" t="s">
        <v>1280</v>
      </c>
      <c r="G110" s="3" t="s">
        <v>38</v>
      </c>
      <c r="H110" s="4">
        <v>4333560</v>
      </c>
      <c r="J110" s="4"/>
      <c r="K110" s="4"/>
      <c r="L110" s="4"/>
      <c r="M110" s="4"/>
      <c r="N110" s="4"/>
      <c r="O110" s="4"/>
      <c r="P110" s="4"/>
      <c r="Q110" s="4"/>
      <c r="R110" s="4">
        <v>4333560</v>
      </c>
      <c r="S110" s="4"/>
      <c r="T110" s="4"/>
    </row>
    <row r="111" spans="1:20" x14ac:dyDescent="0.25">
      <c r="A111" s="63" t="s">
        <v>644</v>
      </c>
      <c r="B111" s="63">
        <v>901223280</v>
      </c>
      <c r="C111" s="63" t="s">
        <v>645</v>
      </c>
      <c r="D111" s="63" t="s">
        <v>648</v>
      </c>
      <c r="E111" s="71" t="str">
        <f t="shared" si="1"/>
        <v>10604</v>
      </c>
      <c r="F111" s="72" t="s">
        <v>1280</v>
      </c>
      <c r="G111" s="63" t="s">
        <v>22</v>
      </c>
      <c r="H111" s="65">
        <v>46000</v>
      </c>
      <c r="I111" s="81" t="s">
        <v>1491</v>
      </c>
      <c r="J111" s="4"/>
      <c r="K111" s="4"/>
      <c r="L111" s="4"/>
      <c r="M111" s="4"/>
      <c r="N111" s="4"/>
      <c r="O111" s="4"/>
      <c r="P111" s="4">
        <v>46000</v>
      </c>
      <c r="Q111" s="4"/>
      <c r="R111" s="4"/>
      <c r="S111" s="4"/>
      <c r="T111" s="4"/>
    </row>
    <row r="112" spans="1:20" x14ac:dyDescent="0.25">
      <c r="A112" s="3" t="s">
        <v>1025</v>
      </c>
      <c r="B112" s="3">
        <v>900365660</v>
      </c>
      <c r="C112" s="3" t="s">
        <v>161</v>
      </c>
      <c r="D112" s="3" t="s">
        <v>1028</v>
      </c>
      <c r="E112" s="6" t="str">
        <f t="shared" si="1"/>
        <v>10603</v>
      </c>
      <c r="F112" s="7" t="s">
        <v>1280</v>
      </c>
      <c r="G112" s="3" t="s">
        <v>38</v>
      </c>
      <c r="H112" s="4">
        <v>124000</v>
      </c>
      <c r="J112" s="4"/>
      <c r="K112" s="4"/>
      <c r="L112" s="4"/>
      <c r="M112" s="4"/>
      <c r="N112" s="4"/>
      <c r="O112" s="4"/>
      <c r="P112" s="4"/>
      <c r="Q112" s="4"/>
      <c r="R112" s="4">
        <v>124000</v>
      </c>
      <c r="S112" s="4"/>
      <c r="T112" s="4"/>
    </row>
    <row r="113" spans="1:20" x14ac:dyDescent="0.25">
      <c r="A113" s="3" t="s">
        <v>291</v>
      </c>
      <c r="B113" s="3">
        <v>900342297</v>
      </c>
      <c r="C113" s="3" t="s">
        <v>292</v>
      </c>
      <c r="D113" s="3" t="s">
        <v>293</v>
      </c>
      <c r="E113" s="6" t="str">
        <f t="shared" si="1"/>
        <v>10602</v>
      </c>
      <c r="F113" s="7" t="s">
        <v>1280</v>
      </c>
      <c r="G113" s="3" t="s">
        <v>22</v>
      </c>
      <c r="H113" s="4">
        <v>20580</v>
      </c>
      <c r="J113" s="4"/>
      <c r="K113" s="4"/>
      <c r="L113" s="4"/>
      <c r="M113" s="4"/>
      <c r="N113" s="4"/>
      <c r="O113" s="4"/>
      <c r="P113" s="4">
        <v>20580</v>
      </c>
      <c r="Q113" s="4"/>
      <c r="R113" s="4"/>
      <c r="S113" s="4"/>
      <c r="T113" s="4"/>
    </row>
    <row r="114" spans="1:20" x14ac:dyDescent="0.25">
      <c r="A114" s="3" t="s">
        <v>690</v>
      </c>
      <c r="B114" s="3">
        <v>816006040</v>
      </c>
      <c r="C114" s="3" t="s">
        <v>691</v>
      </c>
      <c r="D114" s="3" t="s">
        <v>692</v>
      </c>
      <c r="E114" s="6" t="str">
        <f t="shared" si="1"/>
        <v>10601</v>
      </c>
      <c r="F114" s="7" t="s">
        <v>1280</v>
      </c>
      <c r="G114" s="3" t="s">
        <v>22</v>
      </c>
      <c r="H114" s="4">
        <v>67620</v>
      </c>
      <c r="J114" s="4"/>
      <c r="K114" s="4"/>
      <c r="L114" s="4"/>
      <c r="M114" s="4"/>
      <c r="N114" s="4"/>
      <c r="O114" s="4"/>
      <c r="P114" s="4">
        <v>67620</v>
      </c>
      <c r="Q114" s="4"/>
      <c r="R114" s="4"/>
      <c r="S114" s="4"/>
      <c r="T114" s="4"/>
    </row>
    <row r="115" spans="1:20" x14ac:dyDescent="0.25">
      <c r="A115" s="3" t="s">
        <v>961</v>
      </c>
      <c r="B115" s="3">
        <v>900153485</v>
      </c>
      <c r="C115" s="3" t="s">
        <v>962</v>
      </c>
      <c r="D115" s="3" t="s">
        <v>963</v>
      </c>
      <c r="E115" s="6" t="str">
        <f t="shared" si="1"/>
        <v>10598</v>
      </c>
      <c r="F115" s="7" t="s">
        <v>1280</v>
      </c>
      <c r="G115" s="3" t="s">
        <v>22</v>
      </c>
      <c r="H115" s="4">
        <v>23000</v>
      </c>
      <c r="J115" s="4"/>
      <c r="K115" s="4"/>
      <c r="L115" s="4"/>
      <c r="M115" s="4"/>
      <c r="N115" s="4"/>
      <c r="O115" s="4"/>
      <c r="P115" s="4">
        <v>23000</v>
      </c>
      <c r="Q115" s="4"/>
      <c r="R115" s="4"/>
      <c r="S115" s="4"/>
      <c r="T115" s="4"/>
    </row>
    <row r="116" spans="1:20" x14ac:dyDescent="0.25">
      <c r="A116" s="3" t="s">
        <v>705</v>
      </c>
      <c r="B116" s="3">
        <v>900124035</v>
      </c>
      <c r="C116" s="3" t="s">
        <v>706</v>
      </c>
      <c r="D116" s="3" t="s">
        <v>709</v>
      </c>
      <c r="E116" s="6" t="str">
        <f t="shared" si="1"/>
        <v>10593</v>
      </c>
      <c r="F116" s="7" t="s">
        <v>1280</v>
      </c>
      <c r="G116" s="3" t="s">
        <v>38</v>
      </c>
      <c r="H116" s="4">
        <v>259700</v>
      </c>
      <c r="J116" s="4"/>
      <c r="K116" s="4"/>
      <c r="L116" s="4"/>
      <c r="M116" s="4"/>
      <c r="N116" s="4"/>
      <c r="O116" s="4"/>
      <c r="P116" s="4"/>
      <c r="Q116" s="4"/>
      <c r="R116" s="4">
        <v>259700</v>
      </c>
      <c r="S116" s="4"/>
      <c r="T116" s="4"/>
    </row>
    <row r="117" spans="1:20" x14ac:dyDescent="0.25">
      <c r="A117" s="3" t="s">
        <v>682</v>
      </c>
      <c r="B117" s="3">
        <v>901072206</v>
      </c>
      <c r="C117" s="3" t="s">
        <v>683</v>
      </c>
      <c r="D117" s="3" t="s">
        <v>684</v>
      </c>
      <c r="E117" s="6" t="str">
        <f t="shared" ref="E117:E144" si="2">RIGHT(D117,5)</f>
        <v>10590</v>
      </c>
      <c r="F117" s="7" t="s">
        <v>1280</v>
      </c>
      <c r="G117" s="3" t="s">
        <v>22</v>
      </c>
      <c r="H117" s="4">
        <v>71000</v>
      </c>
      <c r="J117" s="4"/>
      <c r="K117" s="4"/>
      <c r="L117" s="4"/>
      <c r="M117" s="4"/>
      <c r="N117" s="4"/>
      <c r="O117" s="4"/>
      <c r="P117" s="4">
        <v>71000</v>
      </c>
      <c r="Q117" s="4"/>
      <c r="R117" s="4"/>
      <c r="S117" s="4"/>
      <c r="T117" s="4"/>
    </row>
    <row r="118" spans="1:20" x14ac:dyDescent="0.25">
      <c r="A118" s="64" t="s">
        <v>1000</v>
      </c>
      <c r="B118" s="63">
        <v>901116064</v>
      </c>
      <c r="C118" s="63" t="s">
        <v>1001</v>
      </c>
      <c r="D118" s="63" t="s">
        <v>1002</v>
      </c>
      <c r="E118" s="71" t="str">
        <f t="shared" si="2"/>
        <v>10589</v>
      </c>
      <c r="F118" s="72" t="s">
        <v>1280</v>
      </c>
      <c r="G118" s="63" t="s">
        <v>22</v>
      </c>
      <c r="H118" s="65">
        <v>89180</v>
      </c>
      <c r="I118" s="81" t="s">
        <v>1452</v>
      </c>
      <c r="J118" s="4"/>
      <c r="K118" s="4"/>
      <c r="L118" s="4"/>
      <c r="M118" s="4"/>
      <c r="N118" s="4"/>
      <c r="O118" s="4"/>
      <c r="P118" s="4">
        <v>89180</v>
      </c>
      <c r="Q118" s="4"/>
      <c r="R118" s="4"/>
      <c r="S118" s="4"/>
      <c r="T118" s="4"/>
    </row>
    <row r="119" spans="1:20" x14ac:dyDescent="0.25">
      <c r="A119" s="3" t="s">
        <v>697</v>
      </c>
      <c r="B119" s="3">
        <v>901302357</v>
      </c>
      <c r="C119" s="3" t="s">
        <v>698</v>
      </c>
      <c r="D119" s="3" t="s">
        <v>700</v>
      </c>
      <c r="E119" s="6" t="str">
        <f t="shared" si="2"/>
        <v>10587</v>
      </c>
      <c r="F119" s="7" t="s">
        <v>1280</v>
      </c>
      <c r="G119" s="3" t="s">
        <v>38</v>
      </c>
      <c r="H119" s="4">
        <v>135000</v>
      </c>
      <c r="J119" s="4"/>
      <c r="K119" s="4"/>
      <c r="L119" s="4"/>
      <c r="M119" s="4"/>
      <c r="N119" s="4"/>
      <c r="O119" s="4"/>
      <c r="P119" s="4"/>
      <c r="Q119" s="4"/>
      <c r="R119" s="4">
        <v>135000</v>
      </c>
      <c r="S119" s="4"/>
      <c r="T119" s="4"/>
    </row>
    <row r="120" spans="1:20" x14ac:dyDescent="0.25">
      <c r="A120" s="3" t="s">
        <v>411</v>
      </c>
      <c r="B120" s="3">
        <v>700126173</v>
      </c>
      <c r="C120" s="3" t="s">
        <v>99</v>
      </c>
      <c r="D120" s="3" t="s">
        <v>412</v>
      </c>
      <c r="E120" s="6" t="str">
        <f t="shared" si="2"/>
        <v>10582</v>
      </c>
      <c r="F120" s="7" t="s">
        <v>1280</v>
      </c>
      <c r="G120" s="3" t="s">
        <v>22</v>
      </c>
      <c r="H120" s="4">
        <v>69000</v>
      </c>
      <c r="J120" s="4"/>
      <c r="K120" s="4"/>
      <c r="L120" s="4"/>
      <c r="M120" s="4"/>
      <c r="N120" s="4"/>
      <c r="O120" s="4"/>
      <c r="P120" s="4">
        <v>69000</v>
      </c>
      <c r="Q120" s="4"/>
      <c r="R120" s="4"/>
      <c r="S120" s="4"/>
      <c r="T120" s="4"/>
    </row>
    <row r="121" spans="1:20" x14ac:dyDescent="0.25">
      <c r="A121" s="3" t="s">
        <v>1077</v>
      </c>
      <c r="B121" s="3">
        <v>42098480</v>
      </c>
      <c r="C121" s="3" t="s">
        <v>1078</v>
      </c>
      <c r="D121" s="3" t="s">
        <v>1079</v>
      </c>
      <c r="E121" s="6" t="str">
        <f t="shared" si="2"/>
        <v>10580</v>
      </c>
      <c r="F121" s="7" t="s">
        <v>1280</v>
      </c>
      <c r="G121" s="3" t="s">
        <v>22</v>
      </c>
      <c r="H121" s="4">
        <v>90000</v>
      </c>
      <c r="J121" s="4"/>
      <c r="K121" s="4"/>
      <c r="L121" s="4"/>
      <c r="M121" s="4"/>
      <c r="N121" s="4"/>
      <c r="O121" s="4"/>
      <c r="P121" s="4">
        <v>90000</v>
      </c>
      <c r="Q121" s="4"/>
      <c r="R121" s="4"/>
      <c r="S121" s="4"/>
      <c r="T121" s="4"/>
    </row>
    <row r="122" spans="1:20" x14ac:dyDescent="0.25">
      <c r="A122" s="3" t="s">
        <v>177</v>
      </c>
      <c r="B122" s="3">
        <v>816001215</v>
      </c>
      <c r="C122" s="3" t="s">
        <v>178</v>
      </c>
      <c r="D122" s="3" t="s">
        <v>181</v>
      </c>
      <c r="E122" s="6" t="str">
        <f t="shared" si="2"/>
        <v>10579</v>
      </c>
      <c r="F122" s="7" t="s">
        <v>1280</v>
      </c>
      <c r="G122" s="3" t="s">
        <v>38</v>
      </c>
      <c r="H122" s="4">
        <v>380240</v>
      </c>
      <c r="J122" s="4"/>
      <c r="K122" s="4"/>
      <c r="L122" s="4"/>
      <c r="M122" s="4"/>
      <c r="N122" s="4"/>
      <c r="O122" s="4"/>
      <c r="P122" s="4"/>
      <c r="Q122" s="4"/>
      <c r="R122" s="4">
        <v>380240</v>
      </c>
      <c r="S122" s="4"/>
      <c r="T122" s="4"/>
    </row>
    <row r="123" spans="1:20" x14ac:dyDescent="0.25">
      <c r="A123" s="3" t="s">
        <v>336</v>
      </c>
      <c r="B123" s="3">
        <v>901112218</v>
      </c>
      <c r="C123" s="3" t="s">
        <v>337</v>
      </c>
      <c r="D123" s="3" t="s">
        <v>344</v>
      </c>
      <c r="E123" s="6" t="str">
        <f t="shared" si="2"/>
        <v>10578</v>
      </c>
      <c r="F123" s="7" t="s">
        <v>1280</v>
      </c>
      <c r="G123" s="3" t="s">
        <v>22</v>
      </c>
      <c r="H123" s="4">
        <v>124000</v>
      </c>
      <c r="J123" s="4"/>
      <c r="K123" s="4"/>
      <c r="L123" s="4"/>
      <c r="M123" s="4"/>
      <c r="N123" s="4"/>
      <c r="O123" s="4"/>
      <c r="P123" s="4">
        <v>124000</v>
      </c>
      <c r="Q123" s="4"/>
      <c r="R123" s="4"/>
      <c r="S123" s="4"/>
      <c r="T123" s="4"/>
    </row>
    <row r="124" spans="1:20" x14ac:dyDescent="0.25">
      <c r="A124" s="3" t="s">
        <v>1100</v>
      </c>
      <c r="B124" s="3">
        <v>811030764</v>
      </c>
      <c r="C124" s="3" t="s">
        <v>1101</v>
      </c>
      <c r="D124" s="3" t="s">
        <v>1104</v>
      </c>
      <c r="E124" s="6" t="str">
        <f t="shared" si="2"/>
        <v>10577</v>
      </c>
      <c r="F124" s="7" t="s">
        <v>1280</v>
      </c>
      <c r="G124" s="3" t="s">
        <v>38</v>
      </c>
      <c r="H124" s="4">
        <v>248920</v>
      </c>
      <c r="J124" s="4"/>
      <c r="K124" s="4"/>
      <c r="L124" s="4"/>
      <c r="M124" s="4"/>
      <c r="N124" s="4"/>
      <c r="O124" s="4"/>
      <c r="P124" s="4"/>
      <c r="Q124" s="4"/>
      <c r="R124" s="4">
        <v>248920</v>
      </c>
      <c r="S124" s="4"/>
      <c r="T124" s="4"/>
    </row>
    <row r="125" spans="1:20" x14ac:dyDescent="0.25">
      <c r="A125" s="3" t="s">
        <v>220</v>
      </c>
      <c r="B125" s="3">
        <v>900502040</v>
      </c>
      <c r="C125" s="3" t="s">
        <v>221</v>
      </c>
      <c r="D125" s="3" t="s">
        <v>222</v>
      </c>
      <c r="E125" s="6" t="str">
        <f t="shared" si="2"/>
        <v>10572</v>
      </c>
      <c r="F125" s="7" t="s">
        <v>1280</v>
      </c>
      <c r="G125" s="3" t="s">
        <v>38</v>
      </c>
      <c r="H125" s="4">
        <v>1434720</v>
      </c>
      <c r="J125" s="4"/>
      <c r="K125" s="4"/>
      <c r="L125" s="4"/>
      <c r="M125" s="4"/>
      <c r="N125" s="4"/>
      <c r="O125" s="4"/>
      <c r="P125" s="4"/>
      <c r="Q125" s="4"/>
      <c r="R125" s="4">
        <v>1434720</v>
      </c>
      <c r="S125" s="4"/>
      <c r="T125" s="4"/>
    </row>
    <row r="126" spans="1:20" x14ac:dyDescent="0.25">
      <c r="A126" s="3" t="s">
        <v>138</v>
      </c>
      <c r="B126" s="3">
        <v>42089554</v>
      </c>
      <c r="C126" s="3" t="s">
        <v>139</v>
      </c>
      <c r="D126" s="3" t="s">
        <v>140</v>
      </c>
      <c r="E126" s="6" t="str">
        <f t="shared" si="2"/>
        <v>10571</v>
      </c>
      <c r="F126" s="7" t="s">
        <v>1280</v>
      </c>
      <c r="G126" s="3" t="s">
        <v>22</v>
      </c>
      <c r="H126" s="4">
        <v>90000</v>
      </c>
      <c r="J126" s="4"/>
      <c r="K126" s="4"/>
      <c r="L126" s="4"/>
      <c r="M126" s="4"/>
      <c r="N126" s="4"/>
      <c r="O126" s="4"/>
      <c r="P126" s="4">
        <v>90000</v>
      </c>
      <c r="Q126" s="4"/>
      <c r="R126" s="4"/>
      <c r="S126" s="4"/>
      <c r="T126" s="4"/>
    </row>
    <row r="127" spans="1:20" x14ac:dyDescent="0.25">
      <c r="A127" s="3" t="s">
        <v>133</v>
      </c>
      <c r="B127" s="3">
        <v>891408382</v>
      </c>
      <c r="C127" s="3" t="s">
        <v>134</v>
      </c>
      <c r="D127" s="3" t="s">
        <v>137</v>
      </c>
      <c r="E127" s="6" t="str">
        <f t="shared" si="2"/>
        <v>10570</v>
      </c>
      <c r="F127" s="7" t="s">
        <v>1280</v>
      </c>
      <c r="G127" s="3" t="s">
        <v>22</v>
      </c>
      <c r="H127" s="4">
        <v>67620</v>
      </c>
      <c r="J127" s="4"/>
      <c r="K127" s="4"/>
      <c r="L127" s="4"/>
      <c r="M127" s="4"/>
      <c r="N127" s="4"/>
      <c r="O127" s="4"/>
      <c r="P127" s="4">
        <v>67620</v>
      </c>
      <c r="Q127" s="4"/>
      <c r="R127" s="4"/>
      <c r="S127" s="4"/>
      <c r="T127" s="4"/>
    </row>
    <row r="128" spans="1:20" x14ac:dyDescent="0.25">
      <c r="A128" s="3" t="s">
        <v>1250</v>
      </c>
      <c r="B128" s="3">
        <v>900633692</v>
      </c>
      <c r="C128" s="3" t="s">
        <v>1251</v>
      </c>
      <c r="D128" s="3" t="s">
        <v>1253</v>
      </c>
      <c r="E128" s="6" t="str">
        <f t="shared" si="2"/>
        <v>10568</v>
      </c>
      <c r="F128" s="7" t="s">
        <v>1280</v>
      </c>
      <c r="G128" s="3" t="s">
        <v>38</v>
      </c>
      <c r="H128" s="4">
        <v>1829960</v>
      </c>
      <c r="J128" s="4"/>
      <c r="K128" s="4"/>
      <c r="L128" s="4"/>
      <c r="M128" s="4"/>
      <c r="N128" s="4"/>
      <c r="O128" s="4"/>
      <c r="P128" s="4"/>
      <c r="Q128" s="4"/>
      <c r="R128" s="4">
        <v>1829960</v>
      </c>
      <c r="S128" s="4"/>
      <c r="T128" s="4"/>
    </row>
    <row r="129" spans="1:20" x14ac:dyDescent="0.25">
      <c r="A129" s="3" t="s">
        <v>0</v>
      </c>
      <c r="B129" s="3">
        <v>900304530</v>
      </c>
      <c r="C129" s="3" t="s">
        <v>193</v>
      </c>
      <c r="D129" s="3" t="s">
        <v>196</v>
      </c>
      <c r="E129" s="6" t="str">
        <f t="shared" si="2"/>
        <v>10563</v>
      </c>
      <c r="F129" s="7" t="s">
        <v>1280</v>
      </c>
      <c r="G129" s="3" t="s">
        <v>22</v>
      </c>
      <c r="H129" s="4">
        <v>318000</v>
      </c>
      <c r="J129" s="4"/>
      <c r="K129" s="4"/>
      <c r="L129" s="4"/>
      <c r="M129" s="4"/>
      <c r="N129" s="4"/>
      <c r="O129" s="4"/>
      <c r="P129" s="4">
        <v>318000</v>
      </c>
      <c r="Q129" s="4"/>
      <c r="R129" s="4"/>
      <c r="S129" s="4"/>
      <c r="T129" s="4"/>
    </row>
    <row r="130" spans="1:20" x14ac:dyDescent="0.25">
      <c r="A130" s="3" t="s">
        <v>141</v>
      </c>
      <c r="B130" s="3">
        <v>900601914</v>
      </c>
      <c r="C130" s="3" t="s">
        <v>142</v>
      </c>
      <c r="D130" s="3" t="s">
        <v>143</v>
      </c>
      <c r="E130" s="8" t="str">
        <f t="shared" si="2"/>
        <v>10541</v>
      </c>
      <c r="F130" s="8" t="s">
        <v>1281</v>
      </c>
      <c r="G130" s="3" t="s">
        <v>44</v>
      </c>
      <c r="H130" s="4">
        <v>46000</v>
      </c>
      <c r="I130" s="50">
        <f>SUM(H130:H189)</f>
        <v>38748631</v>
      </c>
      <c r="J130" s="4"/>
      <c r="K130" s="4"/>
      <c r="L130" s="4"/>
      <c r="M130" s="4"/>
      <c r="N130" s="4">
        <v>46000</v>
      </c>
      <c r="O130" s="4"/>
      <c r="P130" s="4"/>
      <c r="Q130" s="4"/>
      <c r="R130" s="4"/>
      <c r="S130" s="4"/>
      <c r="T130" s="4"/>
    </row>
    <row r="131" spans="1:20" x14ac:dyDescent="0.25">
      <c r="A131" s="3" t="s">
        <v>1191</v>
      </c>
      <c r="B131" s="3">
        <v>900260544</v>
      </c>
      <c r="C131" s="3" t="s">
        <v>1192</v>
      </c>
      <c r="D131" s="3" t="s">
        <v>1194</v>
      </c>
      <c r="E131" s="8" t="str">
        <f t="shared" si="2"/>
        <v>10478</v>
      </c>
      <c r="F131" s="8" t="s">
        <v>1281</v>
      </c>
      <c r="G131" s="3" t="s">
        <v>1195</v>
      </c>
      <c r="H131" s="4">
        <v>53900</v>
      </c>
      <c r="J131" s="4"/>
      <c r="K131" s="4"/>
      <c r="L131" s="4"/>
      <c r="M131" s="4"/>
      <c r="N131" s="4"/>
      <c r="O131" s="4"/>
      <c r="P131" s="4"/>
      <c r="Q131" s="4"/>
      <c r="R131" s="4">
        <v>53900</v>
      </c>
      <c r="S131" s="4"/>
      <c r="T131" s="4"/>
    </row>
    <row r="132" spans="1:20" x14ac:dyDescent="0.25">
      <c r="A132" s="3" t="s">
        <v>1204</v>
      </c>
      <c r="B132" s="3">
        <v>805002036</v>
      </c>
      <c r="C132" s="3" t="s">
        <v>1205</v>
      </c>
      <c r="D132" s="3" t="s">
        <v>1208</v>
      </c>
      <c r="E132" s="8" t="str">
        <f t="shared" si="2"/>
        <v>10423</v>
      </c>
      <c r="F132" s="8" t="s">
        <v>1281</v>
      </c>
      <c r="G132" s="3" t="s">
        <v>82</v>
      </c>
      <c r="H132" s="4">
        <v>2263101</v>
      </c>
      <c r="J132" s="4"/>
      <c r="K132" s="4"/>
      <c r="L132" s="4"/>
      <c r="M132" s="4"/>
      <c r="N132" s="4"/>
      <c r="O132" s="4"/>
      <c r="P132" s="4"/>
      <c r="Q132" s="4"/>
      <c r="R132" s="4">
        <v>2263101</v>
      </c>
      <c r="S132" s="4"/>
      <c r="T132" s="4"/>
    </row>
    <row r="133" spans="1:20" x14ac:dyDescent="0.25">
      <c r="A133" s="3" t="s">
        <v>922</v>
      </c>
      <c r="B133" s="3">
        <v>860002130</v>
      </c>
      <c r="C133" s="3" t="s">
        <v>923</v>
      </c>
      <c r="D133" s="3" t="s">
        <v>928</v>
      </c>
      <c r="E133" s="8" t="str">
        <f t="shared" si="2"/>
        <v>10349</v>
      </c>
      <c r="F133" s="8" t="s">
        <v>1281</v>
      </c>
      <c r="G133" s="3" t="s">
        <v>887</v>
      </c>
      <c r="H133" s="4">
        <v>4230000</v>
      </c>
      <c r="J133" s="4"/>
      <c r="K133" s="4"/>
      <c r="L133" s="4"/>
      <c r="M133" s="4"/>
      <c r="N133" s="4"/>
      <c r="O133" s="4"/>
      <c r="P133" s="4"/>
      <c r="Q133" s="4">
        <v>4230000</v>
      </c>
      <c r="R133" s="4"/>
      <c r="S133" s="4"/>
      <c r="T133" s="4"/>
    </row>
    <row r="134" spans="1:20" x14ac:dyDescent="0.25">
      <c r="A134" s="3" t="s">
        <v>922</v>
      </c>
      <c r="B134" s="3">
        <v>860002130</v>
      </c>
      <c r="C134" s="3" t="s">
        <v>923</v>
      </c>
      <c r="D134" s="3" t="s">
        <v>927</v>
      </c>
      <c r="E134" s="8" t="str">
        <f t="shared" si="2"/>
        <v>10339</v>
      </c>
      <c r="F134" s="8" t="s">
        <v>1281</v>
      </c>
      <c r="G134" s="3" t="s">
        <v>212</v>
      </c>
      <c r="H134" s="4">
        <v>1350000</v>
      </c>
      <c r="J134" s="4"/>
      <c r="K134" s="4"/>
      <c r="L134" s="4"/>
      <c r="M134" s="4"/>
      <c r="N134" s="4"/>
      <c r="O134" s="4"/>
      <c r="P134" s="4"/>
      <c r="Q134" s="4">
        <v>1350000</v>
      </c>
      <c r="R134" s="4"/>
      <c r="S134" s="4"/>
      <c r="T134" s="4"/>
    </row>
    <row r="135" spans="1:20" x14ac:dyDescent="0.25">
      <c r="A135" s="3" t="s">
        <v>922</v>
      </c>
      <c r="B135" s="3">
        <v>860002130</v>
      </c>
      <c r="C135" s="3" t="s">
        <v>923</v>
      </c>
      <c r="D135" s="3" t="s">
        <v>926</v>
      </c>
      <c r="E135" s="8" t="str">
        <f t="shared" si="2"/>
        <v>10338</v>
      </c>
      <c r="F135" s="8" t="s">
        <v>1281</v>
      </c>
      <c r="G135" s="3" t="s">
        <v>212</v>
      </c>
      <c r="H135" s="4">
        <v>900000</v>
      </c>
      <c r="J135" s="4"/>
      <c r="K135" s="4"/>
      <c r="L135" s="4"/>
      <c r="M135" s="4"/>
      <c r="N135" s="4"/>
      <c r="O135" s="4"/>
      <c r="P135" s="4"/>
      <c r="Q135" s="4">
        <v>900000</v>
      </c>
      <c r="R135" s="4"/>
      <c r="S135" s="4"/>
      <c r="T135" s="4"/>
    </row>
    <row r="136" spans="1:20" x14ac:dyDescent="0.25">
      <c r="A136" s="3" t="s">
        <v>922</v>
      </c>
      <c r="B136" s="3">
        <v>860002130</v>
      </c>
      <c r="C136" s="3" t="s">
        <v>923</v>
      </c>
      <c r="D136" s="3" t="s">
        <v>925</v>
      </c>
      <c r="E136" s="8" t="str">
        <f t="shared" si="2"/>
        <v>10337</v>
      </c>
      <c r="F136" s="8" t="s">
        <v>1281</v>
      </c>
      <c r="G136" s="3" t="s">
        <v>212</v>
      </c>
      <c r="H136" s="4">
        <v>2700000</v>
      </c>
      <c r="J136" s="4"/>
      <c r="K136" s="4"/>
      <c r="L136" s="4"/>
      <c r="M136" s="4"/>
      <c r="N136" s="4"/>
      <c r="O136" s="4"/>
      <c r="P136" s="4"/>
      <c r="Q136" s="4">
        <v>2700000</v>
      </c>
      <c r="R136" s="4"/>
      <c r="S136" s="4"/>
      <c r="T136" s="4"/>
    </row>
    <row r="137" spans="1:20" x14ac:dyDescent="0.25">
      <c r="A137" s="3" t="s">
        <v>495</v>
      </c>
      <c r="B137" s="3">
        <v>816002020</v>
      </c>
      <c r="C137" s="3" t="s">
        <v>99</v>
      </c>
      <c r="D137" s="3" t="s">
        <v>497</v>
      </c>
      <c r="E137" s="8" t="str">
        <f t="shared" si="2"/>
        <v>10324</v>
      </c>
      <c r="F137" s="8" t="s">
        <v>1281</v>
      </c>
      <c r="G137" s="3" t="s">
        <v>212</v>
      </c>
      <c r="H137" s="4">
        <v>700000</v>
      </c>
      <c r="J137" s="4"/>
      <c r="K137" s="4"/>
      <c r="L137" s="4"/>
      <c r="M137" s="4"/>
      <c r="N137" s="4"/>
      <c r="O137" s="4"/>
      <c r="P137" s="4"/>
      <c r="Q137" s="4">
        <v>700000</v>
      </c>
      <c r="R137" s="4"/>
      <c r="S137" s="4"/>
      <c r="T137" s="4"/>
    </row>
    <row r="138" spans="1:20" x14ac:dyDescent="0.25">
      <c r="A138" s="3" t="s">
        <v>1264</v>
      </c>
      <c r="B138" s="3">
        <v>1088258619</v>
      </c>
      <c r="C138" s="3" t="s">
        <v>1265</v>
      </c>
      <c r="D138" s="3" t="s">
        <v>1266</v>
      </c>
      <c r="E138" s="8" t="str">
        <f t="shared" si="2"/>
        <v>10288</v>
      </c>
      <c r="F138" s="8" t="s">
        <v>1281</v>
      </c>
      <c r="G138" s="3" t="s">
        <v>44</v>
      </c>
      <c r="H138" s="4">
        <v>54000</v>
      </c>
      <c r="J138" s="4"/>
      <c r="K138" s="4"/>
      <c r="L138" s="4"/>
      <c r="M138" s="4"/>
      <c r="N138" s="4">
        <v>54000</v>
      </c>
      <c r="O138" s="4"/>
      <c r="P138" s="4"/>
      <c r="Q138" s="4"/>
      <c r="R138" s="4"/>
      <c r="S138" s="4"/>
      <c r="T138" s="4"/>
    </row>
    <row r="139" spans="1:20" x14ac:dyDescent="0.25">
      <c r="A139" s="3" t="s">
        <v>1163</v>
      </c>
      <c r="B139" s="3">
        <v>900511302</v>
      </c>
      <c r="C139" s="3" t="s">
        <v>99</v>
      </c>
      <c r="D139" s="3" t="s">
        <v>1164</v>
      </c>
      <c r="E139" s="8" t="str">
        <f t="shared" si="2"/>
        <v>10270</v>
      </c>
      <c r="F139" s="8" t="s">
        <v>1281</v>
      </c>
      <c r="G139" s="3" t="s">
        <v>180</v>
      </c>
      <c r="H139" s="4">
        <v>23000</v>
      </c>
      <c r="J139" s="4"/>
      <c r="K139" s="4"/>
      <c r="L139" s="4"/>
      <c r="M139" s="4"/>
      <c r="N139" s="4">
        <v>23000</v>
      </c>
      <c r="O139" s="4"/>
      <c r="P139" s="4"/>
      <c r="Q139" s="4"/>
      <c r="R139" s="4"/>
      <c r="S139" s="4"/>
      <c r="T139" s="4"/>
    </row>
    <row r="140" spans="1:20" x14ac:dyDescent="0.25">
      <c r="A140" s="3" t="s">
        <v>950</v>
      </c>
      <c r="B140" s="3">
        <v>811037385</v>
      </c>
      <c r="C140" s="3" t="s">
        <v>951</v>
      </c>
      <c r="D140" s="3" t="s">
        <v>953</v>
      </c>
      <c r="E140" s="8" t="str">
        <f t="shared" si="2"/>
        <v>10232</v>
      </c>
      <c r="F140" s="8" t="s">
        <v>1281</v>
      </c>
      <c r="G140" s="3" t="s">
        <v>146</v>
      </c>
      <c r="H140" s="4">
        <v>867300</v>
      </c>
      <c r="J140" s="4"/>
      <c r="K140" s="4"/>
      <c r="L140" s="4"/>
      <c r="M140" s="4"/>
      <c r="N140" s="4"/>
      <c r="O140" s="4"/>
      <c r="P140" s="4"/>
      <c r="Q140" s="4">
        <v>867300</v>
      </c>
      <c r="R140" s="4"/>
      <c r="S140" s="4"/>
      <c r="T140" s="4"/>
    </row>
    <row r="141" spans="1:20" x14ac:dyDescent="0.25">
      <c r="A141" s="3" t="s">
        <v>974</v>
      </c>
      <c r="B141" s="3">
        <v>816006830</v>
      </c>
      <c r="C141" s="3" t="s">
        <v>99</v>
      </c>
      <c r="D141" s="3" t="s">
        <v>977</v>
      </c>
      <c r="E141" s="8" t="str">
        <f t="shared" si="2"/>
        <v>10198</v>
      </c>
      <c r="F141" s="8" t="s">
        <v>1281</v>
      </c>
      <c r="G141" s="3" t="s">
        <v>260</v>
      </c>
      <c r="H141" s="4">
        <v>55000</v>
      </c>
      <c r="J141" s="4"/>
      <c r="K141" s="4"/>
      <c r="L141" s="4"/>
      <c r="M141" s="4"/>
      <c r="N141" s="4">
        <v>55000</v>
      </c>
      <c r="O141" s="4"/>
      <c r="P141" s="4"/>
      <c r="Q141" s="4"/>
      <c r="R141" s="4"/>
      <c r="S141" s="4"/>
      <c r="T141" s="4"/>
    </row>
    <row r="142" spans="1:20" x14ac:dyDescent="0.25">
      <c r="A142" s="3" t="s">
        <v>499</v>
      </c>
      <c r="B142" s="3">
        <v>816001017</v>
      </c>
      <c r="C142" s="3" t="s">
        <v>500</v>
      </c>
      <c r="D142" s="3" t="s">
        <v>501</v>
      </c>
      <c r="E142" s="8" t="str">
        <f t="shared" si="2"/>
        <v>10078</v>
      </c>
      <c r="F142" s="8" t="s">
        <v>1281</v>
      </c>
      <c r="G142" s="3" t="s">
        <v>192</v>
      </c>
      <c r="H142" s="4">
        <v>603680</v>
      </c>
      <c r="J142" s="4"/>
      <c r="K142" s="4"/>
      <c r="L142" s="4"/>
      <c r="M142" s="4"/>
      <c r="N142" s="4"/>
      <c r="O142" s="4"/>
      <c r="P142" s="4">
        <v>603680</v>
      </c>
      <c r="Q142" s="4"/>
      <c r="R142" s="4"/>
      <c r="S142" s="4"/>
      <c r="T142" s="4"/>
    </row>
    <row r="143" spans="1:20" x14ac:dyDescent="0.25">
      <c r="A143" s="3" t="s">
        <v>747</v>
      </c>
      <c r="B143" s="3">
        <v>900521357</v>
      </c>
      <c r="C143" s="3" t="s">
        <v>748</v>
      </c>
      <c r="D143" s="3" t="s">
        <v>749</v>
      </c>
      <c r="E143" s="8" t="str">
        <f t="shared" si="2"/>
        <v>10069</v>
      </c>
      <c r="F143" s="8" t="s">
        <v>1281</v>
      </c>
      <c r="G143" s="3" t="s">
        <v>95</v>
      </c>
      <c r="H143" s="4">
        <v>49000</v>
      </c>
      <c r="J143" s="4"/>
      <c r="K143" s="4"/>
      <c r="L143" s="4"/>
      <c r="M143" s="4"/>
      <c r="N143" s="4">
        <v>49000</v>
      </c>
      <c r="O143" s="4"/>
      <c r="P143" s="4"/>
      <c r="Q143" s="4"/>
      <c r="R143" s="4"/>
      <c r="S143" s="4"/>
      <c r="T143" s="4"/>
    </row>
    <row r="144" spans="1:20" x14ac:dyDescent="0.25">
      <c r="A144" s="3" t="s">
        <v>578</v>
      </c>
      <c r="B144" s="3">
        <v>860046201</v>
      </c>
      <c r="C144" s="3" t="s">
        <v>579</v>
      </c>
      <c r="D144" s="3" t="s">
        <v>583</v>
      </c>
      <c r="E144" s="8" t="str">
        <f t="shared" si="2"/>
        <v>10053</v>
      </c>
      <c r="F144" s="8" t="s">
        <v>1281</v>
      </c>
      <c r="G144" s="3" t="s">
        <v>474</v>
      </c>
      <c r="H144" s="4">
        <v>117600</v>
      </c>
      <c r="J144" s="4"/>
      <c r="K144" s="4"/>
      <c r="L144" s="4"/>
      <c r="M144" s="4"/>
      <c r="N144" s="4"/>
      <c r="O144" s="4">
        <v>117600</v>
      </c>
      <c r="P144" s="4"/>
      <c r="Q144" s="4"/>
      <c r="R144" s="4"/>
      <c r="S144" s="4"/>
      <c r="T144" s="4"/>
    </row>
    <row r="145" spans="1:20" x14ac:dyDescent="0.25">
      <c r="A145" s="3" t="s">
        <v>547</v>
      </c>
      <c r="B145" s="3">
        <v>900380150</v>
      </c>
      <c r="C145" s="3" t="s">
        <v>548</v>
      </c>
      <c r="D145" s="3" t="s">
        <v>550</v>
      </c>
      <c r="E145" s="8" t="str">
        <f t="shared" ref="E145:E149" si="3">RIGHT(D145,5)</f>
        <v>10042</v>
      </c>
      <c r="F145" s="8" t="s">
        <v>1281</v>
      </c>
      <c r="G145" s="3" t="s">
        <v>474</v>
      </c>
      <c r="H145" s="4">
        <v>1997240</v>
      </c>
      <c r="J145" s="4"/>
      <c r="K145" s="4"/>
      <c r="L145" s="4"/>
      <c r="M145" s="4"/>
      <c r="N145" s="4"/>
      <c r="O145" s="4">
        <v>1997240</v>
      </c>
      <c r="P145" s="4"/>
      <c r="Q145" s="4"/>
      <c r="R145" s="4"/>
      <c r="S145" s="4"/>
      <c r="T145" s="4"/>
    </row>
    <row r="146" spans="1:20" x14ac:dyDescent="0.25">
      <c r="A146" s="3" t="s">
        <v>1121</v>
      </c>
      <c r="B146" s="3">
        <v>900340832</v>
      </c>
      <c r="C146" s="3" t="s">
        <v>99</v>
      </c>
      <c r="D146" s="3" t="s">
        <v>1123</v>
      </c>
      <c r="E146" s="8" t="str">
        <f t="shared" si="3"/>
        <v>10028</v>
      </c>
      <c r="F146" s="8" t="s">
        <v>1281</v>
      </c>
      <c r="G146" s="3" t="s">
        <v>343</v>
      </c>
      <c r="H146" s="4">
        <v>129360</v>
      </c>
      <c r="J146" s="4"/>
      <c r="K146" s="4"/>
      <c r="L146" s="4"/>
      <c r="M146" s="4"/>
      <c r="N146" s="4">
        <v>129360</v>
      </c>
      <c r="O146" s="4"/>
      <c r="P146" s="4"/>
      <c r="Q146" s="4"/>
      <c r="R146" s="4"/>
      <c r="S146" s="4"/>
      <c r="T146" s="4"/>
    </row>
    <row r="147" spans="1:20" x14ac:dyDescent="0.25">
      <c r="A147" s="3" t="s">
        <v>974</v>
      </c>
      <c r="B147" s="3">
        <v>816006830</v>
      </c>
      <c r="C147" s="3" t="s">
        <v>99</v>
      </c>
      <c r="D147" s="3" t="s">
        <v>975</v>
      </c>
      <c r="E147" s="8" t="str">
        <f t="shared" si="3"/>
        <v>10019</v>
      </c>
      <c r="F147" s="8" t="s">
        <v>1281</v>
      </c>
      <c r="G147" s="3" t="s">
        <v>976</v>
      </c>
      <c r="H147" s="4">
        <v>55000</v>
      </c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x14ac:dyDescent="0.25">
      <c r="A148" s="3" t="s">
        <v>883</v>
      </c>
      <c r="B148" s="3">
        <v>900364267</v>
      </c>
      <c r="C148" s="3" t="s">
        <v>884</v>
      </c>
      <c r="D148" s="3" t="s">
        <v>886</v>
      </c>
      <c r="E148" s="8" t="str">
        <f t="shared" si="3"/>
        <v>10014</v>
      </c>
      <c r="F148" s="8" t="s">
        <v>1281</v>
      </c>
      <c r="G148" s="3" t="s">
        <v>887</v>
      </c>
      <c r="H148" s="4">
        <v>1023120</v>
      </c>
      <c r="J148" s="4"/>
      <c r="K148" s="4"/>
      <c r="L148" s="4"/>
      <c r="M148" s="4"/>
      <c r="N148" s="4"/>
      <c r="O148" s="4"/>
      <c r="P148" s="4"/>
      <c r="Q148" s="4">
        <v>1023120</v>
      </c>
      <c r="R148" s="4"/>
      <c r="S148" s="4"/>
      <c r="T148" s="4"/>
    </row>
    <row r="149" spans="1:20" x14ac:dyDescent="0.25">
      <c r="A149" s="63" t="s">
        <v>877</v>
      </c>
      <c r="B149" s="63">
        <v>900170405</v>
      </c>
      <c r="C149" s="63" t="s">
        <v>878</v>
      </c>
      <c r="D149" s="63" t="s">
        <v>881</v>
      </c>
      <c r="E149" s="64" t="str">
        <f t="shared" si="3"/>
        <v>10009</v>
      </c>
      <c r="F149" s="64" t="s">
        <v>1281</v>
      </c>
      <c r="G149" s="63" t="s">
        <v>343</v>
      </c>
      <c r="H149" s="65">
        <v>987840</v>
      </c>
      <c r="I149" s="81" t="s">
        <v>1486</v>
      </c>
      <c r="J149" s="4"/>
      <c r="K149" s="4"/>
      <c r="L149" s="4"/>
      <c r="M149" s="4"/>
      <c r="N149" s="4">
        <v>987840</v>
      </c>
      <c r="O149" s="4"/>
      <c r="P149" s="4"/>
      <c r="Q149" s="4"/>
      <c r="R149" s="4"/>
      <c r="S149" s="4"/>
      <c r="T149" s="4"/>
    </row>
    <row r="150" spans="1:20" x14ac:dyDescent="0.25">
      <c r="A150" s="3" t="s">
        <v>610</v>
      </c>
      <c r="B150" s="3">
        <v>816007078</v>
      </c>
      <c r="C150" s="3" t="s">
        <v>611</v>
      </c>
      <c r="D150" s="3" t="s">
        <v>612</v>
      </c>
      <c r="E150" s="8" t="str">
        <f t="shared" ref="E150:E181" si="4">RIGHT(D150,4)</f>
        <v>9994</v>
      </c>
      <c r="F150" s="8" t="s">
        <v>1281</v>
      </c>
      <c r="G150" s="3" t="s">
        <v>613</v>
      </c>
      <c r="H150" s="4">
        <v>15000</v>
      </c>
      <c r="J150" s="4"/>
      <c r="K150" s="4"/>
      <c r="L150" s="4"/>
      <c r="M150" s="4">
        <v>15000</v>
      </c>
      <c r="N150" s="4"/>
      <c r="O150" s="4"/>
      <c r="P150" s="4"/>
      <c r="Q150" s="4"/>
      <c r="R150" s="4"/>
      <c r="S150" s="4"/>
      <c r="T150" s="4"/>
    </row>
    <row r="151" spans="1:20" x14ac:dyDescent="0.25">
      <c r="A151" s="3" t="s">
        <v>177</v>
      </c>
      <c r="B151" s="3">
        <v>816001215</v>
      </c>
      <c r="C151" s="3" t="s">
        <v>178</v>
      </c>
      <c r="D151" s="3" t="s">
        <v>179</v>
      </c>
      <c r="E151" s="8" t="str">
        <f t="shared" si="4"/>
        <v>9986</v>
      </c>
      <c r="F151" s="8" t="s">
        <v>1281</v>
      </c>
      <c r="G151" s="3" t="s">
        <v>180</v>
      </c>
      <c r="H151" s="4">
        <v>588000</v>
      </c>
      <c r="J151" s="4"/>
      <c r="K151" s="4"/>
      <c r="L151" s="4"/>
      <c r="M151" s="4"/>
      <c r="N151" s="4">
        <v>588000</v>
      </c>
      <c r="O151" s="4"/>
      <c r="P151" s="4"/>
      <c r="Q151" s="4"/>
      <c r="R151" s="4"/>
      <c r="S151" s="4"/>
      <c r="T151" s="4"/>
    </row>
    <row r="152" spans="1:20" x14ac:dyDescent="0.25">
      <c r="A152" s="3" t="s">
        <v>835</v>
      </c>
      <c r="B152" s="3">
        <v>42130116</v>
      </c>
      <c r="C152" s="3" t="s">
        <v>836</v>
      </c>
      <c r="D152" s="3" t="s">
        <v>837</v>
      </c>
      <c r="E152" s="8" t="str">
        <f t="shared" si="4"/>
        <v>9978</v>
      </c>
      <c r="F152" s="8" t="s">
        <v>1281</v>
      </c>
      <c r="G152" s="3" t="s">
        <v>107</v>
      </c>
      <c r="H152" s="4">
        <v>23000</v>
      </c>
      <c r="J152" s="4"/>
      <c r="K152" s="4"/>
      <c r="L152" s="4"/>
      <c r="M152" s="4">
        <v>23000</v>
      </c>
      <c r="N152" s="4"/>
      <c r="O152" s="4"/>
      <c r="P152" s="4"/>
      <c r="Q152" s="4"/>
      <c r="R152" s="4"/>
      <c r="S152" s="4"/>
      <c r="T152" s="4"/>
    </row>
    <row r="153" spans="1:20" x14ac:dyDescent="0.25">
      <c r="A153" s="3" t="s">
        <v>248</v>
      </c>
      <c r="B153" s="3">
        <v>900445827</v>
      </c>
      <c r="C153" s="3" t="s">
        <v>99</v>
      </c>
      <c r="D153" s="3" t="s">
        <v>251</v>
      </c>
      <c r="E153" s="8" t="str">
        <f t="shared" si="4"/>
        <v>9967</v>
      </c>
      <c r="F153" s="8" t="s">
        <v>1281</v>
      </c>
      <c r="G153" s="3" t="s">
        <v>107</v>
      </c>
      <c r="H153" s="4">
        <v>23000</v>
      </c>
      <c r="J153" s="4"/>
      <c r="K153" s="4"/>
      <c r="L153" s="4"/>
      <c r="M153" s="4">
        <v>23000</v>
      </c>
      <c r="N153" s="4"/>
      <c r="O153" s="4"/>
      <c r="P153" s="4"/>
      <c r="Q153" s="4"/>
      <c r="R153" s="4"/>
      <c r="S153" s="4"/>
      <c r="T153" s="4"/>
    </row>
    <row r="154" spans="1:20" x14ac:dyDescent="0.25">
      <c r="A154" s="3" t="s">
        <v>511</v>
      </c>
      <c r="B154" s="3">
        <v>816004965</v>
      </c>
      <c r="C154" s="3" t="s">
        <v>512</v>
      </c>
      <c r="D154" s="3" t="s">
        <v>528</v>
      </c>
      <c r="E154" s="8" t="str">
        <f t="shared" si="4"/>
        <v>9965</v>
      </c>
      <c r="F154" s="8" t="s">
        <v>1281</v>
      </c>
      <c r="G154" s="3" t="s">
        <v>246</v>
      </c>
      <c r="H154" s="4">
        <v>710500</v>
      </c>
      <c r="J154" s="4"/>
      <c r="K154" s="4"/>
      <c r="L154" s="4"/>
      <c r="M154" s="4"/>
      <c r="N154" s="4">
        <v>710500</v>
      </c>
      <c r="O154" s="4"/>
      <c r="P154" s="4"/>
      <c r="Q154" s="4"/>
      <c r="R154" s="4"/>
      <c r="S154" s="4"/>
      <c r="T154" s="4"/>
    </row>
    <row r="155" spans="1:20" x14ac:dyDescent="0.25">
      <c r="A155" s="3" t="s">
        <v>1038</v>
      </c>
      <c r="B155" s="3">
        <v>901025892</v>
      </c>
      <c r="C155" s="3" t="s">
        <v>1039</v>
      </c>
      <c r="D155" s="3" t="s">
        <v>1040</v>
      </c>
      <c r="E155" s="8" t="str">
        <f t="shared" si="4"/>
        <v>9961</v>
      </c>
      <c r="F155" s="8" t="s">
        <v>1281</v>
      </c>
      <c r="G155" s="3" t="s">
        <v>246</v>
      </c>
      <c r="H155" s="4">
        <v>679190</v>
      </c>
      <c r="J155" s="4"/>
      <c r="K155" s="4"/>
      <c r="L155" s="4"/>
      <c r="M155" s="4"/>
      <c r="N155" s="4">
        <v>679190</v>
      </c>
      <c r="O155" s="4"/>
      <c r="P155" s="4"/>
      <c r="Q155" s="4"/>
      <c r="R155" s="4"/>
      <c r="S155" s="4"/>
      <c r="T155" s="4"/>
    </row>
    <row r="156" spans="1:20" x14ac:dyDescent="0.25">
      <c r="A156" s="3" t="s">
        <v>618</v>
      </c>
      <c r="B156" s="3">
        <v>900168911</v>
      </c>
      <c r="C156" s="3" t="s">
        <v>99</v>
      </c>
      <c r="D156" s="3" t="s">
        <v>619</v>
      </c>
      <c r="E156" s="8" t="str">
        <f t="shared" si="4"/>
        <v>9959</v>
      </c>
      <c r="F156" s="8" t="s">
        <v>1281</v>
      </c>
      <c r="G156" s="3" t="s">
        <v>107</v>
      </c>
      <c r="H156" s="4">
        <v>23000</v>
      </c>
      <c r="J156" s="4"/>
      <c r="K156" s="4"/>
      <c r="L156" s="4"/>
      <c r="M156" s="4">
        <v>23000</v>
      </c>
      <c r="N156" s="4"/>
      <c r="O156" s="4"/>
      <c r="P156" s="4"/>
      <c r="Q156" s="4"/>
      <c r="R156" s="4"/>
      <c r="S156" s="4"/>
      <c r="T156" s="4"/>
    </row>
    <row r="157" spans="1:20" x14ac:dyDescent="0.25">
      <c r="A157" s="3" t="s">
        <v>1034</v>
      </c>
      <c r="B157" s="3">
        <v>800132210</v>
      </c>
      <c r="C157" s="3" t="s">
        <v>1035</v>
      </c>
      <c r="D157" s="3" t="s">
        <v>1036</v>
      </c>
      <c r="E157" s="8" t="str">
        <f t="shared" si="4"/>
        <v>9957</v>
      </c>
      <c r="F157" s="8" t="s">
        <v>1281</v>
      </c>
      <c r="G157" s="3" t="s">
        <v>246</v>
      </c>
      <c r="H157" s="4">
        <v>422870</v>
      </c>
      <c r="J157" s="4"/>
      <c r="K157" s="4"/>
      <c r="L157" s="4"/>
      <c r="M157" s="4"/>
      <c r="N157" s="4">
        <v>422870</v>
      </c>
      <c r="O157" s="4"/>
      <c r="P157" s="4"/>
      <c r="Q157" s="4"/>
      <c r="R157" s="4"/>
      <c r="S157" s="4"/>
      <c r="T157" s="4"/>
    </row>
    <row r="158" spans="1:20" x14ac:dyDescent="0.25">
      <c r="A158" s="3" t="s">
        <v>1147</v>
      </c>
      <c r="B158" s="3">
        <v>900033371</v>
      </c>
      <c r="C158" s="3" t="s">
        <v>1148</v>
      </c>
      <c r="D158" s="3" t="s">
        <v>1151</v>
      </c>
      <c r="E158" s="8" t="str">
        <f t="shared" si="4"/>
        <v>9955</v>
      </c>
      <c r="F158" s="8" t="s">
        <v>1281</v>
      </c>
      <c r="G158" s="3" t="s">
        <v>246</v>
      </c>
      <c r="H158" s="4">
        <v>9066960</v>
      </c>
      <c r="J158" s="4"/>
      <c r="K158" s="4"/>
      <c r="L158" s="4"/>
      <c r="M158" s="4"/>
      <c r="N158" s="4">
        <v>9066960</v>
      </c>
      <c r="O158" s="4"/>
      <c r="P158" s="4"/>
      <c r="Q158" s="4"/>
      <c r="R158" s="4"/>
      <c r="S158" s="4"/>
      <c r="T158" s="4"/>
    </row>
    <row r="159" spans="1:20" x14ac:dyDescent="0.25">
      <c r="A159" s="3" t="s">
        <v>1032</v>
      </c>
      <c r="B159" s="3">
        <v>891902435</v>
      </c>
      <c r="C159" s="3" t="s">
        <v>99</v>
      </c>
      <c r="D159" s="3" t="s">
        <v>1033</v>
      </c>
      <c r="E159" s="8" t="str">
        <f t="shared" si="4"/>
        <v>9953</v>
      </c>
      <c r="F159" s="8" t="s">
        <v>1281</v>
      </c>
      <c r="G159" s="3" t="s">
        <v>107</v>
      </c>
      <c r="H159" s="4">
        <v>62000</v>
      </c>
      <c r="J159" s="4"/>
      <c r="K159" s="4"/>
      <c r="L159" s="4"/>
      <c r="M159" s="4">
        <v>62000</v>
      </c>
      <c r="N159" s="4"/>
      <c r="O159" s="4"/>
      <c r="P159" s="4"/>
      <c r="Q159" s="4"/>
      <c r="R159" s="4"/>
      <c r="S159" s="4"/>
      <c r="T159" s="4"/>
    </row>
    <row r="160" spans="1:20" x14ac:dyDescent="0.25">
      <c r="A160" s="3" t="s">
        <v>1216</v>
      </c>
      <c r="B160" s="3">
        <v>860029924</v>
      </c>
      <c r="C160" s="3" t="s">
        <v>1217</v>
      </c>
      <c r="D160" s="3" t="s">
        <v>1218</v>
      </c>
      <c r="E160" s="8" t="str">
        <f t="shared" si="4"/>
        <v>9952</v>
      </c>
      <c r="F160" s="8" t="s">
        <v>1281</v>
      </c>
      <c r="G160" s="3" t="s">
        <v>107</v>
      </c>
      <c r="H160" s="4">
        <v>68600</v>
      </c>
      <c r="J160" s="4"/>
      <c r="K160" s="4"/>
      <c r="L160" s="4"/>
      <c r="M160" s="4">
        <v>68600</v>
      </c>
      <c r="N160" s="4"/>
      <c r="O160" s="4"/>
      <c r="P160" s="4"/>
      <c r="Q160" s="4"/>
      <c r="R160" s="4"/>
      <c r="S160" s="4"/>
      <c r="T160" s="4"/>
    </row>
    <row r="161" spans="1:20" x14ac:dyDescent="0.25">
      <c r="A161" s="3" t="s">
        <v>795</v>
      </c>
      <c r="B161" s="3">
        <v>900410026</v>
      </c>
      <c r="C161" s="3" t="s">
        <v>796</v>
      </c>
      <c r="D161" s="3" t="s">
        <v>798</v>
      </c>
      <c r="E161" s="8" t="str">
        <f t="shared" si="4"/>
        <v>9947</v>
      </c>
      <c r="F161" s="8" t="s">
        <v>1281</v>
      </c>
      <c r="G161" s="3" t="s">
        <v>107</v>
      </c>
      <c r="H161" s="4">
        <v>55000</v>
      </c>
      <c r="J161" s="4"/>
      <c r="K161" s="4"/>
      <c r="L161" s="4"/>
      <c r="M161" s="4">
        <v>55000</v>
      </c>
      <c r="N161" s="4"/>
      <c r="O161" s="4"/>
      <c r="P161" s="4"/>
      <c r="Q161" s="4"/>
      <c r="R161" s="4"/>
      <c r="S161" s="4"/>
      <c r="T161" s="4"/>
    </row>
    <row r="162" spans="1:20" x14ac:dyDescent="0.25">
      <c r="A162" s="3" t="s">
        <v>104</v>
      </c>
      <c r="B162" s="3">
        <v>816004954</v>
      </c>
      <c r="C162" s="3" t="s">
        <v>105</v>
      </c>
      <c r="D162" s="3" t="s">
        <v>106</v>
      </c>
      <c r="E162" s="8" t="str">
        <f t="shared" si="4"/>
        <v>9942</v>
      </c>
      <c r="F162" s="8" t="s">
        <v>1281</v>
      </c>
      <c r="G162" s="3" t="s">
        <v>107</v>
      </c>
      <c r="H162" s="4">
        <v>115000</v>
      </c>
      <c r="J162" s="4"/>
      <c r="K162" s="4"/>
      <c r="L162" s="4"/>
      <c r="M162" s="4">
        <v>115000</v>
      </c>
      <c r="N162" s="4"/>
      <c r="O162" s="4"/>
      <c r="P162" s="4"/>
      <c r="Q162" s="4"/>
      <c r="R162" s="4"/>
      <c r="S162" s="4"/>
      <c r="T162" s="4"/>
    </row>
    <row r="163" spans="1:20" x14ac:dyDescent="0.25">
      <c r="A163" s="3" t="s">
        <v>858</v>
      </c>
      <c r="B163" s="3">
        <v>901064600</v>
      </c>
      <c r="C163" s="3" t="s">
        <v>859</v>
      </c>
      <c r="D163" s="3" t="s">
        <v>860</v>
      </c>
      <c r="E163" s="8" t="str">
        <f t="shared" si="4"/>
        <v>9941</v>
      </c>
      <c r="F163" s="8" t="s">
        <v>1281</v>
      </c>
      <c r="G163" s="3" t="s">
        <v>246</v>
      </c>
      <c r="H163" s="4">
        <v>225400</v>
      </c>
      <c r="J163" s="4"/>
      <c r="K163" s="4"/>
      <c r="L163" s="4"/>
      <c r="M163" s="4"/>
      <c r="N163" s="4">
        <v>225400</v>
      </c>
      <c r="O163" s="4"/>
      <c r="P163" s="4"/>
      <c r="Q163" s="4"/>
      <c r="R163" s="4"/>
      <c r="S163" s="4"/>
      <c r="T163" s="4"/>
    </row>
    <row r="164" spans="1:20" x14ac:dyDescent="0.25">
      <c r="A164" s="3" t="s">
        <v>1046</v>
      </c>
      <c r="B164" s="3">
        <v>816007117</v>
      </c>
      <c r="C164" s="3" t="s">
        <v>1047</v>
      </c>
      <c r="D164" s="3" t="s">
        <v>1048</v>
      </c>
      <c r="E164" s="8" t="str">
        <f t="shared" si="4"/>
        <v>9937</v>
      </c>
      <c r="F164" s="8" t="s">
        <v>1281</v>
      </c>
      <c r="G164" s="3" t="s">
        <v>246</v>
      </c>
      <c r="H164" s="4">
        <v>115000</v>
      </c>
      <c r="J164" s="4"/>
      <c r="K164" s="4"/>
      <c r="L164" s="4"/>
      <c r="M164" s="4"/>
      <c r="N164" s="4">
        <v>115000</v>
      </c>
      <c r="O164" s="4"/>
      <c r="P164" s="4"/>
      <c r="Q164" s="4"/>
      <c r="R164" s="4"/>
      <c r="S164" s="4"/>
      <c r="T164" s="4"/>
    </row>
    <row r="165" spans="1:20" x14ac:dyDescent="0.25">
      <c r="A165" s="3" t="s">
        <v>299</v>
      </c>
      <c r="B165" s="3">
        <v>891480000</v>
      </c>
      <c r="C165" s="3" t="s">
        <v>300</v>
      </c>
      <c r="D165" s="3" t="s">
        <v>301</v>
      </c>
      <c r="E165" s="8" t="str">
        <f t="shared" si="4"/>
        <v>9921</v>
      </c>
      <c r="F165" s="8" t="s">
        <v>1281</v>
      </c>
      <c r="G165" s="3" t="s">
        <v>107</v>
      </c>
      <c r="H165" s="4">
        <v>38220</v>
      </c>
      <c r="J165" s="4"/>
      <c r="K165" s="4"/>
      <c r="L165" s="4"/>
      <c r="M165" s="4">
        <v>38220</v>
      </c>
      <c r="N165" s="4"/>
      <c r="O165" s="4"/>
      <c r="P165" s="4"/>
      <c r="Q165" s="4"/>
      <c r="R165" s="4"/>
      <c r="S165" s="4"/>
      <c r="T165" s="4"/>
    </row>
    <row r="166" spans="1:20" x14ac:dyDescent="0.25">
      <c r="A166" s="3" t="s">
        <v>791</v>
      </c>
      <c r="B166" s="3">
        <v>800139545</v>
      </c>
      <c r="C166" s="3" t="s">
        <v>792</v>
      </c>
      <c r="D166" s="3" t="s">
        <v>793</v>
      </c>
      <c r="E166" s="8" t="str">
        <f t="shared" si="4"/>
        <v>9910</v>
      </c>
      <c r="F166" s="8" t="s">
        <v>1281</v>
      </c>
      <c r="G166" s="3" t="s">
        <v>112</v>
      </c>
      <c r="H166" s="4">
        <v>371420</v>
      </c>
      <c r="J166" s="4"/>
      <c r="K166" s="4"/>
      <c r="L166" s="4"/>
      <c r="M166" s="4"/>
      <c r="N166" s="4">
        <v>371420</v>
      </c>
      <c r="O166" s="4"/>
      <c r="P166" s="4"/>
      <c r="Q166" s="4"/>
      <c r="R166" s="4"/>
      <c r="S166" s="4"/>
      <c r="T166" s="4"/>
    </row>
    <row r="167" spans="1:20" x14ac:dyDescent="0.25">
      <c r="A167" s="3" t="s">
        <v>678</v>
      </c>
      <c r="B167" s="3">
        <v>860070995</v>
      </c>
      <c r="C167" s="3" t="s">
        <v>679</v>
      </c>
      <c r="D167" s="3" t="s">
        <v>680</v>
      </c>
      <c r="E167" s="8" t="str">
        <f t="shared" si="4"/>
        <v>9904</v>
      </c>
      <c r="F167" s="8" t="s">
        <v>1281</v>
      </c>
      <c r="G167" s="3" t="s">
        <v>207</v>
      </c>
      <c r="H167" s="4">
        <v>90000</v>
      </c>
      <c r="J167" s="4"/>
      <c r="K167" s="4"/>
      <c r="L167" s="4"/>
      <c r="M167" s="4">
        <v>90000</v>
      </c>
      <c r="N167" s="4"/>
      <c r="O167" s="4"/>
      <c r="P167" s="4"/>
      <c r="Q167" s="4"/>
      <c r="R167" s="4"/>
      <c r="S167" s="4"/>
      <c r="T167" s="4"/>
    </row>
    <row r="168" spans="1:20" x14ac:dyDescent="0.25">
      <c r="A168" s="3" t="s">
        <v>662</v>
      </c>
      <c r="B168" s="3">
        <v>901269831</v>
      </c>
      <c r="C168" s="3" t="s">
        <v>663</v>
      </c>
      <c r="D168" s="3" t="s">
        <v>664</v>
      </c>
      <c r="E168" s="8" t="str">
        <f t="shared" si="4"/>
        <v>9902</v>
      </c>
      <c r="F168" s="8" t="s">
        <v>1281</v>
      </c>
      <c r="G168" s="3" t="s">
        <v>112</v>
      </c>
      <c r="H168" s="4">
        <v>186000</v>
      </c>
      <c r="J168" s="4"/>
      <c r="K168" s="4"/>
      <c r="L168" s="4"/>
      <c r="M168" s="4"/>
      <c r="N168" s="4">
        <v>186000</v>
      </c>
      <c r="O168" s="4"/>
      <c r="P168" s="4"/>
      <c r="Q168" s="4"/>
      <c r="R168" s="4"/>
      <c r="S168" s="4"/>
      <c r="T168" s="4"/>
    </row>
    <row r="169" spans="1:20" x14ac:dyDescent="0.25">
      <c r="A169" s="3" t="s">
        <v>946</v>
      </c>
      <c r="B169" s="3">
        <v>860521637</v>
      </c>
      <c r="C169" s="3" t="s">
        <v>947</v>
      </c>
      <c r="D169" s="3" t="s">
        <v>949</v>
      </c>
      <c r="E169" s="8" t="str">
        <f t="shared" si="4"/>
        <v>9892</v>
      </c>
      <c r="F169" s="8" t="s">
        <v>1281</v>
      </c>
      <c r="G169" s="3" t="s">
        <v>112</v>
      </c>
      <c r="H169" s="4">
        <v>192570</v>
      </c>
      <c r="J169" s="4"/>
      <c r="K169" s="4"/>
      <c r="L169" s="4"/>
      <c r="M169" s="4"/>
      <c r="N169" s="4">
        <v>192570</v>
      </c>
      <c r="O169" s="4"/>
      <c r="P169" s="4"/>
      <c r="Q169" s="4"/>
      <c r="R169" s="4"/>
      <c r="S169" s="4"/>
      <c r="T169" s="4"/>
    </row>
    <row r="170" spans="1:20" x14ac:dyDescent="0.25">
      <c r="A170" s="3" t="s">
        <v>1054</v>
      </c>
      <c r="B170" s="3">
        <v>900868701</v>
      </c>
      <c r="C170" s="3" t="s">
        <v>1055</v>
      </c>
      <c r="D170" s="3" t="s">
        <v>1056</v>
      </c>
      <c r="E170" s="8" t="str">
        <f t="shared" si="4"/>
        <v>9888</v>
      </c>
      <c r="F170" s="8" t="s">
        <v>1281</v>
      </c>
      <c r="G170" s="3" t="s">
        <v>112</v>
      </c>
      <c r="H170" s="4">
        <v>195300</v>
      </c>
      <c r="J170" s="4"/>
      <c r="K170" s="4"/>
      <c r="L170" s="4"/>
      <c r="M170" s="4"/>
      <c r="N170" s="4">
        <v>195300</v>
      </c>
      <c r="O170" s="4"/>
      <c r="P170" s="4"/>
      <c r="Q170" s="4"/>
      <c r="R170" s="4"/>
      <c r="S170" s="4"/>
      <c r="T170" s="4"/>
    </row>
    <row r="171" spans="1:20" x14ac:dyDescent="0.25">
      <c r="A171" s="3" t="s">
        <v>1136</v>
      </c>
      <c r="B171" s="3">
        <v>900630888</v>
      </c>
      <c r="C171" s="3" t="s">
        <v>1137</v>
      </c>
      <c r="D171" s="3" t="s">
        <v>1138</v>
      </c>
      <c r="E171" s="8" t="str">
        <f t="shared" si="4"/>
        <v>9887</v>
      </c>
      <c r="F171" s="8" t="s">
        <v>1281</v>
      </c>
      <c r="G171" s="3" t="s">
        <v>112</v>
      </c>
      <c r="H171" s="4">
        <v>569000</v>
      </c>
      <c r="J171" s="4"/>
      <c r="K171" s="4"/>
      <c r="L171" s="4"/>
      <c r="M171" s="4"/>
      <c r="N171" s="4">
        <v>569000</v>
      </c>
      <c r="O171" s="4"/>
      <c r="P171" s="4"/>
      <c r="Q171" s="4"/>
      <c r="R171" s="4"/>
      <c r="S171" s="4"/>
      <c r="T171" s="4"/>
    </row>
    <row r="172" spans="1:20" x14ac:dyDescent="0.25">
      <c r="A172" s="3" t="s">
        <v>909</v>
      </c>
      <c r="B172" s="3">
        <v>900407903</v>
      </c>
      <c r="C172" s="3" t="s">
        <v>910</v>
      </c>
      <c r="D172" s="3" t="s">
        <v>912</v>
      </c>
      <c r="E172" s="8" t="str">
        <f t="shared" si="4"/>
        <v>9883</v>
      </c>
      <c r="F172" s="8" t="s">
        <v>1281</v>
      </c>
      <c r="G172" s="3" t="s">
        <v>112</v>
      </c>
      <c r="H172" s="4">
        <v>225400</v>
      </c>
      <c r="J172" s="4"/>
      <c r="K172" s="4"/>
      <c r="L172" s="4"/>
      <c r="M172" s="4"/>
      <c r="N172" s="4">
        <v>225400</v>
      </c>
      <c r="O172" s="4"/>
      <c r="P172" s="4"/>
      <c r="Q172" s="4"/>
      <c r="R172" s="4"/>
      <c r="S172" s="4"/>
      <c r="T172" s="4"/>
    </row>
    <row r="173" spans="1:20" x14ac:dyDescent="0.25">
      <c r="A173" s="3" t="s">
        <v>378</v>
      </c>
      <c r="B173" s="3">
        <v>891401267</v>
      </c>
      <c r="C173" s="3" t="s">
        <v>379</v>
      </c>
      <c r="D173" s="3" t="s">
        <v>382</v>
      </c>
      <c r="E173" s="8" t="str">
        <f t="shared" si="4"/>
        <v>9882</v>
      </c>
      <c r="F173" s="8" t="s">
        <v>1281</v>
      </c>
      <c r="G173" s="3" t="s">
        <v>112</v>
      </c>
      <c r="H173" s="4">
        <v>1057420</v>
      </c>
      <c r="J173" s="4"/>
      <c r="K173" s="4"/>
      <c r="L173" s="4"/>
      <c r="M173" s="4"/>
      <c r="N173" s="4">
        <v>1057420</v>
      </c>
      <c r="O173" s="4"/>
      <c r="P173" s="4"/>
      <c r="Q173" s="4"/>
      <c r="R173" s="4"/>
      <c r="S173" s="4"/>
      <c r="T173" s="4"/>
    </row>
    <row r="174" spans="1:20" x14ac:dyDescent="0.25">
      <c r="A174" s="3" t="s">
        <v>1231</v>
      </c>
      <c r="B174" s="3">
        <v>900677860</v>
      </c>
      <c r="C174" s="3" t="s">
        <v>1232</v>
      </c>
      <c r="D174" s="3" t="s">
        <v>1233</v>
      </c>
      <c r="E174" s="8" t="str">
        <f t="shared" si="4"/>
        <v>9881</v>
      </c>
      <c r="F174" s="8" t="s">
        <v>1281</v>
      </c>
      <c r="G174" s="3" t="s">
        <v>207</v>
      </c>
      <c r="H174" s="4">
        <v>112700</v>
      </c>
      <c r="J174" s="4"/>
      <c r="K174" s="4"/>
      <c r="L174" s="4"/>
      <c r="M174" s="4">
        <v>112700</v>
      </c>
      <c r="N174" s="4"/>
      <c r="O174" s="4"/>
      <c r="P174" s="4"/>
      <c r="Q174" s="4"/>
      <c r="R174" s="4"/>
      <c r="S174" s="4"/>
      <c r="T174" s="4"/>
    </row>
    <row r="175" spans="1:20" x14ac:dyDescent="0.25">
      <c r="A175" s="3" t="s">
        <v>329</v>
      </c>
      <c r="B175" s="3">
        <v>900641236</v>
      </c>
      <c r="C175" s="3" t="s">
        <v>330</v>
      </c>
      <c r="D175" s="3" t="s">
        <v>331</v>
      </c>
      <c r="E175" s="8" t="str">
        <f t="shared" si="4"/>
        <v>9879</v>
      </c>
      <c r="F175" s="8" t="s">
        <v>1281</v>
      </c>
      <c r="G175" s="3" t="s">
        <v>112</v>
      </c>
      <c r="H175" s="4">
        <v>583000</v>
      </c>
      <c r="J175" s="4"/>
      <c r="K175" s="4"/>
      <c r="L175" s="4"/>
      <c r="M175" s="4"/>
      <c r="N175" s="4">
        <v>583000</v>
      </c>
      <c r="O175" s="4"/>
      <c r="P175" s="4"/>
      <c r="Q175" s="4"/>
      <c r="R175" s="4"/>
      <c r="S175" s="4"/>
      <c r="T175" s="4"/>
    </row>
    <row r="176" spans="1:20" x14ac:dyDescent="0.25">
      <c r="A176" s="3" t="s">
        <v>1019</v>
      </c>
      <c r="B176" s="3">
        <v>901157351</v>
      </c>
      <c r="C176" s="3" t="s">
        <v>1020</v>
      </c>
      <c r="D176" s="3" t="s">
        <v>1021</v>
      </c>
      <c r="E176" s="8" t="str">
        <f t="shared" si="4"/>
        <v>9858</v>
      </c>
      <c r="F176" s="8" t="s">
        <v>1281</v>
      </c>
      <c r="G176" s="3" t="s">
        <v>42</v>
      </c>
      <c r="H176" s="4">
        <v>222000</v>
      </c>
      <c r="J176" s="4"/>
      <c r="K176" s="4"/>
      <c r="L176" s="4"/>
      <c r="M176" s="4">
        <v>222000</v>
      </c>
      <c r="N176" s="4"/>
      <c r="O176" s="4"/>
      <c r="P176" s="4"/>
      <c r="Q176" s="4"/>
      <c r="R176" s="4"/>
      <c r="S176" s="4"/>
      <c r="T176" s="4"/>
    </row>
    <row r="177" spans="1:20" x14ac:dyDescent="0.25">
      <c r="A177" s="3" t="s">
        <v>665</v>
      </c>
      <c r="B177" s="3">
        <v>800065396</v>
      </c>
      <c r="C177" s="3" t="s">
        <v>666</v>
      </c>
      <c r="D177" s="3" t="s">
        <v>668</v>
      </c>
      <c r="E177" s="8" t="str">
        <f t="shared" si="4"/>
        <v>9854</v>
      </c>
      <c r="F177" s="8" t="s">
        <v>1281</v>
      </c>
      <c r="G177" s="3" t="s">
        <v>260</v>
      </c>
      <c r="H177" s="4">
        <v>1293600</v>
      </c>
      <c r="J177" s="4"/>
      <c r="K177" s="4"/>
      <c r="L177" s="4"/>
      <c r="M177" s="4"/>
      <c r="N177" s="4">
        <v>1293600</v>
      </c>
      <c r="O177" s="4"/>
      <c r="P177" s="4"/>
      <c r="Q177" s="4"/>
      <c r="R177" s="4"/>
      <c r="S177" s="4"/>
      <c r="T177" s="4"/>
    </row>
    <row r="178" spans="1:20" x14ac:dyDescent="0.25">
      <c r="A178" s="3" t="s">
        <v>308</v>
      </c>
      <c r="B178" s="3">
        <v>901192959</v>
      </c>
      <c r="C178" s="3" t="s">
        <v>309</v>
      </c>
      <c r="D178" s="3" t="s">
        <v>310</v>
      </c>
      <c r="E178" s="8" t="str">
        <f t="shared" si="4"/>
        <v>9838</v>
      </c>
      <c r="F178" s="8" t="s">
        <v>1281</v>
      </c>
      <c r="G178" s="3" t="s">
        <v>260</v>
      </c>
      <c r="H178" s="4">
        <v>1371020</v>
      </c>
      <c r="J178" s="4"/>
      <c r="K178" s="4"/>
      <c r="L178" s="4"/>
      <c r="M178" s="4"/>
      <c r="N178" s="4">
        <v>1371020</v>
      </c>
      <c r="O178" s="4"/>
      <c r="P178" s="4"/>
      <c r="Q178" s="4"/>
      <c r="R178" s="4"/>
      <c r="S178" s="4"/>
      <c r="T178" s="4"/>
    </row>
    <row r="179" spans="1:20" x14ac:dyDescent="0.25">
      <c r="A179" s="3" t="s">
        <v>174</v>
      </c>
      <c r="B179" s="3">
        <v>891410886</v>
      </c>
      <c r="C179" s="3" t="s">
        <v>175</v>
      </c>
      <c r="D179" s="3" t="s">
        <v>176</v>
      </c>
      <c r="E179" s="8" t="str">
        <f t="shared" si="4"/>
        <v>9837</v>
      </c>
      <c r="F179" s="8" t="s">
        <v>1281</v>
      </c>
      <c r="G179" s="3" t="s">
        <v>42</v>
      </c>
      <c r="H179" s="4">
        <v>92000</v>
      </c>
      <c r="J179" s="4"/>
      <c r="K179" s="4"/>
      <c r="L179" s="4"/>
      <c r="M179" s="4">
        <v>92000</v>
      </c>
      <c r="N179" s="4"/>
      <c r="O179" s="4"/>
      <c r="P179" s="4"/>
      <c r="Q179" s="4"/>
      <c r="R179" s="4"/>
      <c r="S179" s="4"/>
      <c r="T179" s="4"/>
    </row>
    <row r="180" spans="1:20" x14ac:dyDescent="0.25">
      <c r="A180" s="3" t="s">
        <v>1087</v>
      </c>
      <c r="B180" s="3">
        <v>900347699</v>
      </c>
      <c r="C180" s="3" t="s">
        <v>99</v>
      </c>
      <c r="D180" s="3" t="s">
        <v>1088</v>
      </c>
      <c r="E180" s="8" t="str">
        <f t="shared" si="4"/>
        <v>9830</v>
      </c>
      <c r="F180" s="8" t="s">
        <v>1281</v>
      </c>
      <c r="G180" s="3" t="s">
        <v>42</v>
      </c>
      <c r="H180" s="4">
        <v>99960</v>
      </c>
      <c r="J180" s="4"/>
      <c r="K180" s="4"/>
      <c r="L180" s="4"/>
      <c r="M180" s="4">
        <v>99960</v>
      </c>
      <c r="N180" s="4"/>
      <c r="O180" s="4"/>
      <c r="P180" s="4"/>
      <c r="Q180" s="4"/>
      <c r="R180" s="4"/>
      <c r="S180" s="4"/>
      <c r="T180" s="4"/>
    </row>
    <row r="181" spans="1:20" x14ac:dyDescent="0.25">
      <c r="A181" s="3" t="s">
        <v>296</v>
      </c>
      <c r="B181" s="3">
        <v>800037835</v>
      </c>
      <c r="C181" s="3" t="s">
        <v>297</v>
      </c>
      <c r="D181" s="3" t="s">
        <v>298</v>
      </c>
      <c r="E181" s="8" t="str">
        <f t="shared" si="4"/>
        <v>9814</v>
      </c>
      <c r="F181" s="8" t="s">
        <v>1281</v>
      </c>
      <c r="G181" s="3" t="s">
        <v>56</v>
      </c>
      <c r="H181" s="4">
        <v>45080</v>
      </c>
      <c r="J181" s="4"/>
      <c r="K181" s="4"/>
      <c r="L181" s="4"/>
      <c r="M181" s="4">
        <v>45080</v>
      </c>
      <c r="N181" s="4"/>
      <c r="O181" s="4"/>
      <c r="P181" s="4"/>
      <c r="Q181" s="4"/>
      <c r="R181" s="4"/>
      <c r="S181" s="4"/>
      <c r="T181" s="4"/>
    </row>
    <row r="182" spans="1:20" x14ac:dyDescent="0.25">
      <c r="A182" s="3" t="s">
        <v>403</v>
      </c>
      <c r="B182" s="3">
        <v>900688602</v>
      </c>
      <c r="C182" s="3" t="s">
        <v>404</v>
      </c>
      <c r="D182" s="3" t="s">
        <v>405</v>
      </c>
      <c r="E182" s="8" t="str">
        <f>RIGHT(D182,4)</f>
        <v>9807</v>
      </c>
      <c r="F182" s="8" t="s">
        <v>1281</v>
      </c>
      <c r="G182" s="3" t="s">
        <v>136</v>
      </c>
      <c r="H182" s="4">
        <v>385140</v>
      </c>
      <c r="J182" s="4"/>
      <c r="K182" s="4"/>
      <c r="L182" s="4"/>
      <c r="M182" s="4"/>
      <c r="N182" s="4">
        <v>385140</v>
      </c>
      <c r="O182" s="4"/>
      <c r="P182" s="4"/>
      <c r="Q182" s="4"/>
      <c r="R182" s="4"/>
      <c r="S182" s="4"/>
      <c r="T182" s="4"/>
    </row>
    <row r="183" spans="1:20" x14ac:dyDescent="0.25">
      <c r="A183" s="3" t="s">
        <v>590</v>
      </c>
      <c r="B183" s="3">
        <v>800146679</v>
      </c>
      <c r="C183" s="3" t="s">
        <v>591</v>
      </c>
      <c r="D183" s="3" t="s">
        <v>595</v>
      </c>
      <c r="E183" s="8" t="str">
        <f>RIGHT(D183,4)</f>
        <v>9801</v>
      </c>
      <c r="F183" s="8" t="s">
        <v>1281</v>
      </c>
      <c r="G183" s="3" t="s">
        <v>56</v>
      </c>
      <c r="H183" s="4">
        <v>90160</v>
      </c>
      <c r="J183" s="4"/>
      <c r="K183" s="4"/>
      <c r="L183" s="4"/>
      <c r="M183" s="4">
        <v>90160</v>
      </c>
      <c r="N183" s="4"/>
      <c r="O183" s="4"/>
      <c r="P183" s="4"/>
      <c r="Q183" s="4"/>
      <c r="R183" s="4"/>
      <c r="S183" s="4"/>
      <c r="T183" s="4"/>
    </row>
    <row r="184" spans="1:20" x14ac:dyDescent="0.25">
      <c r="A184" s="3" t="s">
        <v>810</v>
      </c>
      <c r="B184" s="3">
        <v>800083176</v>
      </c>
      <c r="C184" s="3" t="s">
        <v>811</v>
      </c>
      <c r="D184" s="3" t="s">
        <v>812</v>
      </c>
      <c r="E184" s="8" t="str">
        <f>RIGHT(D184,4)</f>
        <v>9789</v>
      </c>
      <c r="F184" s="8" t="s">
        <v>1281</v>
      </c>
      <c r="G184" s="3" t="s">
        <v>56</v>
      </c>
      <c r="H184" s="4">
        <v>46000</v>
      </c>
      <c r="J184" s="4"/>
      <c r="K184" s="4"/>
      <c r="L184" s="4"/>
      <c r="M184" s="4">
        <v>46000</v>
      </c>
      <c r="N184" s="4"/>
      <c r="O184" s="4"/>
      <c r="P184" s="4"/>
      <c r="Q184" s="4"/>
      <c r="R184" s="4"/>
      <c r="S184" s="4"/>
      <c r="T184" s="4"/>
    </row>
    <row r="185" spans="1:20" x14ac:dyDescent="0.25">
      <c r="A185" s="63" t="s">
        <v>848</v>
      </c>
      <c r="B185" s="63">
        <v>901193079</v>
      </c>
      <c r="C185" s="63" t="s">
        <v>849</v>
      </c>
      <c r="D185" s="63" t="s">
        <v>851</v>
      </c>
      <c r="E185" s="64" t="str">
        <f>RIGHT(D185,4)</f>
        <v>9777</v>
      </c>
      <c r="F185" s="64" t="s">
        <v>1281</v>
      </c>
      <c r="G185" s="63" t="s">
        <v>136</v>
      </c>
      <c r="H185" s="65">
        <v>186000</v>
      </c>
      <c r="I185" s="81" t="s">
        <v>1483</v>
      </c>
      <c r="J185" s="4"/>
      <c r="K185" s="4"/>
      <c r="L185" s="4"/>
      <c r="M185" s="4"/>
      <c r="N185" s="4">
        <v>186000</v>
      </c>
      <c r="O185" s="4"/>
      <c r="P185" s="4"/>
      <c r="Q185" s="4"/>
      <c r="R185" s="4"/>
      <c r="S185" s="4"/>
      <c r="T185" s="4"/>
    </row>
    <row r="186" spans="1:20" x14ac:dyDescent="0.25">
      <c r="A186" s="3" t="s">
        <v>697</v>
      </c>
      <c r="B186" s="3">
        <v>901302357</v>
      </c>
      <c r="C186" s="3" t="s">
        <v>698</v>
      </c>
      <c r="D186" s="3" t="s">
        <v>699</v>
      </c>
      <c r="E186" s="8" t="str">
        <f>RIGHT(D186,4)</f>
        <v>9764</v>
      </c>
      <c r="F186" s="8" t="s">
        <v>1281</v>
      </c>
      <c r="G186" s="3" t="s">
        <v>56</v>
      </c>
      <c r="H186" s="4">
        <v>45000</v>
      </c>
      <c r="J186" s="4"/>
      <c r="K186" s="4"/>
      <c r="L186" s="4"/>
      <c r="M186" s="4">
        <v>45000</v>
      </c>
      <c r="N186" s="4"/>
      <c r="O186" s="4"/>
      <c r="P186" s="4"/>
      <c r="Q186" s="4"/>
      <c r="R186" s="4"/>
      <c r="S186" s="4"/>
      <c r="T186" s="4"/>
    </row>
    <row r="187" spans="1:20" x14ac:dyDescent="0.25">
      <c r="A187" s="3" t="s">
        <v>724</v>
      </c>
      <c r="B187" s="3">
        <v>900189104</v>
      </c>
      <c r="C187" s="3" t="s">
        <v>725</v>
      </c>
      <c r="D187" s="3" t="s">
        <v>726</v>
      </c>
      <c r="E187" s="8" t="str">
        <f>RIGHT(D187,4)</f>
        <v>9762</v>
      </c>
      <c r="F187" s="8" t="s">
        <v>1281</v>
      </c>
      <c r="G187" s="3" t="s">
        <v>136</v>
      </c>
      <c r="H187" s="4">
        <v>671300</v>
      </c>
      <c r="J187" s="4"/>
      <c r="K187" s="4"/>
      <c r="L187" s="4"/>
      <c r="M187" s="4"/>
      <c r="N187" s="4">
        <v>671300</v>
      </c>
      <c r="O187" s="4"/>
      <c r="P187" s="4"/>
      <c r="Q187" s="4"/>
      <c r="R187" s="4"/>
      <c r="S187" s="4"/>
      <c r="T187" s="4"/>
    </row>
    <row r="188" spans="1:20" x14ac:dyDescent="0.25">
      <c r="A188" s="3" t="s">
        <v>133</v>
      </c>
      <c r="B188" s="3">
        <v>891408382</v>
      </c>
      <c r="C188" s="3" t="s">
        <v>134</v>
      </c>
      <c r="D188" s="3" t="s">
        <v>135</v>
      </c>
      <c r="E188" s="8" t="str">
        <f>RIGHT(D188,4)</f>
        <v>9754</v>
      </c>
      <c r="F188" s="8" t="s">
        <v>1281</v>
      </c>
      <c r="G188" s="3" t="s">
        <v>136</v>
      </c>
      <c r="H188" s="4">
        <v>113680</v>
      </c>
      <c r="J188" s="4"/>
      <c r="K188" s="4"/>
      <c r="L188" s="4"/>
      <c r="M188" s="4"/>
      <c r="N188" s="4">
        <v>113680</v>
      </c>
      <c r="O188" s="4"/>
      <c r="P188" s="4"/>
      <c r="Q188" s="4"/>
      <c r="R188" s="4"/>
      <c r="S188" s="4"/>
      <c r="T188" s="4"/>
    </row>
    <row r="189" spans="1:20" x14ac:dyDescent="0.25">
      <c r="A189" s="3" t="s">
        <v>269</v>
      </c>
      <c r="B189" s="3">
        <v>901270434</v>
      </c>
      <c r="C189" s="3" t="s">
        <v>99</v>
      </c>
      <c r="D189" s="3" t="s">
        <v>271</v>
      </c>
      <c r="E189" s="8" t="str">
        <f>RIGHT(D189,4)</f>
        <v>9747</v>
      </c>
      <c r="F189" s="8" t="s">
        <v>1281</v>
      </c>
      <c r="G189" s="3" t="s">
        <v>56</v>
      </c>
      <c r="H189" s="4">
        <v>69000</v>
      </c>
      <c r="J189" s="4"/>
      <c r="K189" s="4"/>
      <c r="L189" s="4"/>
      <c r="M189" s="4">
        <v>69000</v>
      </c>
      <c r="N189" s="4"/>
      <c r="O189" s="4"/>
      <c r="P189" s="4"/>
      <c r="Q189" s="4"/>
      <c r="R189" s="4"/>
      <c r="S189" s="4"/>
      <c r="T189" s="4"/>
    </row>
    <row r="190" spans="1:20" x14ac:dyDescent="0.25">
      <c r="A190" s="3" t="s">
        <v>1156</v>
      </c>
      <c r="B190" s="3">
        <v>900583996</v>
      </c>
      <c r="C190" s="3" t="s">
        <v>1157</v>
      </c>
      <c r="D190" s="3" t="s">
        <v>1161</v>
      </c>
      <c r="E190" s="9" t="str">
        <f>RIGHT(D190,4)</f>
        <v>9746</v>
      </c>
      <c r="F190" s="9" t="s">
        <v>1282</v>
      </c>
      <c r="G190" s="3" t="s">
        <v>44</v>
      </c>
      <c r="H190" s="4">
        <v>708540</v>
      </c>
      <c r="I190" s="50">
        <f>SUM(H190:H220)</f>
        <v>19240057</v>
      </c>
      <c r="J190" s="4"/>
      <c r="K190" s="4"/>
      <c r="L190" s="4"/>
      <c r="M190" s="4"/>
      <c r="N190" s="4">
        <v>708540</v>
      </c>
      <c r="O190" s="4"/>
      <c r="P190" s="4"/>
      <c r="Q190" s="4"/>
      <c r="R190" s="4"/>
      <c r="S190" s="4"/>
      <c r="T190" s="4"/>
    </row>
    <row r="191" spans="1:20" x14ac:dyDescent="0.25">
      <c r="A191" s="3" t="s">
        <v>1143</v>
      </c>
      <c r="B191" s="3">
        <v>900317004</v>
      </c>
      <c r="C191" s="3" t="s">
        <v>1144</v>
      </c>
      <c r="D191" s="3" t="s">
        <v>1145</v>
      </c>
      <c r="E191" s="9" t="str">
        <f>RIGHT(D191,4)</f>
        <v>9669</v>
      </c>
      <c r="F191" s="9" t="s">
        <v>1282</v>
      </c>
      <c r="G191" s="3" t="s">
        <v>1146</v>
      </c>
      <c r="H191" s="4">
        <v>71000</v>
      </c>
      <c r="J191" s="4"/>
      <c r="K191" s="4"/>
      <c r="L191" s="4"/>
      <c r="M191" s="4">
        <v>71000</v>
      </c>
      <c r="N191" s="4"/>
      <c r="O191" s="4"/>
      <c r="P191" s="4"/>
      <c r="Q191" s="4"/>
      <c r="R191" s="4"/>
      <c r="S191" s="4"/>
      <c r="T191" s="4"/>
    </row>
    <row r="192" spans="1:20" x14ac:dyDescent="0.25">
      <c r="A192" s="3" t="s">
        <v>896</v>
      </c>
      <c r="B192" s="3">
        <v>901460590</v>
      </c>
      <c r="C192" s="3" t="s">
        <v>897</v>
      </c>
      <c r="D192" s="3" t="s">
        <v>898</v>
      </c>
      <c r="E192" s="9" t="str">
        <f>RIGHT(D192,4)</f>
        <v>9522</v>
      </c>
      <c r="F192" s="9" t="s">
        <v>1282</v>
      </c>
      <c r="G192" s="3" t="s">
        <v>339</v>
      </c>
      <c r="H192" s="4">
        <v>23000</v>
      </c>
      <c r="J192" s="4"/>
      <c r="K192" s="4"/>
      <c r="L192" s="4">
        <v>23000</v>
      </c>
      <c r="M192" s="4"/>
      <c r="N192" s="4"/>
      <c r="O192" s="4"/>
      <c r="P192" s="4"/>
      <c r="Q192" s="4"/>
      <c r="R192" s="4"/>
      <c r="S192" s="4"/>
      <c r="T192" s="4"/>
    </row>
    <row r="193" spans="1:20" x14ac:dyDescent="0.25">
      <c r="A193" s="3" t="s">
        <v>1005</v>
      </c>
      <c r="B193" s="3">
        <v>860011153</v>
      </c>
      <c r="C193" s="3" t="s">
        <v>1006</v>
      </c>
      <c r="D193" s="3" t="s">
        <v>1007</v>
      </c>
      <c r="E193" s="9" t="str">
        <f>RIGHT(D193,4)</f>
        <v>9478</v>
      </c>
      <c r="F193" s="9" t="s">
        <v>1282</v>
      </c>
      <c r="G193" s="3" t="s">
        <v>420</v>
      </c>
      <c r="H193" s="4">
        <v>64516</v>
      </c>
      <c r="J193" s="4"/>
      <c r="K193" s="4"/>
      <c r="L193" s="4"/>
      <c r="M193" s="4">
        <v>64516</v>
      </c>
      <c r="N193" s="4"/>
      <c r="O193" s="4"/>
      <c r="P193" s="4"/>
      <c r="Q193" s="4"/>
      <c r="R193" s="4"/>
      <c r="S193" s="4"/>
      <c r="T193" s="4"/>
    </row>
    <row r="194" spans="1:20" x14ac:dyDescent="0.25">
      <c r="A194" s="3" t="s">
        <v>182</v>
      </c>
      <c r="B194" s="3">
        <v>901355234</v>
      </c>
      <c r="C194" s="3" t="s">
        <v>183</v>
      </c>
      <c r="D194" s="3" t="s">
        <v>184</v>
      </c>
      <c r="E194" s="9" t="str">
        <f>RIGHT(D194,4)</f>
        <v>9462</v>
      </c>
      <c r="F194" s="9" t="s">
        <v>1282</v>
      </c>
      <c r="G194" s="3" t="s">
        <v>185</v>
      </c>
      <c r="H194" s="4">
        <v>50000</v>
      </c>
      <c r="J194" s="4"/>
      <c r="K194" s="4"/>
      <c r="L194" s="4">
        <v>50000</v>
      </c>
      <c r="M194" s="4"/>
      <c r="N194" s="4"/>
      <c r="O194" s="4"/>
      <c r="P194" s="4"/>
      <c r="Q194" s="4"/>
      <c r="R194" s="4"/>
      <c r="S194" s="4"/>
      <c r="T194" s="4"/>
    </row>
    <row r="195" spans="1:20" x14ac:dyDescent="0.25">
      <c r="A195" s="3" t="s">
        <v>889</v>
      </c>
      <c r="B195" s="3">
        <v>800025199</v>
      </c>
      <c r="C195" s="3" t="s">
        <v>99</v>
      </c>
      <c r="D195" s="3" t="s">
        <v>890</v>
      </c>
      <c r="E195" s="9" t="str">
        <f>RIGHT(D195,4)</f>
        <v>9406</v>
      </c>
      <c r="F195" s="9" t="s">
        <v>1282</v>
      </c>
      <c r="G195" s="3" t="s">
        <v>236</v>
      </c>
      <c r="H195" s="4">
        <v>138180</v>
      </c>
      <c r="J195" s="4"/>
      <c r="K195" s="4"/>
      <c r="L195" s="4">
        <v>138180</v>
      </c>
      <c r="M195" s="4"/>
      <c r="N195" s="4"/>
      <c r="O195" s="4"/>
      <c r="P195" s="4"/>
      <c r="Q195" s="4"/>
      <c r="R195" s="4"/>
      <c r="S195" s="4"/>
      <c r="T195" s="4"/>
    </row>
    <row r="196" spans="1:20" x14ac:dyDescent="0.25">
      <c r="A196" s="3" t="s">
        <v>378</v>
      </c>
      <c r="B196" s="3">
        <v>891401267</v>
      </c>
      <c r="C196" s="3" t="s">
        <v>379</v>
      </c>
      <c r="D196" s="3" t="s">
        <v>380</v>
      </c>
      <c r="E196" s="9" t="str">
        <f>RIGHT(D196,4)</f>
        <v>9401</v>
      </c>
      <c r="F196" s="9" t="s">
        <v>1282</v>
      </c>
      <c r="G196" s="3" t="s">
        <v>381</v>
      </c>
      <c r="H196" s="4">
        <v>1099330</v>
      </c>
      <c r="J196" s="4"/>
      <c r="K196" s="4"/>
      <c r="L196" s="4"/>
      <c r="M196" s="4">
        <v>1099330</v>
      </c>
      <c r="N196" s="4"/>
      <c r="O196" s="4"/>
      <c r="P196" s="4"/>
      <c r="Q196" s="4"/>
      <c r="R196" s="4"/>
      <c r="S196" s="4"/>
      <c r="T196" s="4"/>
    </row>
    <row r="197" spans="1:20" x14ac:dyDescent="0.25">
      <c r="A197" s="3" t="s">
        <v>1093</v>
      </c>
      <c r="B197" s="3">
        <v>900356340</v>
      </c>
      <c r="C197" s="3" t="s">
        <v>1094</v>
      </c>
      <c r="D197" s="3" t="s">
        <v>1096</v>
      </c>
      <c r="E197" s="9" t="str">
        <f>RIGHT(D197,4)</f>
        <v>9398</v>
      </c>
      <c r="F197" s="9" t="s">
        <v>1282</v>
      </c>
      <c r="G197" s="3" t="s">
        <v>236</v>
      </c>
      <c r="H197" s="4">
        <v>106000</v>
      </c>
      <c r="J197" s="4"/>
      <c r="K197" s="4"/>
      <c r="L197" s="4">
        <v>106000</v>
      </c>
      <c r="M197" s="4"/>
      <c r="N197" s="4"/>
      <c r="O197" s="4"/>
      <c r="P197" s="4"/>
      <c r="Q197" s="4"/>
      <c r="R197" s="4"/>
      <c r="S197" s="4"/>
      <c r="T197" s="4"/>
    </row>
    <row r="198" spans="1:20" x14ac:dyDescent="0.25">
      <c r="A198" s="3" t="s">
        <v>407</v>
      </c>
      <c r="B198" s="3">
        <v>830147451</v>
      </c>
      <c r="C198" s="3" t="s">
        <v>408</v>
      </c>
      <c r="D198" s="3" t="s">
        <v>409</v>
      </c>
      <c r="E198" s="9" t="str">
        <f>RIGHT(D198,4)</f>
        <v>9393</v>
      </c>
      <c r="F198" s="9" t="s">
        <v>1282</v>
      </c>
      <c r="G198" s="3" t="s">
        <v>410</v>
      </c>
      <c r="H198" s="4">
        <v>62000</v>
      </c>
      <c r="J198" s="4"/>
      <c r="K198" s="4"/>
      <c r="L198" s="4">
        <v>62000</v>
      </c>
      <c r="M198" s="4"/>
      <c r="N198" s="4"/>
      <c r="O198" s="4"/>
      <c r="P198" s="4"/>
      <c r="Q198" s="4"/>
      <c r="R198" s="4"/>
      <c r="S198" s="4"/>
      <c r="T198" s="4"/>
    </row>
    <row r="199" spans="1:20" x14ac:dyDescent="0.25">
      <c r="A199" s="63" t="s">
        <v>665</v>
      </c>
      <c r="B199" s="3">
        <v>800065396</v>
      </c>
      <c r="C199" s="3" t="s">
        <v>666</v>
      </c>
      <c r="D199" s="3" t="s">
        <v>667</v>
      </c>
      <c r="E199" s="9" t="str">
        <f>RIGHT(D199,4)</f>
        <v>9384</v>
      </c>
      <c r="F199" s="9" t="s">
        <v>1282</v>
      </c>
      <c r="G199" s="3" t="s">
        <v>205</v>
      </c>
      <c r="H199" s="4">
        <v>3428530</v>
      </c>
      <c r="J199" s="4"/>
      <c r="K199" s="4"/>
      <c r="L199" s="4">
        <v>3428530</v>
      </c>
      <c r="M199" s="4"/>
      <c r="N199" s="4"/>
      <c r="O199" s="4"/>
      <c r="P199" s="4"/>
      <c r="Q199" s="4"/>
      <c r="R199" s="4"/>
      <c r="S199" s="4"/>
      <c r="T199" s="4"/>
    </row>
    <row r="200" spans="1:20" x14ac:dyDescent="0.25">
      <c r="A200" s="63" t="s">
        <v>234</v>
      </c>
      <c r="B200" s="3">
        <v>891410828</v>
      </c>
      <c r="C200" s="3" t="s">
        <v>99</v>
      </c>
      <c r="D200" s="3" t="s">
        <v>235</v>
      </c>
      <c r="E200" s="9" t="str">
        <f>RIGHT(D200,4)</f>
        <v>9377</v>
      </c>
      <c r="F200" s="9" t="s">
        <v>1282</v>
      </c>
      <c r="G200" s="3" t="s">
        <v>236</v>
      </c>
      <c r="H200" s="4">
        <v>173460</v>
      </c>
      <c r="J200" s="4"/>
      <c r="K200" s="4"/>
      <c r="L200" s="4">
        <v>173460</v>
      </c>
      <c r="M200" s="4"/>
      <c r="N200" s="4"/>
      <c r="O200" s="4"/>
      <c r="P200" s="4"/>
      <c r="Q200" s="4"/>
      <c r="R200" s="4"/>
      <c r="S200" s="4"/>
      <c r="T200" s="4"/>
    </row>
    <row r="201" spans="1:20" x14ac:dyDescent="0.25">
      <c r="A201" s="3" t="s">
        <v>1121</v>
      </c>
      <c r="B201" s="3">
        <v>900340832</v>
      </c>
      <c r="C201" s="3" t="s">
        <v>99</v>
      </c>
      <c r="D201" s="3" t="s">
        <v>1122</v>
      </c>
      <c r="E201" s="9" t="str">
        <f>RIGHT(D201,4)</f>
        <v>9373</v>
      </c>
      <c r="F201" s="9" t="s">
        <v>1282</v>
      </c>
      <c r="G201" s="3" t="s">
        <v>205</v>
      </c>
      <c r="H201" s="4">
        <v>172480</v>
      </c>
      <c r="J201" s="4"/>
      <c r="K201" s="4"/>
      <c r="L201" s="4">
        <v>172480</v>
      </c>
      <c r="M201" s="4"/>
      <c r="N201" s="4"/>
      <c r="O201" s="4"/>
      <c r="P201" s="4"/>
      <c r="Q201" s="4"/>
      <c r="R201" s="4"/>
      <c r="S201" s="4"/>
      <c r="T201" s="4"/>
    </row>
    <row r="202" spans="1:20" x14ac:dyDescent="0.25">
      <c r="A202" s="3" t="s">
        <v>505</v>
      </c>
      <c r="B202" s="3">
        <v>900918389</v>
      </c>
      <c r="C202" s="3" t="s">
        <v>506</v>
      </c>
      <c r="D202" s="3" t="s">
        <v>507</v>
      </c>
      <c r="E202" s="9" t="str">
        <f>RIGHT(D202,4)</f>
        <v>9367</v>
      </c>
      <c r="F202" s="9" t="s">
        <v>1282</v>
      </c>
      <c r="G202" s="3" t="s">
        <v>205</v>
      </c>
      <c r="H202" s="4">
        <v>134000</v>
      </c>
      <c r="J202" s="4"/>
      <c r="K202" s="4"/>
      <c r="L202" s="4">
        <v>134000</v>
      </c>
      <c r="M202" s="4"/>
      <c r="N202" s="4"/>
      <c r="O202" s="4"/>
      <c r="P202" s="4"/>
      <c r="Q202" s="4"/>
      <c r="R202" s="4"/>
      <c r="S202" s="4"/>
      <c r="T202" s="4"/>
    </row>
    <row r="203" spans="1:20" x14ac:dyDescent="0.25">
      <c r="A203" s="63" t="s">
        <v>1147</v>
      </c>
      <c r="B203" s="3">
        <v>900033371</v>
      </c>
      <c r="C203" s="3" t="s">
        <v>1148</v>
      </c>
      <c r="D203" s="3" t="s">
        <v>1150</v>
      </c>
      <c r="E203" s="9" t="str">
        <f>RIGHT(D203,4)</f>
        <v>9325</v>
      </c>
      <c r="F203" s="9" t="s">
        <v>1282</v>
      </c>
      <c r="G203" s="3" t="s">
        <v>398</v>
      </c>
      <c r="H203" s="4">
        <v>1503140</v>
      </c>
      <c r="J203" s="4"/>
      <c r="K203" s="4"/>
      <c r="L203" s="4">
        <v>8622040</v>
      </c>
      <c r="M203" s="4"/>
      <c r="N203" s="4"/>
      <c r="O203" s="4"/>
      <c r="P203" s="4"/>
      <c r="Q203" s="4"/>
      <c r="R203" s="4"/>
      <c r="S203" s="4"/>
      <c r="T203" s="4"/>
    </row>
    <row r="204" spans="1:20" x14ac:dyDescent="0.25">
      <c r="A204" s="63" t="s">
        <v>909</v>
      </c>
      <c r="B204" s="3">
        <v>900407903</v>
      </c>
      <c r="C204" s="3" t="s">
        <v>910</v>
      </c>
      <c r="D204" s="3" t="s">
        <v>911</v>
      </c>
      <c r="E204" s="9" t="str">
        <f>RIGHT(D204,4)</f>
        <v>9324</v>
      </c>
      <c r="F204" s="9" t="s">
        <v>1282</v>
      </c>
      <c r="G204" s="3" t="s">
        <v>128</v>
      </c>
      <c r="H204" s="4">
        <v>22540</v>
      </c>
      <c r="J204" s="4"/>
      <c r="K204" s="4"/>
      <c r="L204" s="4">
        <v>22540</v>
      </c>
      <c r="M204" s="4"/>
      <c r="N204" s="4"/>
      <c r="O204" s="4"/>
      <c r="P204" s="4"/>
      <c r="Q204" s="4"/>
      <c r="R204" s="4"/>
      <c r="S204" s="4"/>
      <c r="T204" s="4"/>
    </row>
    <row r="205" spans="1:20" x14ac:dyDescent="0.25">
      <c r="A205" s="3" t="s">
        <v>395</v>
      </c>
      <c r="B205" s="3">
        <v>891400467</v>
      </c>
      <c r="C205" s="3" t="s">
        <v>396</v>
      </c>
      <c r="D205" s="3" t="s">
        <v>397</v>
      </c>
      <c r="E205" s="9" t="str">
        <f>RIGHT(D205,4)</f>
        <v>9316</v>
      </c>
      <c r="F205" s="9" t="s">
        <v>1282</v>
      </c>
      <c r="G205" s="3" t="s">
        <v>398</v>
      </c>
      <c r="H205" s="4">
        <v>184240</v>
      </c>
      <c r="J205" s="4"/>
      <c r="K205" s="4"/>
      <c r="L205" s="4">
        <v>184240</v>
      </c>
      <c r="M205" s="4"/>
      <c r="N205" s="4"/>
      <c r="O205" s="4"/>
      <c r="P205" s="4"/>
      <c r="Q205" s="4"/>
      <c r="R205" s="4"/>
      <c r="S205" s="4"/>
      <c r="T205" s="4"/>
    </row>
    <row r="206" spans="1:20" x14ac:dyDescent="0.25">
      <c r="A206" s="3" t="s">
        <v>590</v>
      </c>
      <c r="B206" s="3">
        <v>800146679</v>
      </c>
      <c r="C206" s="3" t="s">
        <v>591</v>
      </c>
      <c r="D206" s="3" t="s">
        <v>594</v>
      </c>
      <c r="E206" s="9" t="str">
        <f>RIGHT(D206,4)</f>
        <v>9304</v>
      </c>
      <c r="F206" s="9" t="s">
        <v>1282</v>
      </c>
      <c r="G206" s="3" t="s">
        <v>398</v>
      </c>
      <c r="H206" s="4">
        <v>54900</v>
      </c>
      <c r="J206" s="4"/>
      <c r="K206" s="4"/>
      <c r="L206" s="4">
        <v>54900</v>
      </c>
      <c r="M206" s="4"/>
      <c r="N206" s="4"/>
      <c r="O206" s="4"/>
      <c r="P206" s="4"/>
      <c r="Q206" s="4"/>
      <c r="R206" s="4"/>
      <c r="S206" s="4"/>
      <c r="T206" s="4"/>
    </row>
    <row r="207" spans="1:20" x14ac:dyDescent="0.25">
      <c r="A207" s="63" t="s">
        <v>877</v>
      </c>
      <c r="B207" s="63">
        <v>900170405</v>
      </c>
      <c r="C207" s="63" t="s">
        <v>878</v>
      </c>
      <c r="D207" s="63" t="s">
        <v>880</v>
      </c>
      <c r="E207" s="69" t="str">
        <f>RIGHT(D207,4)</f>
        <v>9303</v>
      </c>
      <c r="F207" s="69" t="s">
        <v>1282</v>
      </c>
      <c r="G207" s="63" t="s">
        <v>398</v>
      </c>
      <c r="H207" s="65">
        <v>874650</v>
      </c>
      <c r="I207" s="81" t="s">
        <v>1486</v>
      </c>
      <c r="J207" s="4"/>
      <c r="K207" s="4"/>
      <c r="L207" s="4">
        <v>874650</v>
      </c>
      <c r="M207" s="4"/>
      <c r="N207" s="4"/>
      <c r="O207" s="4"/>
      <c r="P207" s="4"/>
      <c r="Q207" s="4"/>
      <c r="R207" s="4"/>
      <c r="S207" s="4"/>
      <c r="T207" s="4"/>
    </row>
    <row r="208" spans="1:20" x14ac:dyDescent="0.25">
      <c r="A208" s="63" t="s">
        <v>816</v>
      </c>
      <c r="B208" s="3">
        <v>10020641</v>
      </c>
      <c r="C208" s="3" t="s">
        <v>817</v>
      </c>
      <c r="D208" s="3" t="s">
        <v>818</v>
      </c>
      <c r="E208" s="9" t="str">
        <f>RIGHT(D208,4)</f>
        <v>9288</v>
      </c>
      <c r="F208" s="9" t="s">
        <v>1282</v>
      </c>
      <c r="G208" s="3" t="s">
        <v>132</v>
      </c>
      <c r="H208" s="4">
        <v>90000</v>
      </c>
      <c r="J208" s="4"/>
      <c r="K208" s="4"/>
      <c r="L208" s="4">
        <v>90000</v>
      </c>
      <c r="M208" s="4"/>
      <c r="N208" s="4"/>
      <c r="O208" s="4"/>
      <c r="P208" s="4"/>
      <c r="Q208" s="4"/>
      <c r="R208" s="4"/>
      <c r="S208" s="4"/>
      <c r="T208" s="4"/>
    </row>
    <row r="209" spans="1:20" x14ac:dyDescent="0.25">
      <c r="A209" s="3" t="s">
        <v>495</v>
      </c>
      <c r="B209" s="3">
        <v>816002020</v>
      </c>
      <c r="C209" s="3" t="s">
        <v>99</v>
      </c>
      <c r="D209" s="3" t="s">
        <v>496</v>
      </c>
      <c r="E209" s="9" t="str">
        <f>RIGHT(D209,4)</f>
        <v>9275</v>
      </c>
      <c r="F209" s="9" t="s">
        <v>1282</v>
      </c>
      <c r="G209" s="3" t="s">
        <v>205</v>
      </c>
      <c r="H209" s="4">
        <v>1031500</v>
      </c>
      <c r="J209" s="4"/>
      <c r="K209" s="4"/>
      <c r="L209" s="4">
        <v>1031500</v>
      </c>
      <c r="M209" s="4"/>
      <c r="N209" s="4"/>
      <c r="O209" s="4"/>
      <c r="P209" s="4"/>
      <c r="Q209" s="4"/>
      <c r="R209" s="4"/>
      <c r="S209" s="4"/>
      <c r="T209" s="4"/>
    </row>
    <row r="210" spans="1:20" x14ac:dyDescent="0.25">
      <c r="A210" s="63" t="s">
        <v>1128</v>
      </c>
      <c r="B210" s="63">
        <v>830113252</v>
      </c>
      <c r="C210" s="63" t="s">
        <v>1129</v>
      </c>
      <c r="D210" s="63" t="s">
        <v>1130</v>
      </c>
      <c r="E210" s="69" t="str">
        <f>RIGHT(D210,4)</f>
        <v>9271</v>
      </c>
      <c r="F210" s="69" t="s">
        <v>1282</v>
      </c>
      <c r="G210" s="63" t="s">
        <v>398</v>
      </c>
      <c r="H210" s="65">
        <v>4380600</v>
      </c>
      <c r="J210" s="4"/>
      <c r="K210" s="4"/>
      <c r="L210" s="4">
        <v>4380600</v>
      </c>
      <c r="M210" s="4"/>
      <c r="N210" s="4"/>
      <c r="O210" s="4"/>
      <c r="P210" s="4"/>
      <c r="Q210" s="4"/>
      <c r="R210" s="4"/>
      <c r="S210" s="4"/>
      <c r="T210" s="4"/>
    </row>
    <row r="211" spans="1:20" x14ac:dyDescent="0.25">
      <c r="A211" s="63" t="s">
        <v>421</v>
      </c>
      <c r="B211" s="63">
        <v>890922487</v>
      </c>
      <c r="C211" s="63" t="s">
        <v>422</v>
      </c>
      <c r="D211" s="63" t="s">
        <v>426</v>
      </c>
      <c r="E211" s="69" t="str">
        <f>RIGHT(D211,4)</f>
        <v>9253</v>
      </c>
      <c r="F211" s="69" t="s">
        <v>1282</v>
      </c>
      <c r="G211" s="63" t="s">
        <v>424</v>
      </c>
      <c r="H211" s="65">
        <v>3180800</v>
      </c>
      <c r="J211" s="4"/>
      <c r="K211" s="4"/>
      <c r="L211" s="4">
        <v>3180800</v>
      </c>
      <c r="M211" s="4"/>
      <c r="N211" s="4"/>
      <c r="O211" s="4"/>
      <c r="P211" s="4"/>
      <c r="Q211" s="4"/>
      <c r="R211" s="4"/>
      <c r="S211" s="4"/>
      <c r="T211" s="4"/>
    </row>
    <row r="212" spans="1:20" x14ac:dyDescent="0.25">
      <c r="A212" s="63" t="s">
        <v>421</v>
      </c>
      <c r="B212" s="63">
        <v>890922487</v>
      </c>
      <c r="C212" s="63" t="s">
        <v>422</v>
      </c>
      <c r="D212" s="63" t="s">
        <v>423</v>
      </c>
      <c r="E212" s="69" t="str">
        <f>RIGHT(D212,4)</f>
        <v>9251</v>
      </c>
      <c r="F212" s="69" t="s">
        <v>1282</v>
      </c>
      <c r="G212" s="63" t="s">
        <v>424</v>
      </c>
      <c r="H212" s="65">
        <v>1056901</v>
      </c>
      <c r="J212" s="4"/>
      <c r="K212" s="4"/>
      <c r="L212" s="4">
        <v>1056901</v>
      </c>
      <c r="M212" s="4"/>
      <c r="N212" s="4"/>
      <c r="O212" s="4"/>
      <c r="P212" s="4"/>
      <c r="Q212" s="4"/>
      <c r="R212" s="4"/>
      <c r="S212" s="4"/>
      <c r="T212" s="4"/>
    </row>
    <row r="213" spans="1:20" x14ac:dyDescent="0.25">
      <c r="A213" s="63" t="s">
        <v>644</v>
      </c>
      <c r="B213" s="63">
        <v>901223280</v>
      </c>
      <c r="C213" s="63" t="s">
        <v>645</v>
      </c>
      <c r="D213" s="63" t="s">
        <v>647</v>
      </c>
      <c r="E213" s="69" t="str">
        <f>RIGHT(D213,4)</f>
        <v>9212</v>
      </c>
      <c r="F213" s="69" t="s">
        <v>1282</v>
      </c>
      <c r="G213" s="63" t="s">
        <v>72</v>
      </c>
      <c r="H213" s="65">
        <v>115000</v>
      </c>
      <c r="I213" s="81" t="s">
        <v>1491</v>
      </c>
      <c r="J213" s="4"/>
      <c r="K213" s="4"/>
      <c r="L213" s="4">
        <v>115000</v>
      </c>
      <c r="M213" s="4"/>
      <c r="N213" s="4"/>
      <c r="O213" s="4"/>
      <c r="P213" s="4"/>
      <c r="Q213" s="4"/>
      <c r="R213" s="4"/>
      <c r="S213" s="4"/>
      <c r="T213" s="4"/>
    </row>
    <row r="214" spans="1:20" x14ac:dyDescent="0.25">
      <c r="A214" s="3" t="s">
        <v>954</v>
      </c>
      <c r="B214" s="3">
        <v>890206051</v>
      </c>
      <c r="C214" s="3" t="s">
        <v>955</v>
      </c>
      <c r="D214" s="3" t="s">
        <v>956</v>
      </c>
      <c r="E214" s="9" t="str">
        <f>RIGHT(D214,4)</f>
        <v>9210</v>
      </c>
      <c r="F214" s="9" t="s">
        <v>1282</v>
      </c>
      <c r="G214" s="3" t="s">
        <v>250</v>
      </c>
      <c r="H214" s="4">
        <v>2830</v>
      </c>
      <c r="J214" s="4"/>
      <c r="K214" s="4"/>
      <c r="L214" s="4">
        <v>2830</v>
      </c>
      <c r="M214" s="4"/>
      <c r="N214" s="4"/>
      <c r="O214" s="4"/>
      <c r="P214" s="4"/>
      <c r="Q214" s="4"/>
      <c r="R214" s="4"/>
      <c r="S214" s="4"/>
      <c r="T214" s="4"/>
    </row>
    <row r="215" spans="1:20" x14ac:dyDescent="0.25">
      <c r="A215" s="3" t="s">
        <v>685</v>
      </c>
      <c r="B215" s="3">
        <v>900268071</v>
      </c>
      <c r="C215" s="3" t="s">
        <v>686</v>
      </c>
      <c r="D215" s="3" t="s">
        <v>689</v>
      </c>
      <c r="E215" s="9" t="str">
        <f>RIGHT(D215,4)</f>
        <v>9206</v>
      </c>
      <c r="F215" s="9" t="s">
        <v>1282</v>
      </c>
      <c r="G215" s="3" t="s">
        <v>250</v>
      </c>
      <c r="H215" s="4">
        <v>23000</v>
      </c>
      <c r="J215" s="4"/>
      <c r="K215" s="4"/>
      <c r="L215" s="4">
        <v>23000</v>
      </c>
      <c r="M215" s="4"/>
      <c r="N215" s="4"/>
      <c r="O215" s="4"/>
      <c r="P215" s="4"/>
      <c r="Q215" s="4"/>
      <c r="R215" s="4"/>
      <c r="S215" s="4"/>
      <c r="T215" s="4"/>
    </row>
    <row r="216" spans="1:20" x14ac:dyDescent="0.25">
      <c r="A216" s="3" t="s">
        <v>248</v>
      </c>
      <c r="B216" s="3">
        <v>900445827</v>
      </c>
      <c r="C216" s="3" t="s">
        <v>99</v>
      </c>
      <c r="D216" s="3" t="s">
        <v>249</v>
      </c>
      <c r="E216" s="9" t="str">
        <f>RIGHT(D216,4)</f>
        <v>9204</v>
      </c>
      <c r="F216" s="9" t="s">
        <v>1282</v>
      </c>
      <c r="G216" s="3" t="s">
        <v>250</v>
      </c>
      <c r="H216" s="4">
        <v>23000</v>
      </c>
      <c r="J216" s="4"/>
      <c r="K216" s="4"/>
      <c r="L216" s="4">
        <v>23000</v>
      </c>
      <c r="M216" s="4"/>
      <c r="N216" s="4"/>
      <c r="O216" s="4"/>
      <c r="P216" s="4"/>
      <c r="Q216" s="4"/>
      <c r="R216" s="4"/>
      <c r="S216" s="4"/>
      <c r="T216" s="4"/>
    </row>
    <row r="217" spans="1:20" x14ac:dyDescent="0.25">
      <c r="A217" s="63" t="s">
        <v>160</v>
      </c>
      <c r="B217" s="63">
        <v>900733459</v>
      </c>
      <c r="C217" s="63" t="s">
        <v>161</v>
      </c>
      <c r="D217" s="63" t="s">
        <v>162</v>
      </c>
      <c r="E217" s="69" t="str">
        <f>RIGHT(D217,4)</f>
        <v>9202</v>
      </c>
      <c r="F217" s="69" t="s">
        <v>1282</v>
      </c>
      <c r="G217" s="63" t="s">
        <v>72</v>
      </c>
      <c r="H217" s="65">
        <v>160920</v>
      </c>
      <c r="J217" s="4"/>
      <c r="K217" s="4"/>
      <c r="L217" s="4">
        <v>160920</v>
      </c>
      <c r="M217" s="4"/>
      <c r="N217" s="4"/>
      <c r="O217" s="4"/>
      <c r="P217" s="4"/>
      <c r="Q217" s="4"/>
      <c r="R217" s="4"/>
      <c r="S217" s="4"/>
      <c r="T217" s="4"/>
    </row>
    <row r="218" spans="1:20" x14ac:dyDescent="0.25">
      <c r="A218" s="63" t="s">
        <v>1234</v>
      </c>
      <c r="B218" s="63">
        <v>16213815</v>
      </c>
      <c r="C218" s="63" t="s">
        <v>1235</v>
      </c>
      <c r="D218" s="63" t="s">
        <v>1236</v>
      </c>
      <c r="E218" s="69" t="str">
        <f>RIGHT(D218,4)</f>
        <v>9189</v>
      </c>
      <c r="F218" s="69" t="s">
        <v>1282</v>
      </c>
      <c r="G218" s="63" t="s">
        <v>250</v>
      </c>
      <c r="H218" s="65">
        <v>90000</v>
      </c>
      <c r="J218" s="4"/>
      <c r="K218" s="4"/>
      <c r="L218" s="4">
        <v>90000</v>
      </c>
      <c r="M218" s="4"/>
      <c r="N218" s="4"/>
      <c r="O218" s="4"/>
      <c r="P218" s="4"/>
      <c r="Q218" s="4"/>
      <c r="R218" s="4"/>
      <c r="S218" s="4"/>
      <c r="T218" s="4"/>
    </row>
    <row r="219" spans="1:20" x14ac:dyDescent="0.25">
      <c r="A219" s="63" t="s">
        <v>0</v>
      </c>
      <c r="B219" s="63">
        <v>900304530</v>
      </c>
      <c r="C219" s="63" t="s">
        <v>193</v>
      </c>
      <c r="D219" s="63" t="s">
        <v>194</v>
      </c>
      <c r="E219" s="69" t="str">
        <f>RIGHT(D219,4)</f>
        <v>9181</v>
      </c>
      <c r="F219" s="69" t="s">
        <v>1282</v>
      </c>
      <c r="G219" s="63" t="s">
        <v>195</v>
      </c>
      <c r="H219" s="65">
        <v>123000</v>
      </c>
      <c r="J219" s="4"/>
      <c r="K219" s="4">
        <v>123000</v>
      </c>
      <c r="L219" s="4"/>
      <c r="M219" s="4"/>
      <c r="N219" s="4"/>
      <c r="O219" s="4"/>
      <c r="P219" s="4"/>
      <c r="Q219" s="4"/>
      <c r="R219" s="4"/>
      <c r="S219" s="4"/>
      <c r="T219" s="4"/>
    </row>
    <row r="220" spans="1:20" x14ac:dyDescent="0.25">
      <c r="A220" s="63" t="s">
        <v>269</v>
      </c>
      <c r="B220" s="63">
        <v>901270434</v>
      </c>
      <c r="C220" s="63" t="s">
        <v>99</v>
      </c>
      <c r="D220" s="63" t="s">
        <v>270</v>
      </c>
      <c r="E220" s="69" t="str">
        <f>RIGHT(D220,4)</f>
        <v>9174</v>
      </c>
      <c r="F220" s="69" t="s">
        <v>1282</v>
      </c>
      <c r="G220" s="63" t="s">
        <v>72</v>
      </c>
      <c r="H220" s="65">
        <v>92000</v>
      </c>
      <c r="I220" s="81"/>
      <c r="J220" s="4"/>
      <c r="K220" s="4"/>
      <c r="L220" s="4">
        <v>92000</v>
      </c>
      <c r="M220" s="4"/>
      <c r="N220" s="4"/>
      <c r="O220" s="4"/>
      <c r="P220" s="4"/>
      <c r="Q220" s="4"/>
      <c r="R220" s="4"/>
      <c r="S220" s="4"/>
      <c r="T220" s="4"/>
    </row>
    <row r="221" spans="1:20" x14ac:dyDescent="0.25">
      <c r="A221" s="3" t="s">
        <v>1156</v>
      </c>
      <c r="B221" s="3">
        <v>900583996</v>
      </c>
      <c r="C221" s="3" t="s">
        <v>1157</v>
      </c>
      <c r="D221" s="3" t="s">
        <v>1160</v>
      </c>
      <c r="E221" s="10" t="str">
        <f>RIGHT(D221,4)</f>
        <v>9170</v>
      </c>
      <c r="F221" s="10" t="s">
        <v>1287</v>
      </c>
      <c r="G221" s="3" t="s">
        <v>226</v>
      </c>
      <c r="H221" s="4">
        <v>632000</v>
      </c>
      <c r="I221" s="50">
        <f>SUM(H221:H233)</f>
        <v>5035000</v>
      </c>
      <c r="J221" s="4"/>
      <c r="K221" s="4"/>
      <c r="L221" s="4">
        <v>632000</v>
      </c>
      <c r="M221" s="4"/>
      <c r="N221" s="4"/>
      <c r="O221" s="4"/>
      <c r="P221" s="4"/>
      <c r="Q221" s="4"/>
      <c r="R221" s="4"/>
      <c r="S221" s="4"/>
      <c r="T221" s="4"/>
    </row>
    <row r="222" spans="1:20" x14ac:dyDescent="0.25">
      <c r="A222" s="3" t="s">
        <v>988</v>
      </c>
      <c r="B222" s="3">
        <v>10003534</v>
      </c>
      <c r="C222" s="3" t="s">
        <v>989</v>
      </c>
      <c r="D222" s="3" t="s">
        <v>992</v>
      </c>
      <c r="E222" s="10" t="str">
        <f>RIGHT(D222,4)</f>
        <v>8875</v>
      </c>
      <c r="F222" s="10" t="s">
        <v>1286</v>
      </c>
      <c r="G222" s="3" t="s">
        <v>993</v>
      </c>
      <c r="H222" s="4">
        <v>62000</v>
      </c>
      <c r="J222" s="4"/>
      <c r="K222" s="4">
        <v>62000</v>
      </c>
      <c r="L222" s="4"/>
      <c r="M222" s="4"/>
      <c r="N222" s="4"/>
      <c r="O222" s="4"/>
      <c r="P222" s="4"/>
      <c r="Q222" s="4"/>
      <c r="R222" s="4"/>
      <c r="S222" s="4"/>
      <c r="T222" s="4"/>
    </row>
    <row r="223" spans="1:20" x14ac:dyDescent="0.25">
      <c r="A223" s="3" t="s">
        <v>1098</v>
      </c>
      <c r="B223" s="3">
        <v>816000348</v>
      </c>
      <c r="C223" s="3" t="s">
        <v>99</v>
      </c>
      <c r="D223" s="3" t="s">
        <v>1099</v>
      </c>
      <c r="E223" s="10" t="str">
        <f>RIGHT(D223,4)</f>
        <v>8647</v>
      </c>
      <c r="F223" s="10" t="s">
        <v>1286</v>
      </c>
      <c r="G223" s="3" t="s">
        <v>370</v>
      </c>
      <c r="H223" s="4">
        <v>62000</v>
      </c>
      <c r="J223" s="4"/>
      <c r="K223" s="4">
        <v>62000</v>
      </c>
      <c r="L223" s="4"/>
      <c r="M223" s="4"/>
      <c r="N223" s="4"/>
      <c r="O223" s="4"/>
      <c r="P223" s="4"/>
      <c r="Q223" s="4"/>
      <c r="R223" s="4"/>
      <c r="S223" s="4"/>
      <c r="T223" s="4"/>
    </row>
    <row r="224" spans="1:20" x14ac:dyDescent="0.25">
      <c r="A224" s="63" t="s">
        <v>1209</v>
      </c>
      <c r="B224" s="3">
        <v>901194087</v>
      </c>
      <c r="C224" s="3" t="s">
        <v>1210</v>
      </c>
      <c r="D224" s="3" t="s">
        <v>1214</v>
      </c>
      <c r="E224" s="10" t="str">
        <f>RIGHT(D224,4)</f>
        <v>8633</v>
      </c>
      <c r="F224" s="10" t="s">
        <v>1286</v>
      </c>
      <c r="G224" s="3" t="s">
        <v>1215</v>
      </c>
      <c r="H224" s="4">
        <v>47000</v>
      </c>
      <c r="J224" s="4"/>
      <c r="K224" s="4">
        <v>47000</v>
      </c>
      <c r="L224" s="4"/>
      <c r="M224" s="4"/>
      <c r="N224" s="4"/>
      <c r="O224" s="4"/>
      <c r="P224" s="4"/>
      <c r="Q224" s="4"/>
      <c r="R224" s="4"/>
      <c r="S224" s="4"/>
      <c r="T224" s="4"/>
    </row>
    <row r="225" spans="1:20" x14ac:dyDescent="0.25">
      <c r="A225" s="63" t="s">
        <v>1224</v>
      </c>
      <c r="B225" s="63">
        <v>900717142</v>
      </c>
      <c r="C225" s="63" t="s">
        <v>1225</v>
      </c>
      <c r="D225" s="63" t="s">
        <v>1226</v>
      </c>
      <c r="E225" s="70" t="str">
        <f>RIGHT(D225,4)</f>
        <v>8615</v>
      </c>
      <c r="F225" s="70" t="s">
        <v>1286</v>
      </c>
      <c r="G225" s="63" t="s">
        <v>453</v>
      </c>
      <c r="H225" s="65">
        <v>147000</v>
      </c>
      <c r="I225" s="81" t="s">
        <v>1492</v>
      </c>
      <c r="J225" s="4"/>
      <c r="K225" s="4">
        <v>147000</v>
      </c>
      <c r="L225" s="4"/>
      <c r="M225" s="4"/>
      <c r="N225" s="4"/>
      <c r="O225" s="4"/>
      <c r="P225" s="4"/>
      <c r="Q225" s="4"/>
      <c r="R225" s="4"/>
      <c r="S225" s="4"/>
      <c r="T225" s="4"/>
    </row>
    <row r="226" spans="1:20" x14ac:dyDescent="0.25">
      <c r="A226" s="63" t="s">
        <v>795</v>
      </c>
      <c r="B226" s="3">
        <v>900410026</v>
      </c>
      <c r="C226" s="3" t="s">
        <v>796</v>
      </c>
      <c r="D226" s="3" t="s">
        <v>797</v>
      </c>
      <c r="E226" s="10" t="str">
        <f>RIGHT(D226,4)</f>
        <v>8575</v>
      </c>
      <c r="F226" s="10" t="s">
        <v>1286</v>
      </c>
      <c r="G226" s="3" t="s">
        <v>439</v>
      </c>
      <c r="H226" s="4">
        <v>123500</v>
      </c>
      <c r="J226" s="4"/>
      <c r="K226" s="4">
        <v>123500</v>
      </c>
      <c r="L226" s="4"/>
      <c r="M226" s="4"/>
      <c r="N226" s="4"/>
      <c r="O226" s="4"/>
      <c r="P226" s="4"/>
      <c r="Q226" s="4"/>
      <c r="R226" s="4"/>
      <c r="S226" s="4"/>
      <c r="T226" s="4"/>
    </row>
    <row r="227" spans="1:20" x14ac:dyDescent="0.25">
      <c r="A227" s="63" t="s">
        <v>1209</v>
      </c>
      <c r="B227" s="3">
        <v>901194087</v>
      </c>
      <c r="C227" s="3" t="s">
        <v>1210</v>
      </c>
      <c r="D227" s="3" t="s">
        <v>1213</v>
      </c>
      <c r="E227" s="10" t="str">
        <f>RIGHT(D227,4)</f>
        <v>8549</v>
      </c>
      <c r="F227" s="10" t="s">
        <v>1286</v>
      </c>
      <c r="G227" s="3" t="s">
        <v>439</v>
      </c>
      <c r="H227" s="4">
        <v>47000</v>
      </c>
      <c r="J227" s="4"/>
      <c r="K227" s="4">
        <v>47000</v>
      </c>
      <c r="L227" s="4"/>
      <c r="M227" s="4"/>
      <c r="N227" s="4"/>
      <c r="O227" s="4"/>
      <c r="P227" s="4"/>
      <c r="Q227" s="4"/>
      <c r="R227" s="4"/>
      <c r="S227" s="4"/>
      <c r="T227" s="4"/>
    </row>
    <row r="228" spans="1:20" x14ac:dyDescent="0.25">
      <c r="A228" s="63" t="s">
        <v>435</v>
      </c>
      <c r="B228" s="63">
        <v>42143759</v>
      </c>
      <c r="C228" s="63" t="s">
        <v>436</v>
      </c>
      <c r="D228" s="63" t="s">
        <v>438</v>
      </c>
      <c r="E228" s="70" t="str">
        <f>RIGHT(D228,4)</f>
        <v>8542</v>
      </c>
      <c r="F228" s="70" t="s">
        <v>1286</v>
      </c>
      <c r="G228" s="63" t="s">
        <v>439</v>
      </c>
      <c r="H228" s="65">
        <v>50000</v>
      </c>
      <c r="J228" s="4"/>
      <c r="K228" s="4">
        <v>50000</v>
      </c>
      <c r="L228" s="4"/>
      <c r="M228" s="4"/>
      <c r="N228" s="4"/>
      <c r="O228" s="4"/>
      <c r="P228" s="4"/>
      <c r="Q228" s="4"/>
      <c r="R228" s="4"/>
      <c r="S228" s="4"/>
      <c r="T228" s="4"/>
    </row>
    <row r="229" spans="1:20" x14ac:dyDescent="0.25">
      <c r="A229" s="63" t="s">
        <v>877</v>
      </c>
      <c r="B229" s="63">
        <v>900170405</v>
      </c>
      <c r="C229" s="63" t="s">
        <v>878</v>
      </c>
      <c r="D229" s="63" t="s">
        <v>879</v>
      </c>
      <c r="E229" s="70" t="str">
        <f>RIGHT(D229,4)</f>
        <v>8502</v>
      </c>
      <c r="F229" s="70" t="s">
        <v>1286</v>
      </c>
      <c r="G229" s="63" t="s">
        <v>593</v>
      </c>
      <c r="H229" s="65">
        <v>3565500</v>
      </c>
      <c r="I229" s="81" t="s">
        <v>1486</v>
      </c>
      <c r="J229" s="4"/>
      <c r="K229" s="4">
        <v>3565500</v>
      </c>
      <c r="L229" s="4"/>
      <c r="M229" s="4"/>
      <c r="N229" s="4"/>
      <c r="O229" s="4"/>
      <c r="P229" s="4"/>
      <c r="Q229" s="4"/>
      <c r="R229" s="4"/>
      <c r="S229" s="4"/>
      <c r="T229" s="4"/>
    </row>
    <row r="230" spans="1:20" x14ac:dyDescent="0.25">
      <c r="A230" s="3" t="s">
        <v>590</v>
      </c>
      <c r="B230" s="3">
        <v>800146679</v>
      </c>
      <c r="C230" s="3" t="s">
        <v>591</v>
      </c>
      <c r="D230" s="3" t="s">
        <v>592</v>
      </c>
      <c r="E230" s="10" t="str">
        <f>RIGHT(D230,4)</f>
        <v>8496</v>
      </c>
      <c r="F230" s="10" t="s">
        <v>1286</v>
      </c>
      <c r="G230" s="3" t="s">
        <v>593</v>
      </c>
      <c r="H230" s="4">
        <v>129000</v>
      </c>
      <c r="J230" s="4"/>
      <c r="K230" s="4">
        <v>129000</v>
      </c>
      <c r="L230" s="4"/>
      <c r="M230" s="4"/>
      <c r="N230" s="4"/>
      <c r="O230" s="4"/>
      <c r="P230" s="4"/>
      <c r="Q230" s="4"/>
      <c r="R230" s="4"/>
      <c r="S230" s="4"/>
      <c r="T230" s="4"/>
    </row>
    <row r="231" spans="1:20" x14ac:dyDescent="0.25">
      <c r="A231" s="63" t="s">
        <v>848</v>
      </c>
      <c r="B231" s="63">
        <v>901193079</v>
      </c>
      <c r="C231" s="63" t="s">
        <v>849</v>
      </c>
      <c r="D231" s="63" t="s">
        <v>850</v>
      </c>
      <c r="E231" s="70" t="str">
        <f>RIGHT(D231,4)</f>
        <v>8460</v>
      </c>
      <c r="F231" s="70" t="s">
        <v>1286</v>
      </c>
      <c r="G231" s="63" t="s">
        <v>458</v>
      </c>
      <c r="H231" s="65">
        <v>62000</v>
      </c>
      <c r="I231" s="81" t="s">
        <v>1483</v>
      </c>
      <c r="J231" s="4"/>
      <c r="K231" s="4">
        <v>62000</v>
      </c>
      <c r="L231" s="4"/>
      <c r="M231" s="4"/>
      <c r="N231" s="4"/>
      <c r="O231" s="4"/>
      <c r="P231" s="4"/>
      <c r="Q231" s="4"/>
      <c r="R231" s="4"/>
      <c r="S231" s="4"/>
      <c r="T231" s="4"/>
    </row>
    <row r="232" spans="1:20" x14ac:dyDescent="0.25">
      <c r="A232" s="3" t="s">
        <v>1025</v>
      </c>
      <c r="B232" s="3">
        <v>900365660</v>
      </c>
      <c r="C232" s="3" t="s">
        <v>161</v>
      </c>
      <c r="D232" s="3" t="s">
        <v>1027</v>
      </c>
      <c r="E232" s="10" t="str">
        <f>RIGHT(D232,4)</f>
        <v>8446</v>
      </c>
      <c r="F232" s="10" t="s">
        <v>1286</v>
      </c>
      <c r="G232" s="3" t="s">
        <v>360</v>
      </c>
      <c r="H232" s="4">
        <v>46000</v>
      </c>
      <c r="J232" s="4"/>
      <c r="K232" s="4">
        <v>46000</v>
      </c>
      <c r="L232" s="4"/>
      <c r="M232" s="4"/>
      <c r="N232" s="4"/>
      <c r="O232" s="4"/>
      <c r="P232" s="4"/>
      <c r="Q232" s="4"/>
      <c r="R232" s="4"/>
      <c r="S232" s="4"/>
      <c r="T232" s="4"/>
    </row>
    <row r="233" spans="1:20" x14ac:dyDescent="0.25">
      <c r="A233" s="3" t="s">
        <v>357</v>
      </c>
      <c r="B233" s="3">
        <v>816003142</v>
      </c>
      <c r="C233" s="3" t="s">
        <v>358</v>
      </c>
      <c r="D233" s="3" t="s">
        <v>359</v>
      </c>
      <c r="E233" s="10" t="str">
        <f>RIGHT(D233,4)</f>
        <v>8442</v>
      </c>
      <c r="F233" s="10" t="s">
        <v>1286</v>
      </c>
      <c r="G233" s="3" t="s">
        <v>360</v>
      </c>
      <c r="H233" s="4">
        <v>62000</v>
      </c>
      <c r="J233" s="4"/>
      <c r="K233" s="4">
        <v>62000</v>
      </c>
      <c r="L233" s="4"/>
      <c r="M233" s="4"/>
      <c r="N233" s="4"/>
      <c r="O233" s="4"/>
      <c r="P233" s="4"/>
      <c r="Q233" s="4"/>
      <c r="R233" s="4"/>
      <c r="S233" s="4"/>
      <c r="T233" s="4"/>
    </row>
    <row r="234" spans="1:20" x14ac:dyDescent="0.25">
      <c r="A234" s="3" t="s">
        <v>1156</v>
      </c>
      <c r="B234" s="3">
        <v>900583996</v>
      </c>
      <c r="C234" s="3" t="s">
        <v>1157</v>
      </c>
      <c r="D234" s="3" t="s">
        <v>1158</v>
      </c>
      <c r="E234" s="11" t="str">
        <f>RIGHT(D234,4)</f>
        <v>8313</v>
      </c>
      <c r="F234" s="11" t="s">
        <v>1285</v>
      </c>
      <c r="G234" s="3" t="s">
        <v>1159</v>
      </c>
      <c r="H234" s="4">
        <v>1283500</v>
      </c>
      <c r="I234" s="50">
        <f>SUBTOTAL(9,H234:H240)</f>
        <v>1877244</v>
      </c>
      <c r="J234" s="4"/>
      <c r="K234" s="4">
        <v>1283500</v>
      </c>
      <c r="L234" s="4"/>
      <c r="M234" s="4"/>
      <c r="N234" s="4"/>
      <c r="O234" s="4"/>
      <c r="P234" s="4"/>
      <c r="Q234" s="4"/>
      <c r="R234" s="4"/>
      <c r="S234" s="4"/>
      <c r="T234" s="4"/>
    </row>
    <row r="235" spans="1:20" x14ac:dyDescent="0.25">
      <c r="A235" s="16" t="s">
        <v>241</v>
      </c>
      <c r="B235" s="3">
        <v>800180176</v>
      </c>
      <c r="C235" s="3" t="s">
        <v>242</v>
      </c>
      <c r="D235" s="3" t="s">
        <v>243</v>
      </c>
      <c r="E235" s="11" t="str">
        <f t="shared" ref="E235:E248" si="5">RIGHT(D235,4)</f>
        <v>8110</v>
      </c>
      <c r="F235" s="11" t="s">
        <v>1285</v>
      </c>
      <c r="G235" s="3" t="s">
        <v>244</v>
      </c>
      <c r="H235" s="4">
        <v>45360</v>
      </c>
      <c r="J235" s="4"/>
      <c r="K235" s="4">
        <v>45360</v>
      </c>
      <c r="L235" s="4"/>
      <c r="M235" s="4"/>
      <c r="N235" s="4"/>
      <c r="O235" s="4"/>
      <c r="P235" s="4"/>
      <c r="Q235" s="4"/>
      <c r="R235" s="4"/>
      <c r="S235" s="4"/>
      <c r="T235" s="4"/>
    </row>
    <row r="236" spans="1:20" x14ac:dyDescent="0.25">
      <c r="A236" s="16" t="s">
        <v>685</v>
      </c>
      <c r="B236" s="3">
        <v>900268071</v>
      </c>
      <c r="C236" s="3" t="s">
        <v>686</v>
      </c>
      <c r="D236" s="3" t="s">
        <v>687</v>
      </c>
      <c r="E236" s="11" t="str">
        <f t="shared" si="5"/>
        <v>7959</v>
      </c>
      <c r="F236" s="11" t="s">
        <v>1285</v>
      </c>
      <c r="G236" s="3" t="s">
        <v>688</v>
      </c>
      <c r="H236" s="4">
        <v>23000</v>
      </c>
      <c r="J236" s="4">
        <v>23000</v>
      </c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x14ac:dyDescent="0.25">
      <c r="A237" s="16" t="s">
        <v>283</v>
      </c>
      <c r="B237" s="3">
        <v>901383798</v>
      </c>
      <c r="C237" s="3" t="s">
        <v>284</v>
      </c>
      <c r="D237" s="3" t="s">
        <v>285</v>
      </c>
      <c r="E237" s="11" t="str">
        <f t="shared" si="5"/>
        <v>7895</v>
      </c>
      <c r="F237" s="11" t="s">
        <v>1285</v>
      </c>
      <c r="G237" s="3" t="s">
        <v>286</v>
      </c>
      <c r="H237" s="4">
        <v>23000</v>
      </c>
      <c r="J237" s="4">
        <v>23000</v>
      </c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x14ac:dyDescent="0.25">
      <c r="A238" s="16" t="s">
        <v>657</v>
      </c>
      <c r="B238" s="3">
        <v>901293937</v>
      </c>
      <c r="C238" s="3" t="s">
        <v>658</v>
      </c>
      <c r="D238" s="3" t="s">
        <v>661</v>
      </c>
      <c r="E238" s="11" t="str">
        <f t="shared" si="5"/>
        <v>7873</v>
      </c>
      <c r="F238" s="11" t="s">
        <v>1285</v>
      </c>
      <c r="G238" s="3" t="s">
        <v>609</v>
      </c>
      <c r="H238" s="4">
        <v>375000</v>
      </c>
      <c r="J238" s="4">
        <v>375000</v>
      </c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x14ac:dyDescent="0.25">
      <c r="A239" s="16" t="s">
        <v>266</v>
      </c>
      <c r="B239" s="3">
        <v>900866811</v>
      </c>
      <c r="C239" s="3" t="s">
        <v>99</v>
      </c>
      <c r="D239" s="3" t="s">
        <v>267</v>
      </c>
      <c r="E239" s="11" t="str">
        <f t="shared" si="5"/>
        <v>7848</v>
      </c>
      <c r="F239" s="11" t="s">
        <v>1285</v>
      </c>
      <c r="G239" s="3" t="s">
        <v>268</v>
      </c>
      <c r="H239" s="4">
        <v>124000</v>
      </c>
      <c r="J239" s="4">
        <v>124000</v>
      </c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x14ac:dyDescent="0.25">
      <c r="A240" s="3" t="s">
        <v>213</v>
      </c>
      <c r="B240" s="3">
        <v>901153529</v>
      </c>
      <c r="C240" s="3" t="s">
        <v>214</v>
      </c>
      <c r="D240" s="3" t="s">
        <v>215</v>
      </c>
      <c r="E240" s="11" t="str">
        <f t="shared" si="5"/>
        <v>7787</v>
      </c>
      <c r="F240" s="11" t="s">
        <v>1285</v>
      </c>
      <c r="G240" s="3" t="s">
        <v>216</v>
      </c>
      <c r="H240" s="4">
        <v>3384</v>
      </c>
      <c r="J240" s="4">
        <v>3384</v>
      </c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x14ac:dyDescent="0.25">
      <c r="A241" s="3" t="s">
        <v>435</v>
      </c>
      <c r="B241" s="3">
        <v>42143759</v>
      </c>
      <c r="C241" s="3" t="s">
        <v>436</v>
      </c>
      <c r="D241" s="3" t="s">
        <v>437</v>
      </c>
      <c r="E241" s="12" t="str">
        <f t="shared" si="5"/>
        <v>7764</v>
      </c>
      <c r="F241" s="12" t="s">
        <v>1289</v>
      </c>
      <c r="G241" s="3" t="s">
        <v>268</v>
      </c>
      <c r="H241" s="4">
        <v>50000</v>
      </c>
      <c r="I241" s="50">
        <f>SUBTOTAL(9,H241:H246)</f>
        <v>269000</v>
      </c>
      <c r="J241" s="4">
        <v>50000</v>
      </c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x14ac:dyDescent="0.25">
      <c r="A242" s="3" t="s">
        <v>1025</v>
      </c>
      <c r="B242" s="3">
        <v>900365660</v>
      </c>
      <c r="C242" s="3" t="s">
        <v>161</v>
      </c>
      <c r="D242" s="3" t="s">
        <v>1026</v>
      </c>
      <c r="E242" s="12" t="str">
        <f t="shared" si="5"/>
        <v>7650</v>
      </c>
      <c r="F242" s="12" t="s">
        <v>1284</v>
      </c>
      <c r="G242" s="3" t="s">
        <v>991</v>
      </c>
      <c r="H242" s="4">
        <v>23000</v>
      </c>
      <c r="J242" s="4">
        <v>23000</v>
      </c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x14ac:dyDescent="0.25">
      <c r="A243" s="3" t="s">
        <v>988</v>
      </c>
      <c r="B243" s="3">
        <v>10003534</v>
      </c>
      <c r="C243" s="3" t="s">
        <v>989</v>
      </c>
      <c r="D243" s="3" t="s">
        <v>990</v>
      </c>
      <c r="E243" s="12" t="str">
        <f t="shared" si="5"/>
        <v>7640</v>
      </c>
      <c r="F243" s="12" t="s">
        <v>1284</v>
      </c>
      <c r="G243" s="3" t="s">
        <v>991</v>
      </c>
      <c r="H243" s="4">
        <v>85000</v>
      </c>
      <c r="J243" s="4">
        <v>85000</v>
      </c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x14ac:dyDescent="0.25">
      <c r="A244" s="3" t="s">
        <v>85</v>
      </c>
      <c r="B244" s="3">
        <v>890309556</v>
      </c>
      <c r="C244" s="3" t="s">
        <v>77</v>
      </c>
      <c r="D244" s="3" t="s">
        <v>90</v>
      </c>
      <c r="E244" s="12" t="str">
        <f t="shared" si="5"/>
        <v>7347</v>
      </c>
      <c r="F244" s="12" t="s">
        <v>1284</v>
      </c>
      <c r="G244" s="3" t="s">
        <v>91</v>
      </c>
      <c r="H244" s="4">
        <v>57000</v>
      </c>
      <c r="J244" s="4">
        <v>57000</v>
      </c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x14ac:dyDescent="0.25">
      <c r="A245" s="3" t="s">
        <v>627</v>
      </c>
      <c r="B245" s="3">
        <v>900364465</v>
      </c>
      <c r="C245" s="3" t="s">
        <v>628</v>
      </c>
      <c r="D245" s="3" t="s">
        <v>629</v>
      </c>
      <c r="E245" s="12" t="str">
        <f t="shared" si="5"/>
        <v>6998</v>
      </c>
      <c r="F245" s="12" t="s">
        <v>1284</v>
      </c>
      <c r="G245" s="3" t="s">
        <v>630</v>
      </c>
      <c r="H245" s="4">
        <v>22000</v>
      </c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x14ac:dyDescent="0.25">
      <c r="A246" s="3" t="s">
        <v>1220</v>
      </c>
      <c r="B246" s="3">
        <v>900228898</v>
      </c>
      <c r="C246" s="3" t="s">
        <v>289</v>
      </c>
      <c r="D246" s="3" t="s">
        <v>1222</v>
      </c>
      <c r="E246" s="12" t="str">
        <f t="shared" si="5"/>
        <v>6977</v>
      </c>
      <c r="F246" s="12" t="s">
        <v>1284</v>
      </c>
      <c r="G246" s="3" t="s">
        <v>1223</v>
      </c>
      <c r="H246" s="4">
        <v>32000</v>
      </c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x14ac:dyDescent="0.25">
      <c r="A247" s="16" t="s">
        <v>1050</v>
      </c>
      <c r="B247" s="3">
        <v>900151845</v>
      </c>
      <c r="C247" s="3" t="s">
        <v>1051</v>
      </c>
      <c r="D247" s="3" t="s">
        <v>1052</v>
      </c>
      <c r="E247" s="13" t="str">
        <f t="shared" si="5"/>
        <v>5975</v>
      </c>
      <c r="F247" s="13" t="s">
        <v>1283</v>
      </c>
      <c r="G247" s="3" t="s">
        <v>1053</v>
      </c>
      <c r="H247" s="4">
        <v>22000</v>
      </c>
      <c r="I247" s="50">
        <f>SUBTOTAL(9,H247:H248)</f>
        <v>67000</v>
      </c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x14ac:dyDescent="0.25">
      <c r="A248" s="16" t="s">
        <v>1209</v>
      </c>
      <c r="B248" s="3">
        <v>901194087</v>
      </c>
      <c r="C248" s="3" t="s">
        <v>1210</v>
      </c>
      <c r="D248" s="3" t="s">
        <v>1211</v>
      </c>
      <c r="E248" s="13" t="str">
        <f t="shared" si="5"/>
        <v>5870</v>
      </c>
      <c r="F248" s="13" t="s">
        <v>1283</v>
      </c>
      <c r="G248" s="3" t="s">
        <v>1212</v>
      </c>
      <c r="H248" s="4">
        <v>45000</v>
      </c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x14ac:dyDescent="0.25">
      <c r="A249" s="16" t="s">
        <v>552</v>
      </c>
      <c r="B249" s="3">
        <v>890938011</v>
      </c>
      <c r="C249" s="3" t="s">
        <v>99</v>
      </c>
      <c r="D249" s="3" t="s">
        <v>553</v>
      </c>
      <c r="E249" s="14" t="str">
        <f t="shared" ref="E249:E263" si="6">RIGHT(D249,4)</f>
        <v>5261</v>
      </c>
      <c r="F249" s="14" t="s">
        <v>1279</v>
      </c>
      <c r="G249" s="3" t="s">
        <v>554</v>
      </c>
      <c r="H249" s="4">
        <v>44000</v>
      </c>
      <c r="I249" s="50">
        <f>SUM(H249:H253)</f>
        <v>972000</v>
      </c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x14ac:dyDescent="0.25">
      <c r="A250" s="16" t="s">
        <v>657</v>
      </c>
      <c r="B250" s="3">
        <v>901293937</v>
      </c>
      <c r="C250" s="3" t="s">
        <v>658</v>
      </c>
      <c r="D250" s="3" t="s">
        <v>659</v>
      </c>
      <c r="E250" s="14" t="str">
        <f t="shared" si="6"/>
        <v>5212</v>
      </c>
      <c r="F250" s="14" t="s">
        <v>1279</v>
      </c>
      <c r="G250" s="3" t="s">
        <v>660</v>
      </c>
      <c r="H250" s="4">
        <v>862000</v>
      </c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x14ac:dyDescent="0.25">
      <c r="A251" s="16" t="s">
        <v>535</v>
      </c>
      <c r="B251" s="3">
        <v>901362757</v>
      </c>
      <c r="C251" s="3" t="s">
        <v>536</v>
      </c>
      <c r="D251" s="3" t="s">
        <v>540</v>
      </c>
      <c r="E251" s="14" t="str">
        <f t="shared" si="6"/>
        <v>5101</v>
      </c>
      <c r="F251" s="14" t="s">
        <v>1279</v>
      </c>
      <c r="G251" s="3" t="s">
        <v>541</v>
      </c>
      <c r="H251" s="4">
        <v>22000</v>
      </c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x14ac:dyDescent="0.25">
      <c r="A252" s="16" t="s">
        <v>312</v>
      </c>
      <c r="B252" s="3">
        <v>830503064</v>
      </c>
      <c r="C252" s="3" t="s">
        <v>313</v>
      </c>
      <c r="D252" s="3" t="s">
        <v>314</v>
      </c>
      <c r="E252" s="14" t="str">
        <f t="shared" si="6"/>
        <v>4981</v>
      </c>
      <c r="F252" s="14" t="s">
        <v>1279</v>
      </c>
      <c r="G252" s="3" t="s">
        <v>159</v>
      </c>
      <c r="H252" s="4">
        <v>22000</v>
      </c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x14ac:dyDescent="0.25">
      <c r="A253" s="16" t="s">
        <v>148</v>
      </c>
      <c r="B253" s="3">
        <v>901022507</v>
      </c>
      <c r="C253" s="3" t="s">
        <v>149</v>
      </c>
      <c r="D253" s="3" t="s">
        <v>158</v>
      </c>
      <c r="E253" s="14" t="str">
        <f t="shared" si="6"/>
        <v>4971</v>
      </c>
      <c r="F253" s="14" t="s">
        <v>1279</v>
      </c>
      <c r="G253" s="3" t="s">
        <v>159</v>
      </c>
      <c r="H253" s="4">
        <v>22000</v>
      </c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x14ac:dyDescent="0.25">
      <c r="A254" s="16" t="s">
        <v>148</v>
      </c>
      <c r="B254" s="3">
        <v>901022507</v>
      </c>
      <c r="C254" s="3" t="s">
        <v>149</v>
      </c>
      <c r="D254" s="3" t="s">
        <v>154</v>
      </c>
      <c r="E254" s="15" t="str">
        <f t="shared" si="6"/>
        <v>4414</v>
      </c>
      <c r="F254" s="15" t="s">
        <v>1278</v>
      </c>
      <c r="G254" s="3" t="s">
        <v>155</v>
      </c>
      <c r="H254" s="4">
        <v>534000</v>
      </c>
      <c r="I254" s="50">
        <f>SUBTOTAL(9,H254:H255)</f>
        <v>1074000</v>
      </c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x14ac:dyDescent="0.25">
      <c r="A255" s="16" t="s">
        <v>535</v>
      </c>
      <c r="B255" s="3">
        <v>901362757</v>
      </c>
      <c r="C255" s="3" t="s">
        <v>536</v>
      </c>
      <c r="D255" s="3" t="s">
        <v>539</v>
      </c>
      <c r="E255" s="15" t="str">
        <f t="shared" si="6"/>
        <v>4385</v>
      </c>
      <c r="F255" s="15" t="s">
        <v>1278</v>
      </c>
      <c r="G255" s="3" t="s">
        <v>155</v>
      </c>
      <c r="H255" s="4">
        <v>540000</v>
      </c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x14ac:dyDescent="0.25">
      <c r="A256" s="3" t="s">
        <v>578</v>
      </c>
      <c r="B256" s="3">
        <v>860046201</v>
      </c>
      <c r="C256" s="3" t="s">
        <v>579</v>
      </c>
      <c r="D256" s="3" t="s">
        <v>580</v>
      </c>
      <c r="E256" s="16" t="str">
        <f t="shared" si="6"/>
        <v>4144</v>
      </c>
      <c r="F256" s="16" t="s">
        <v>1277</v>
      </c>
      <c r="G256" s="3" t="s">
        <v>581</v>
      </c>
      <c r="H256" s="4">
        <v>20000</v>
      </c>
      <c r="I256" s="50">
        <f>SUBTOTAL(9,H256:H259)</f>
        <v>2363000</v>
      </c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x14ac:dyDescent="0.25">
      <c r="A257" s="16" t="s">
        <v>586</v>
      </c>
      <c r="B257" s="3">
        <v>901135801</v>
      </c>
      <c r="C257" s="3" t="s">
        <v>587</v>
      </c>
      <c r="D257" s="3" t="s">
        <v>588</v>
      </c>
      <c r="E257" s="16" t="str">
        <f t="shared" si="6"/>
        <v>4139</v>
      </c>
      <c r="F257" s="16" t="s">
        <v>1277</v>
      </c>
      <c r="G257" s="3" t="s">
        <v>589</v>
      </c>
      <c r="H257" s="4">
        <v>19000</v>
      </c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x14ac:dyDescent="0.25">
      <c r="A258" s="16" t="s">
        <v>148</v>
      </c>
      <c r="B258" s="3">
        <v>901022507</v>
      </c>
      <c r="C258" s="3" t="s">
        <v>149</v>
      </c>
      <c r="D258" s="3" t="s">
        <v>152</v>
      </c>
      <c r="E258" s="16" t="str">
        <f t="shared" si="6"/>
        <v>3693</v>
      </c>
      <c r="F258" s="16" t="s">
        <v>1277</v>
      </c>
      <c r="G258" s="3" t="s">
        <v>153</v>
      </c>
      <c r="H258" s="4">
        <v>464000</v>
      </c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x14ac:dyDescent="0.25">
      <c r="A259" s="16" t="s">
        <v>535</v>
      </c>
      <c r="B259" s="3">
        <v>901362757</v>
      </c>
      <c r="C259" s="3" t="s">
        <v>536</v>
      </c>
      <c r="D259" s="3" t="s">
        <v>537</v>
      </c>
      <c r="E259" s="16" t="str">
        <f t="shared" si="6"/>
        <v>3649</v>
      </c>
      <c r="F259" s="16" t="s">
        <v>1277</v>
      </c>
      <c r="G259" s="3" t="s">
        <v>538</v>
      </c>
      <c r="H259" s="4">
        <v>1860000</v>
      </c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x14ac:dyDescent="0.25">
      <c r="A260" s="16" t="s">
        <v>148</v>
      </c>
      <c r="B260" s="3">
        <v>901022507</v>
      </c>
      <c r="C260" s="3" t="s">
        <v>149</v>
      </c>
      <c r="D260" s="3" t="s">
        <v>150</v>
      </c>
      <c r="E260" s="17" t="str">
        <f t="shared" si="6"/>
        <v>2910</v>
      </c>
      <c r="F260" s="17" t="s">
        <v>1276</v>
      </c>
      <c r="G260" s="3" t="s">
        <v>151</v>
      </c>
      <c r="H260" s="4">
        <v>60000</v>
      </c>
      <c r="I260" s="50">
        <f>SUBTOTAL(9,H260)</f>
        <v>60000</v>
      </c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x14ac:dyDescent="0.25">
      <c r="A261" s="3" t="s">
        <v>1220</v>
      </c>
      <c r="B261" s="3">
        <v>900228898</v>
      </c>
      <c r="C261" s="3" t="s">
        <v>289</v>
      </c>
      <c r="D261" s="3" t="s">
        <v>1221</v>
      </c>
      <c r="E261" s="18" t="str">
        <f t="shared" si="6"/>
        <v>2312</v>
      </c>
      <c r="F261" s="18" t="s">
        <v>1275</v>
      </c>
      <c r="G261" s="3" t="s">
        <v>767</v>
      </c>
      <c r="H261" s="4">
        <v>22000</v>
      </c>
      <c r="I261" s="50">
        <f>SUBTOTAL(9,H261)</f>
        <v>22000</v>
      </c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x14ac:dyDescent="0.25">
      <c r="A262" s="16" t="s">
        <v>997</v>
      </c>
      <c r="B262" s="3">
        <v>901311270</v>
      </c>
      <c r="C262" s="3" t="s">
        <v>998</v>
      </c>
      <c r="D262" s="3" t="s">
        <v>999</v>
      </c>
      <c r="E262" s="20" t="str">
        <f t="shared" si="6"/>
        <v>1036</v>
      </c>
      <c r="F262" s="20" t="s">
        <v>1281</v>
      </c>
      <c r="G262" s="3" t="s">
        <v>64</v>
      </c>
      <c r="H262" s="4">
        <v>211000</v>
      </c>
      <c r="I262" s="50">
        <f>SUM(H262:H264)</f>
        <v>1083000</v>
      </c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x14ac:dyDescent="0.25">
      <c r="A263" s="16" t="s">
        <v>61</v>
      </c>
      <c r="B263" s="3">
        <v>901225318</v>
      </c>
      <c r="C263" s="3" t="s">
        <v>62</v>
      </c>
      <c r="D263" s="3" t="s">
        <v>63</v>
      </c>
      <c r="E263" s="20" t="str">
        <f t="shared" si="6"/>
        <v>1035</v>
      </c>
      <c r="F263" s="20" t="s">
        <v>1281</v>
      </c>
      <c r="G263" s="3" t="s">
        <v>64</v>
      </c>
      <c r="H263" s="4">
        <v>268000</v>
      </c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x14ac:dyDescent="0.25">
      <c r="A264" s="16" t="s">
        <v>674</v>
      </c>
      <c r="B264" s="3">
        <v>901242326</v>
      </c>
      <c r="C264" s="3" t="s">
        <v>675</v>
      </c>
      <c r="D264" s="3" t="s">
        <v>676</v>
      </c>
      <c r="E264" s="20" t="str">
        <f>RIGHT(D264,3)</f>
        <v>956</v>
      </c>
      <c r="F264" s="20" t="s">
        <v>1281</v>
      </c>
      <c r="G264" s="3" t="s">
        <v>677</v>
      </c>
      <c r="H264" s="4">
        <v>604000</v>
      </c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</sheetData>
  <autoFilter ref="A1:T264" xr:uid="{054E068E-F8F9-4EFF-B7E8-F248FF6EF759}">
    <filterColumn colId="3">
      <colorFilter dxfId="177"/>
    </filterColumn>
  </autoFilter>
  <sortState xmlns:xlrd2="http://schemas.microsoft.com/office/spreadsheetml/2017/richdata2" ref="A2:T264">
    <sortCondition descending="1" ref="E1:E264"/>
  </sortState>
  <phoneticPr fontId="4" type="noConversion"/>
  <conditionalFormatting sqref="D1:D1048576">
    <cfRule type="duplicateValues" dxfId="176" priority="13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36DA2-C8EA-4F3B-927F-CB547ED9EBC7}">
  <sheetPr filterMode="1"/>
  <dimension ref="A1:I58"/>
  <sheetViews>
    <sheetView workbookViewId="0">
      <pane ySplit="1" topLeftCell="A2" activePane="bottomLeft" state="frozen"/>
      <selection pane="bottomLeft" activeCell="A66" sqref="A66"/>
    </sheetView>
  </sheetViews>
  <sheetFormatPr baseColWidth="10" defaultRowHeight="15" x14ac:dyDescent="0.25"/>
  <cols>
    <col min="1" max="1" width="45.85546875" customWidth="1"/>
    <col min="2" max="2" width="15.42578125" customWidth="1"/>
    <col min="3" max="3" width="10.28515625" customWidth="1"/>
    <col min="4" max="4" width="14.85546875" customWidth="1"/>
    <col min="7" max="7" width="16.85546875" customWidth="1"/>
    <col min="8" max="8" width="15.85546875" customWidth="1"/>
  </cols>
  <sheetData>
    <row r="1" spans="1:9" s="1" customFormat="1" ht="30" collapsed="1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1273</v>
      </c>
      <c r="F1" s="2" t="s">
        <v>7</v>
      </c>
      <c r="G1" s="2" t="s">
        <v>5</v>
      </c>
      <c r="H1" s="2" t="s">
        <v>6</v>
      </c>
    </row>
    <row r="2" spans="1:9" s="1" customFormat="1" hidden="1" x14ac:dyDescent="0.25">
      <c r="A2" s="3" t="s">
        <v>823</v>
      </c>
      <c r="B2" s="3">
        <v>1060588800</v>
      </c>
      <c r="C2" s="3" t="s">
        <v>824</v>
      </c>
      <c r="D2" s="3" t="s">
        <v>825</v>
      </c>
      <c r="E2" s="6" t="s">
        <v>1293</v>
      </c>
      <c r="F2" s="7" t="s">
        <v>1274</v>
      </c>
      <c r="G2" s="3" t="s">
        <v>120</v>
      </c>
      <c r="H2" s="4">
        <v>600000</v>
      </c>
    </row>
    <row r="3" spans="1:9" s="1" customFormat="1" hidden="1" x14ac:dyDescent="0.25">
      <c r="A3" s="3" t="s">
        <v>117</v>
      </c>
      <c r="B3" s="3">
        <v>24695073</v>
      </c>
      <c r="C3" s="3" t="s">
        <v>118</v>
      </c>
      <c r="D3" s="3" t="s">
        <v>119</v>
      </c>
      <c r="E3" s="6" t="s">
        <v>1294</v>
      </c>
      <c r="F3" s="7" t="s">
        <v>1280</v>
      </c>
      <c r="G3" s="3" t="s">
        <v>120</v>
      </c>
      <c r="H3" s="4">
        <v>230000</v>
      </c>
    </row>
    <row r="4" spans="1:9" s="1" customFormat="1" hidden="1" x14ac:dyDescent="0.25">
      <c r="A4" s="3" t="s">
        <v>985</v>
      </c>
      <c r="B4" s="3">
        <v>1004528360</v>
      </c>
      <c r="C4" s="3" t="s">
        <v>986</v>
      </c>
      <c r="D4" s="3" t="s">
        <v>987</v>
      </c>
      <c r="E4" s="8" t="s">
        <v>1300</v>
      </c>
      <c r="F4" s="8" t="s">
        <v>1281</v>
      </c>
      <c r="G4" s="3" t="s">
        <v>36</v>
      </c>
      <c r="H4" s="4">
        <v>150000</v>
      </c>
    </row>
    <row r="5" spans="1:9" s="1" customFormat="1" hidden="1" x14ac:dyDescent="0.25">
      <c r="A5" s="3" t="s">
        <v>814</v>
      </c>
      <c r="B5" s="3">
        <v>800179562</v>
      </c>
      <c r="C5" s="3" t="s">
        <v>99</v>
      </c>
      <c r="D5" s="3" t="s">
        <v>815</v>
      </c>
      <c r="E5" s="8" t="s">
        <v>1301</v>
      </c>
      <c r="F5" s="8" t="s">
        <v>1281</v>
      </c>
      <c r="G5" s="3" t="s">
        <v>36</v>
      </c>
      <c r="H5" s="4">
        <v>210000</v>
      </c>
    </row>
    <row r="6" spans="1:9" s="1" customFormat="1" hidden="1" x14ac:dyDescent="0.25">
      <c r="A6" s="3" t="s">
        <v>511</v>
      </c>
      <c r="B6" s="3">
        <v>816004965</v>
      </c>
      <c r="C6" s="3" t="s">
        <v>512</v>
      </c>
      <c r="D6" s="3" t="s">
        <v>530</v>
      </c>
      <c r="E6" s="8" t="s">
        <v>1302</v>
      </c>
      <c r="F6" s="8" t="s">
        <v>1281</v>
      </c>
      <c r="G6" s="3" t="s">
        <v>36</v>
      </c>
      <c r="H6" s="4">
        <v>180000</v>
      </c>
    </row>
    <row r="7" spans="1:9" s="1" customFormat="1" hidden="1" x14ac:dyDescent="0.25">
      <c r="A7" s="3" t="s">
        <v>23</v>
      </c>
      <c r="B7" s="3">
        <v>890900265</v>
      </c>
      <c r="C7" s="3" t="s">
        <v>24</v>
      </c>
      <c r="D7" s="3" t="s">
        <v>35</v>
      </c>
      <c r="E7" s="8" t="s">
        <v>1303</v>
      </c>
      <c r="F7" s="8" t="s">
        <v>1281</v>
      </c>
      <c r="G7" s="3" t="s">
        <v>36</v>
      </c>
      <c r="H7" s="4">
        <v>400000</v>
      </c>
      <c r="I7" s="1" t="s">
        <v>1477</v>
      </c>
    </row>
    <row r="8" spans="1:9" s="1" customFormat="1" hidden="1" x14ac:dyDescent="0.25">
      <c r="A8" s="3" t="s">
        <v>852</v>
      </c>
      <c r="B8" s="3">
        <v>1088316551</v>
      </c>
      <c r="C8" s="3" t="s">
        <v>483</v>
      </c>
      <c r="D8" s="3" t="s">
        <v>853</v>
      </c>
      <c r="E8" s="8" t="s">
        <v>1304</v>
      </c>
      <c r="F8" s="8" t="s">
        <v>1281</v>
      </c>
      <c r="G8" s="3" t="s">
        <v>36</v>
      </c>
      <c r="H8" s="4">
        <v>175000</v>
      </c>
    </row>
    <row r="9" spans="1:9" s="1" customFormat="1" hidden="1" x14ac:dyDescent="0.25">
      <c r="A9" s="3" t="s">
        <v>171</v>
      </c>
      <c r="B9" s="3">
        <v>900356346</v>
      </c>
      <c r="C9" s="3" t="s">
        <v>172</v>
      </c>
      <c r="D9" s="3" t="s">
        <v>173</v>
      </c>
      <c r="E9" s="8" t="s">
        <v>1305</v>
      </c>
      <c r="F9" s="8" t="s">
        <v>1281</v>
      </c>
      <c r="G9" s="3" t="s">
        <v>36</v>
      </c>
      <c r="H9" s="4">
        <v>250000</v>
      </c>
    </row>
    <row r="10" spans="1:9" s="1" customFormat="1" hidden="1" x14ac:dyDescent="0.25">
      <c r="A10" s="3" t="s">
        <v>395</v>
      </c>
      <c r="B10" s="3">
        <v>891400467</v>
      </c>
      <c r="C10" s="3" t="s">
        <v>396</v>
      </c>
      <c r="D10" s="3" t="s">
        <v>400</v>
      </c>
      <c r="E10" s="8" t="s">
        <v>1306</v>
      </c>
      <c r="F10" s="8" t="s">
        <v>1281</v>
      </c>
      <c r="G10" s="3" t="s">
        <v>36</v>
      </c>
      <c r="H10" s="4">
        <v>730000</v>
      </c>
    </row>
    <row r="11" spans="1:9" s="1" customFormat="1" hidden="1" x14ac:dyDescent="0.25">
      <c r="A11" s="3" t="s">
        <v>597</v>
      </c>
      <c r="B11" s="3">
        <v>10139643</v>
      </c>
      <c r="C11" s="3" t="s">
        <v>598</v>
      </c>
      <c r="D11" s="3" t="s">
        <v>599</v>
      </c>
      <c r="E11" s="8" t="s">
        <v>1307</v>
      </c>
      <c r="F11" s="8" t="s">
        <v>1281</v>
      </c>
      <c r="G11" s="3" t="s">
        <v>36</v>
      </c>
      <c r="H11" s="4">
        <v>100000</v>
      </c>
    </row>
    <row r="12" spans="1:9" s="1" customFormat="1" hidden="1" x14ac:dyDescent="0.25">
      <c r="A12" s="3" t="s">
        <v>564</v>
      </c>
      <c r="B12" s="3">
        <v>900731590</v>
      </c>
      <c r="C12" s="3" t="s">
        <v>565</v>
      </c>
      <c r="D12" s="3" t="s">
        <v>569</v>
      </c>
      <c r="E12" s="8" t="s">
        <v>1309</v>
      </c>
      <c r="F12" s="8" t="s">
        <v>1281</v>
      </c>
      <c r="G12" s="3" t="s">
        <v>34</v>
      </c>
      <c r="H12" s="4">
        <v>180000</v>
      </c>
    </row>
    <row r="13" spans="1:9" s="1" customFormat="1" hidden="1" x14ac:dyDescent="0.25">
      <c r="A13" s="3" t="s">
        <v>870</v>
      </c>
      <c r="B13" s="3">
        <v>30393577</v>
      </c>
      <c r="C13" s="3" t="s">
        <v>871</v>
      </c>
      <c r="D13" s="3" t="s">
        <v>872</v>
      </c>
      <c r="E13" s="8" t="s">
        <v>1310</v>
      </c>
      <c r="F13" s="8" t="s">
        <v>1281</v>
      </c>
      <c r="G13" s="3" t="s">
        <v>34</v>
      </c>
      <c r="H13" s="4">
        <v>250000</v>
      </c>
    </row>
    <row r="14" spans="1:9" s="1" customFormat="1" hidden="1" x14ac:dyDescent="0.25">
      <c r="A14" s="3" t="s">
        <v>320</v>
      </c>
      <c r="B14" s="3">
        <v>900675765</v>
      </c>
      <c r="C14" s="3" t="s">
        <v>321</v>
      </c>
      <c r="D14" s="3" t="s">
        <v>322</v>
      </c>
      <c r="E14" s="8" t="s">
        <v>1311</v>
      </c>
      <c r="F14" s="8" t="s">
        <v>1281</v>
      </c>
      <c r="G14" s="3" t="s">
        <v>34</v>
      </c>
      <c r="H14" s="4">
        <v>300000</v>
      </c>
    </row>
    <row r="15" spans="1:9" s="1" customFormat="1" hidden="1" x14ac:dyDescent="0.25">
      <c r="A15" s="3" t="s">
        <v>23</v>
      </c>
      <c r="B15" s="3">
        <v>890900265</v>
      </c>
      <c r="C15" s="3" t="s">
        <v>24</v>
      </c>
      <c r="D15" s="3" t="s">
        <v>33</v>
      </c>
      <c r="E15" s="8" t="s">
        <v>1312</v>
      </c>
      <c r="F15" s="8" t="s">
        <v>1281</v>
      </c>
      <c r="G15" s="3" t="s">
        <v>34</v>
      </c>
      <c r="H15" s="4">
        <v>400000</v>
      </c>
      <c r="I15" s="1" t="s">
        <v>1477</v>
      </c>
    </row>
    <row r="16" spans="1:9" s="1" customFormat="1" hidden="1" x14ac:dyDescent="0.25">
      <c r="A16" s="3" t="s">
        <v>717</v>
      </c>
      <c r="B16" s="3">
        <v>1111799934</v>
      </c>
      <c r="C16" s="3" t="s">
        <v>718</v>
      </c>
      <c r="D16" s="3" t="s">
        <v>719</v>
      </c>
      <c r="E16" s="8" t="s">
        <v>1313</v>
      </c>
      <c r="F16" s="8" t="s">
        <v>1281</v>
      </c>
      <c r="G16" s="3" t="s">
        <v>34</v>
      </c>
      <c r="H16" s="4">
        <v>190000</v>
      </c>
    </row>
    <row r="17" spans="1:9" s="1" customFormat="1" hidden="1" x14ac:dyDescent="0.25">
      <c r="A17" s="3" t="s">
        <v>471</v>
      </c>
      <c r="B17" s="3">
        <v>1088008897</v>
      </c>
      <c r="C17" s="3" t="s">
        <v>472</v>
      </c>
      <c r="D17" s="3" t="s">
        <v>473</v>
      </c>
      <c r="E17" s="8" t="s">
        <v>1314</v>
      </c>
      <c r="F17" s="8" t="s">
        <v>1281</v>
      </c>
      <c r="G17" s="3" t="s">
        <v>474</v>
      </c>
      <c r="H17" s="4">
        <v>100000</v>
      </c>
    </row>
    <row r="18" spans="1:9" s="1" customFormat="1" hidden="1" x14ac:dyDescent="0.25">
      <c r="A18" s="3" t="s">
        <v>542</v>
      </c>
      <c r="B18" s="3">
        <v>40387521</v>
      </c>
      <c r="C18" s="3" t="s">
        <v>483</v>
      </c>
      <c r="D18" s="3" t="s">
        <v>543</v>
      </c>
      <c r="E18" s="8" t="s">
        <v>1316</v>
      </c>
      <c r="F18" s="8" t="s">
        <v>1281</v>
      </c>
      <c r="G18" s="3" t="s">
        <v>95</v>
      </c>
      <c r="H18" s="4">
        <v>170000</v>
      </c>
    </row>
    <row r="19" spans="1:9" s="1" customFormat="1" hidden="1" x14ac:dyDescent="0.25">
      <c r="A19" s="3" t="s">
        <v>511</v>
      </c>
      <c r="B19" s="3">
        <v>816004965</v>
      </c>
      <c r="C19" s="3" t="s">
        <v>512</v>
      </c>
      <c r="D19" s="3" t="s">
        <v>529</v>
      </c>
      <c r="E19" s="8" t="s">
        <v>1317</v>
      </c>
      <c r="F19" s="8" t="s">
        <v>1281</v>
      </c>
      <c r="G19" s="3" t="s">
        <v>46</v>
      </c>
      <c r="H19" s="4">
        <v>360000</v>
      </c>
    </row>
    <row r="20" spans="1:9" s="1" customFormat="1" hidden="1" x14ac:dyDescent="0.25">
      <c r="A20" s="3" t="s">
        <v>571</v>
      </c>
      <c r="B20" s="3">
        <v>800172362</v>
      </c>
      <c r="C20" s="3" t="s">
        <v>572</v>
      </c>
      <c r="D20" s="3" t="s">
        <v>573</v>
      </c>
      <c r="E20" s="8" t="s">
        <v>1318</v>
      </c>
      <c r="F20" s="8" t="s">
        <v>1281</v>
      </c>
      <c r="G20" s="3" t="s">
        <v>574</v>
      </c>
      <c r="H20" s="4">
        <v>400000</v>
      </c>
    </row>
    <row r="21" spans="1:9" s="1" customFormat="1" hidden="1" x14ac:dyDescent="0.25">
      <c r="A21" s="3" t="s">
        <v>854</v>
      </c>
      <c r="B21" s="3">
        <v>1127924514</v>
      </c>
      <c r="C21" s="3" t="s">
        <v>855</v>
      </c>
      <c r="D21" s="3" t="s">
        <v>856</v>
      </c>
      <c r="E21" s="8" t="s">
        <v>1319</v>
      </c>
      <c r="F21" s="8" t="s">
        <v>1281</v>
      </c>
      <c r="G21" s="3" t="s">
        <v>857</v>
      </c>
      <c r="H21" s="4">
        <v>180000</v>
      </c>
    </row>
    <row r="22" spans="1:9" s="1" customFormat="1" hidden="1" x14ac:dyDescent="0.25">
      <c r="A22" s="3" t="s">
        <v>465</v>
      </c>
      <c r="B22" s="3">
        <v>24999064</v>
      </c>
      <c r="C22" s="3" t="s">
        <v>466</v>
      </c>
      <c r="D22" s="3" t="s">
        <v>467</v>
      </c>
      <c r="E22" s="9" t="s">
        <v>1320</v>
      </c>
      <c r="F22" s="9" t="s">
        <v>1282</v>
      </c>
      <c r="G22" s="3" t="s">
        <v>44</v>
      </c>
      <c r="H22" s="4">
        <v>500000</v>
      </c>
    </row>
    <row r="23" spans="1:9" s="1" customFormat="1" hidden="1" x14ac:dyDescent="0.25">
      <c r="A23" s="3" t="s">
        <v>1267</v>
      </c>
      <c r="B23" s="3">
        <v>10051355</v>
      </c>
      <c r="C23" s="3" t="s">
        <v>1268</v>
      </c>
      <c r="D23" s="3" t="s">
        <v>1269</v>
      </c>
      <c r="E23" s="9" t="s">
        <v>1321</v>
      </c>
      <c r="F23" s="9" t="s">
        <v>1282</v>
      </c>
      <c r="G23" s="3" t="s">
        <v>218</v>
      </c>
      <c r="H23" s="4">
        <v>120000</v>
      </c>
    </row>
    <row r="24" spans="1:9" s="1" customFormat="1" x14ac:dyDescent="0.25"/>
    <row r="25" spans="1:9" s="1" customFormat="1" hidden="1" x14ac:dyDescent="0.25">
      <c r="A25" s="3" t="s">
        <v>769</v>
      </c>
      <c r="B25" s="3">
        <v>79509958</v>
      </c>
      <c r="C25" s="3" t="s">
        <v>770</v>
      </c>
      <c r="D25" s="3" t="s">
        <v>771</v>
      </c>
      <c r="E25" s="9" t="s">
        <v>1329</v>
      </c>
      <c r="F25" s="9" t="s">
        <v>1282</v>
      </c>
      <c r="G25" s="3" t="s">
        <v>772</v>
      </c>
      <c r="H25" s="4">
        <v>225000</v>
      </c>
    </row>
    <row r="26" spans="1:9" s="1" customFormat="1" hidden="1" x14ac:dyDescent="0.25"/>
    <row r="27" spans="1:9" s="1" customFormat="1" hidden="1" x14ac:dyDescent="0.25">
      <c r="A27" s="3" t="s">
        <v>511</v>
      </c>
      <c r="B27" s="3">
        <v>816004965</v>
      </c>
      <c r="C27" s="3" t="s">
        <v>512</v>
      </c>
      <c r="D27" s="3" t="s">
        <v>523</v>
      </c>
      <c r="E27" s="10" t="s">
        <v>1338</v>
      </c>
      <c r="F27" s="10" t="s">
        <v>1286</v>
      </c>
      <c r="G27" s="3" t="s">
        <v>524</v>
      </c>
      <c r="H27" s="4">
        <v>360000</v>
      </c>
    </row>
    <row r="28" spans="1:9" s="1" customFormat="1" hidden="1" x14ac:dyDescent="0.25">
      <c r="A28" s="3" t="s">
        <v>23</v>
      </c>
      <c r="B28" s="3">
        <v>890900265</v>
      </c>
      <c r="C28" s="3" t="s">
        <v>24</v>
      </c>
      <c r="D28" s="3" t="s">
        <v>31</v>
      </c>
      <c r="E28" s="11" t="s">
        <v>1339</v>
      </c>
      <c r="F28" s="11" t="s">
        <v>1288</v>
      </c>
      <c r="G28" s="3" t="s">
        <v>32</v>
      </c>
      <c r="H28" s="4">
        <v>200000</v>
      </c>
      <c r="I28" s="1" t="s">
        <v>1477</v>
      </c>
    </row>
    <row r="29" spans="1:9" s="1" customFormat="1" hidden="1" x14ac:dyDescent="0.25">
      <c r="A29" s="3" t="s">
        <v>511</v>
      </c>
      <c r="B29" s="3">
        <v>816004965</v>
      </c>
      <c r="C29" s="3" t="s">
        <v>512</v>
      </c>
      <c r="D29" s="3" t="s">
        <v>522</v>
      </c>
      <c r="E29" s="11" t="s">
        <v>1340</v>
      </c>
      <c r="F29" s="11" t="s">
        <v>1288</v>
      </c>
      <c r="G29" s="3" t="s">
        <v>30</v>
      </c>
      <c r="H29" s="4">
        <v>440000</v>
      </c>
      <c r="I29" s="1" t="s">
        <v>1477</v>
      </c>
    </row>
    <row r="30" spans="1:9" s="1" customFormat="1" hidden="1" x14ac:dyDescent="0.25">
      <c r="A30" s="3" t="s">
        <v>807</v>
      </c>
      <c r="B30" s="3">
        <v>1087554932</v>
      </c>
      <c r="C30" s="3" t="s">
        <v>808</v>
      </c>
      <c r="D30" s="3" t="s">
        <v>809</v>
      </c>
      <c r="E30" s="11" t="s">
        <v>1341</v>
      </c>
      <c r="F30" s="11" t="s">
        <v>1285</v>
      </c>
      <c r="G30" s="3" t="s">
        <v>30</v>
      </c>
      <c r="H30" s="4">
        <v>335500</v>
      </c>
    </row>
    <row r="31" spans="1:9" s="1" customFormat="1" hidden="1" x14ac:dyDescent="0.25">
      <c r="A31" s="3" t="s">
        <v>511</v>
      </c>
      <c r="B31" s="3">
        <v>816004965</v>
      </c>
      <c r="C31" s="3" t="s">
        <v>512</v>
      </c>
      <c r="D31" s="3" t="s">
        <v>521</v>
      </c>
      <c r="E31" s="11" t="s">
        <v>1342</v>
      </c>
      <c r="F31" s="11" t="s">
        <v>1285</v>
      </c>
      <c r="G31" s="3" t="s">
        <v>30</v>
      </c>
      <c r="H31" s="4">
        <v>360000</v>
      </c>
      <c r="I31" s="1" t="s">
        <v>1477</v>
      </c>
    </row>
    <row r="32" spans="1:9" s="1" customFormat="1" hidden="1" x14ac:dyDescent="0.25">
      <c r="A32" s="3" t="s">
        <v>351</v>
      </c>
      <c r="B32" s="3">
        <v>24955249</v>
      </c>
      <c r="C32" s="3" t="s">
        <v>352</v>
      </c>
      <c r="D32" s="3" t="s">
        <v>353</v>
      </c>
      <c r="E32" s="11" t="s">
        <v>1343</v>
      </c>
      <c r="F32" s="11" t="s">
        <v>1285</v>
      </c>
      <c r="G32" s="3" t="s">
        <v>30</v>
      </c>
      <c r="H32" s="4">
        <v>100000</v>
      </c>
    </row>
    <row r="33" spans="1:9" s="1" customFormat="1" hidden="1" x14ac:dyDescent="0.25">
      <c r="A33" s="63" t="s">
        <v>231</v>
      </c>
      <c r="B33" s="63">
        <v>42152534</v>
      </c>
      <c r="C33" s="63" t="s">
        <v>232</v>
      </c>
      <c r="D33" s="63" t="s">
        <v>233</v>
      </c>
      <c r="E33" s="73" t="s">
        <v>1344</v>
      </c>
      <c r="F33" s="73" t="s">
        <v>1285</v>
      </c>
      <c r="G33" s="63" t="s">
        <v>30</v>
      </c>
      <c r="H33" s="65">
        <v>90000</v>
      </c>
    </row>
    <row r="34" spans="1:9" s="1" customFormat="1" hidden="1" x14ac:dyDescent="0.25">
      <c r="A34" s="3" t="s">
        <v>23</v>
      </c>
      <c r="B34" s="3">
        <v>890900265</v>
      </c>
      <c r="C34" s="3" t="s">
        <v>24</v>
      </c>
      <c r="D34" s="3" t="s">
        <v>29</v>
      </c>
      <c r="E34" s="11" t="s">
        <v>1345</v>
      </c>
      <c r="F34" s="11" t="s">
        <v>1285</v>
      </c>
      <c r="G34" s="3" t="s">
        <v>30</v>
      </c>
      <c r="H34" s="4">
        <v>200000</v>
      </c>
      <c r="I34" s="1" t="s">
        <v>1477</v>
      </c>
    </row>
    <row r="35" spans="1:9" s="1" customFormat="1" hidden="1" x14ac:dyDescent="0.25">
      <c r="A35" s="3" t="s">
        <v>511</v>
      </c>
      <c r="B35" s="3">
        <v>816004965</v>
      </c>
      <c r="C35" s="3" t="s">
        <v>512</v>
      </c>
      <c r="D35" s="3" t="s">
        <v>519</v>
      </c>
      <c r="E35" s="11" t="s">
        <v>1346</v>
      </c>
      <c r="F35" s="11" t="s">
        <v>1285</v>
      </c>
      <c r="G35" s="3" t="s">
        <v>520</v>
      </c>
      <c r="H35" s="4">
        <v>300000</v>
      </c>
      <c r="I35" s="1" t="s">
        <v>1477</v>
      </c>
    </row>
    <row r="36" spans="1:9" s="1" customFormat="1" hidden="1" x14ac:dyDescent="0.25">
      <c r="A36" s="3" t="s">
        <v>511</v>
      </c>
      <c r="B36" s="3">
        <v>816004965</v>
      </c>
      <c r="C36" s="3" t="s">
        <v>512</v>
      </c>
      <c r="D36" s="3" t="s">
        <v>517</v>
      </c>
      <c r="E36" s="11" t="s">
        <v>1347</v>
      </c>
      <c r="F36" s="11" t="s">
        <v>1285</v>
      </c>
      <c r="G36" s="3" t="s">
        <v>518</v>
      </c>
      <c r="H36" s="4">
        <v>820000</v>
      </c>
      <c r="I36" s="1" t="s">
        <v>1477</v>
      </c>
    </row>
    <row r="37" spans="1:9" s="1" customFormat="1" hidden="1" x14ac:dyDescent="0.25">
      <c r="A37" s="3" t="s">
        <v>764</v>
      </c>
      <c r="B37" s="3">
        <v>1004302802</v>
      </c>
      <c r="C37" s="3" t="s">
        <v>765</v>
      </c>
      <c r="D37" s="3" t="s">
        <v>768</v>
      </c>
      <c r="E37" s="11" t="s">
        <v>1348</v>
      </c>
      <c r="F37" s="11" t="s">
        <v>1285</v>
      </c>
      <c r="G37" s="3" t="s">
        <v>734</v>
      </c>
      <c r="H37" s="4">
        <v>230000</v>
      </c>
    </row>
    <row r="38" spans="1:9" s="1" customFormat="1" hidden="1" x14ac:dyDescent="0.25">
      <c r="A38" s="3" t="s">
        <v>731</v>
      </c>
      <c r="B38" s="3">
        <v>1088025479</v>
      </c>
      <c r="C38" s="3" t="s">
        <v>732</v>
      </c>
      <c r="D38" s="3" t="s">
        <v>733</v>
      </c>
      <c r="E38" s="11" t="s">
        <v>1349</v>
      </c>
      <c r="F38" s="11" t="s">
        <v>1285</v>
      </c>
      <c r="G38" s="3" t="s">
        <v>734</v>
      </c>
      <c r="H38" s="4">
        <v>300000</v>
      </c>
    </row>
    <row r="39" spans="1:9" s="1" customFormat="1" hidden="1" x14ac:dyDescent="0.25">
      <c r="A39" s="3" t="s">
        <v>23</v>
      </c>
      <c r="B39" s="3">
        <v>890900265</v>
      </c>
      <c r="C39" s="3" t="s">
        <v>24</v>
      </c>
      <c r="D39" s="3" t="s">
        <v>27</v>
      </c>
      <c r="E39" s="11" t="s">
        <v>1350</v>
      </c>
      <c r="F39" s="11" t="s">
        <v>1285</v>
      </c>
      <c r="G39" s="3" t="s">
        <v>28</v>
      </c>
      <c r="H39" s="4">
        <v>800000</v>
      </c>
      <c r="I39" s="1" t="s">
        <v>1477</v>
      </c>
    </row>
    <row r="40" spans="1:9" s="1" customFormat="1" hidden="1" x14ac:dyDescent="0.25">
      <c r="A40" s="3" t="s">
        <v>779</v>
      </c>
      <c r="B40" s="3">
        <v>1088285123</v>
      </c>
      <c r="C40" s="3" t="s">
        <v>780</v>
      </c>
      <c r="D40" s="3" t="s">
        <v>781</v>
      </c>
      <c r="E40" s="12" t="s">
        <v>1351</v>
      </c>
      <c r="F40" s="12" t="s">
        <v>1284</v>
      </c>
      <c r="G40" s="3" t="s">
        <v>567</v>
      </c>
      <c r="H40" s="4">
        <v>180000</v>
      </c>
    </row>
    <row r="41" spans="1:9" s="1" customFormat="1" hidden="1" x14ac:dyDescent="0.25">
      <c r="A41" s="3" t="s">
        <v>1061</v>
      </c>
      <c r="B41" s="3">
        <v>10114275</v>
      </c>
      <c r="C41" s="3" t="s">
        <v>1062</v>
      </c>
      <c r="D41" s="3" t="s">
        <v>1063</v>
      </c>
      <c r="E41" s="12" t="s">
        <v>1353</v>
      </c>
      <c r="F41" s="12" t="s">
        <v>1284</v>
      </c>
      <c r="G41" s="3" t="s">
        <v>567</v>
      </c>
      <c r="H41" s="4">
        <v>290000</v>
      </c>
    </row>
    <row r="42" spans="1:9" s="1" customFormat="1" hidden="1" x14ac:dyDescent="0.25">
      <c r="A42" s="3" t="s">
        <v>1475</v>
      </c>
      <c r="B42" s="3">
        <v>890900265</v>
      </c>
      <c r="C42" s="3" t="s">
        <v>24</v>
      </c>
      <c r="D42" s="3" t="s">
        <v>25</v>
      </c>
      <c r="E42" s="12" t="s">
        <v>1354</v>
      </c>
      <c r="F42" s="12" t="s">
        <v>1284</v>
      </c>
      <c r="G42" s="3" t="s">
        <v>26</v>
      </c>
      <c r="H42" s="4">
        <v>200000</v>
      </c>
      <c r="I42" s="1" t="s">
        <v>1477</v>
      </c>
    </row>
    <row r="43" spans="1:9" s="1" customFormat="1" hidden="1" x14ac:dyDescent="0.25">
      <c r="A43" s="3" t="s">
        <v>1058</v>
      </c>
      <c r="B43" s="3">
        <v>29156743</v>
      </c>
      <c r="C43" s="3" t="s">
        <v>1059</v>
      </c>
      <c r="D43" s="3" t="s">
        <v>1060</v>
      </c>
      <c r="E43" s="12" t="s">
        <v>1355</v>
      </c>
      <c r="F43" s="12" t="s">
        <v>1284</v>
      </c>
      <c r="G43" s="3" t="s">
        <v>286</v>
      </c>
      <c r="H43" s="4">
        <v>120000</v>
      </c>
    </row>
    <row r="44" spans="1:9" s="1" customFormat="1" hidden="1" x14ac:dyDescent="0.25">
      <c r="A44" s="3" t="s">
        <v>121</v>
      </c>
      <c r="B44" s="3">
        <v>10029876</v>
      </c>
      <c r="C44" s="3" t="s">
        <v>122</v>
      </c>
      <c r="D44" s="3" t="s">
        <v>123</v>
      </c>
      <c r="E44" s="12" t="s">
        <v>1356</v>
      </c>
      <c r="F44" s="12" t="s">
        <v>1284</v>
      </c>
      <c r="G44" s="3" t="s">
        <v>124</v>
      </c>
      <c r="H44" s="4">
        <v>150000</v>
      </c>
    </row>
    <row r="45" spans="1:9" s="1" customFormat="1" hidden="1" x14ac:dyDescent="0.25">
      <c r="A45" s="3" t="s">
        <v>867</v>
      </c>
      <c r="B45" s="3">
        <v>1087991815</v>
      </c>
      <c r="C45" s="3" t="s">
        <v>868</v>
      </c>
      <c r="D45" s="3" t="s">
        <v>869</v>
      </c>
      <c r="E45" s="13" t="s">
        <v>1357</v>
      </c>
      <c r="F45" s="13" t="s">
        <v>1283</v>
      </c>
      <c r="G45" s="3" t="s">
        <v>32</v>
      </c>
      <c r="H45" s="4">
        <v>3800</v>
      </c>
    </row>
    <row r="46" spans="1:9" s="1" customFormat="1" hidden="1" x14ac:dyDescent="0.25">
      <c r="A46" s="3" t="s">
        <v>1080</v>
      </c>
      <c r="B46" s="3">
        <v>901131391</v>
      </c>
      <c r="C46" s="3" t="s">
        <v>99</v>
      </c>
      <c r="D46" s="3" t="s">
        <v>1081</v>
      </c>
      <c r="E46" s="13" t="s">
        <v>1358</v>
      </c>
      <c r="F46" s="13" t="s">
        <v>1283</v>
      </c>
      <c r="G46" s="3" t="s">
        <v>462</v>
      </c>
      <c r="H46" s="4">
        <v>270000</v>
      </c>
    </row>
    <row r="47" spans="1:9" s="1" customFormat="1" hidden="1" x14ac:dyDescent="0.25">
      <c r="A47" s="3" t="s">
        <v>511</v>
      </c>
      <c r="B47" s="3">
        <v>816004965</v>
      </c>
      <c r="C47" s="3" t="s">
        <v>512</v>
      </c>
      <c r="D47" s="3" t="s">
        <v>515</v>
      </c>
      <c r="E47" s="13" t="s">
        <v>1359</v>
      </c>
      <c r="F47" s="13" t="s">
        <v>1283</v>
      </c>
      <c r="G47" s="3" t="s">
        <v>516</v>
      </c>
      <c r="H47" s="4">
        <v>440000</v>
      </c>
    </row>
    <row r="48" spans="1:9" s="1" customFormat="1" hidden="1" x14ac:dyDescent="0.25">
      <c r="A48" s="3" t="s">
        <v>929</v>
      </c>
      <c r="B48" s="3">
        <v>10273751</v>
      </c>
      <c r="C48" s="3" t="s">
        <v>930</v>
      </c>
      <c r="D48" s="3" t="s">
        <v>931</v>
      </c>
      <c r="E48" s="13" t="s">
        <v>1360</v>
      </c>
      <c r="F48" s="13" t="s">
        <v>1283</v>
      </c>
      <c r="G48" s="3" t="s">
        <v>932</v>
      </c>
      <c r="H48" s="4">
        <v>300000</v>
      </c>
    </row>
    <row r="49" spans="1:9" s="1" customFormat="1" hidden="1" x14ac:dyDescent="0.25">
      <c r="A49" s="3" t="s">
        <v>511</v>
      </c>
      <c r="B49" s="3">
        <v>816004965</v>
      </c>
      <c r="C49" s="3" t="s">
        <v>512</v>
      </c>
      <c r="D49" s="3" t="s">
        <v>513</v>
      </c>
      <c r="E49" s="13" t="s">
        <v>1361</v>
      </c>
      <c r="F49" s="13" t="s">
        <v>1283</v>
      </c>
      <c r="G49" s="3" t="s">
        <v>514</v>
      </c>
      <c r="H49" s="4">
        <v>500000</v>
      </c>
      <c r="I49" s="1" t="s">
        <v>1477</v>
      </c>
    </row>
    <row r="50" spans="1:9" s="1" customFormat="1" hidden="1" x14ac:dyDescent="0.25">
      <c r="A50" s="3" t="s">
        <v>413</v>
      </c>
      <c r="B50" s="3">
        <v>1112780330</v>
      </c>
      <c r="C50" s="3" t="s">
        <v>414</v>
      </c>
      <c r="D50" s="3" t="s">
        <v>415</v>
      </c>
      <c r="E50" s="13" t="s">
        <v>1362</v>
      </c>
      <c r="F50" s="13" t="s">
        <v>1283</v>
      </c>
      <c r="G50" s="3" t="s">
        <v>416</v>
      </c>
      <c r="H50" s="4">
        <v>8000</v>
      </c>
    </row>
    <row r="51" spans="1:9" s="1" customFormat="1" hidden="1" x14ac:dyDescent="0.25">
      <c r="A51" s="3" t="s">
        <v>227</v>
      </c>
      <c r="B51" s="3">
        <v>80028767</v>
      </c>
      <c r="C51" s="3" t="s">
        <v>228</v>
      </c>
      <c r="D51" s="3" t="s">
        <v>229</v>
      </c>
      <c r="E51" s="13" t="s">
        <v>1363</v>
      </c>
      <c r="F51" s="13" t="s">
        <v>1283</v>
      </c>
      <c r="G51" s="3" t="s">
        <v>230</v>
      </c>
      <c r="H51" s="4">
        <v>14571</v>
      </c>
    </row>
    <row r="52" spans="1:9" s="1" customFormat="1" hidden="1" x14ac:dyDescent="0.25">
      <c r="A52" s="16" t="s">
        <v>720</v>
      </c>
      <c r="B52" s="16">
        <v>42108431</v>
      </c>
      <c r="C52" s="16" t="s">
        <v>721</v>
      </c>
      <c r="D52" s="16" t="s">
        <v>722</v>
      </c>
      <c r="E52" s="16" t="s">
        <v>1364</v>
      </c>
      <c r="F52" s="16" t="s">
        <v>1278</v>
      </c>
      <c r="G52" s="16" t="s">
        <v>723</v>
      </c>
      <c r="H52" s="76">
        <v>20000</v>
      </c>
    </row>
    <row r="53" spans="1:9" s="1" customFormat="1" hidden="1" x14ac:dyDescent="0.25">
      <c r="A53" s="16" t="s">
        <v>148</v>
      </c>
      <c r="B53" s="16">
        <v>901022507</v>
      </c>
      <c r="C53" s="16" t="s">
        <v>149</v>
      </c>
      <c r="D53" s="16" t="s">
        <v>156</v>
      </c>
      <c r="E53" s="16" t="s">
        <v>1365</v>
      </c>
      <c r="F53" s="16" t="s">
        <v>1278</v>
      </c>
      <c r="G53" s="16" t="s">
        <v>157</v>
      </c>
      <c r="H53" s="76">
        <v>310000</v>
      </c>
    </row>
    <row r="54" spans="1:9" s="1" customFormat="1" hidden="1" x14ac:dyDescent="0.25">
      <c r="A54" s="16" t="s">
        <v>1189</v>
      </c>
      <c r="B54" s="16">
        <v>900271462</v>
      </c>
      <c r="C54" s="16" t="s">
        <v>99</v>
      </c>
      <c r="D54" s="16" t="s">
        <v>1190</v>
      </c>
      <c r="E54" s="16" t="s">
        <v>1366</v>
      </c>
      <c r="F54" s="16" t="s">
        <v>1278</v>
      </c>
      <c r="G54" s="16" t="s">
        <v>1184</v>
      </c>
      <c r="H54" s="76">
        <v>88334</v>
      </c>
    </row>
    <row r="55" spans="1:9" s="1" customFormat="1" hidden="1" x14ac:dyDescent="0.25">
      <c r="A55" s="16" t="s">
        <v>1182</v>
      </c>
      <c r="B55" s="16">
        <v>800240911</v>
      </c>
      <c r="C55" s="16" t="s">
        <v>99</v>
      </c>
      <c r="D55" s="16" t="s">
        <v>1183</v>
      </c>
      <c r="E55" s="16" t="s">
        <v>1367</v>
      </c>
      <c r="F55" s="16" t="s">
        <v>1278</v>
      </c>
      <c r="G55" s="16" t="s">
        <v>1184</v>
      </c>
      <c r="H55" s="76">
        <v>225000</v>
      </c>
    </row>
    <row r="56" spans="1:9" s="1" customFormat="1" hidden="1" x14ac:dyDescent="0.25">
      <c r="A56" s="16" t="s">
        <v>713</v>
      </c>
      <c r="B56" s="16">
        <v>1088261604</v>
      </c>
      <c r="C56" s="16" t="s">
        <v>714</v>
      </c>
      <c r="D56" s="16" t="s">
        <v>715</v>
      </c>
      <c r="E56" s="16" t="s">
        <v>1370</v>
      </c>
      <c r="F56" s="16" t="s">
        <v>1276</v>
      </c>
      <c r="G56" s="16" t="s">
        <v>716</v>
      </c>
      <c r="H56" s="76">
        <v>12000</v>
      </c>
    </row>
    <row r="57" spans="1:9" s="1" customFormat="1" hidden="1" x14ac:dyDescent="0.25">
      <c r="A57" s="16" t="s">
        <v>482</v>
      </c>
      <c r="B57" s="16">
        <v>1087992705</v>
      </c>
      <c r="C57" s="16" t="s">
        <v>483</v>
      </c>
      <c r="D57" s="16" t="s">
        <v>484</v>
      </c>
      <c r="E57" s="16" t="s">
        <v>1371</v>
      </c>
      <c r="F57" s="16" t="s">
        <v>1275</v>
      </c>
      <c r="G57" s="16" t="s">
        <v>485</v>
      </c>
      <c r="H57" s="76">
        <v>100000</v>
      </c>
    </row>
    <row r="58" spans="1:9" hidden="1" x14ac:dyDescent="0.25">
      <c r="H58" s="21">
        <f>SUM(H2:H57)</f>
        <v>14167205</v>
      </c>
    </row>
  </sheetData>
  <autoFilter ref="A1:H58" xr:uid="{05BCCA90-98F4-45D5-ABE7-C8E6E0C1EC6D}">
    <filterColumn colId="0">
      <filters>
        <filter val="CABLE NETWORKS DEL PACIFICO S.A.S"/>
      </filters>
    </filterColumn>
  </autoFilter>
  <conditionalFormatting sqref="D1">
    <cfRule type="duplicateValues" dxfId="175" priority="1"/>
  </conditionalFormatting>
  <conditionalFormatting sqref="D2:D23 D27:D57 D25">
    <cfRule type="duplicateValues" dxfId="174" priority="14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98148-B73C-4A39-8256-C06645DD97ED}">
  <dimension ref="A2:T262"/>
  <sheetViews>
    <sheetView topLeftCell="A241" workbookViewId="0">
      <selection activeCell="A279" sqref="A279"/>
    </sheetView>
  </sheetViews>
  <sheetFormatPr baseColWidth="10" defaultRowHeight="15" x14ac:dyDescent="0.25"/>
  <cols>
    <col min="1" max="1" width="56.7109375" bestFit="1" customWidth="1"/>
    <col min="6" max="6" width="11.42578125" style="48"/>
    <col min="8" max="8" width="11.7109375" bestFit="1" customWidth="1"/>
    <col min="10" max="10" width="14" bestFit="1" customWidth="1"/>
    <col min="11" max="11" width="15.5703125" bestFit="1" customWidth="1"/>
  </cols>
  <sheetData>
    <row r="2" spans="1:11" x14ac:dyDescent="0.25">
      <c r="A2" s="3" t="s">
        <v>750</v>
      </c>
      <c r="B2" s="3">
        <v>18599920</v>
      </c>
      <c r="C2" s="3" t="s">
        <v>751</v>
      </c>
      <c r="D2" s="3" t="s">
        <v>752</v>
      </c>
      <c r="E2" s="8" t="s">
        <v>1299</v>
      </c>
      <c r="F2" s="51" t="s">
        <v>1281</v>
      </c>
      <c r="G2" s="3" t="s">
        <v>36</v>
      </c>
      <c r="H2" s="4">
        <v>350000</v>
      </c>
      <c r="I2" t="s">
        <v>1378</v>
      </c>
      <c r="K2" t="s">
        <v>1393</v>
      </c>
    </row>
    <row r="3" spans="1:11" x14ac:dyDescent="0.25">
      <c r="A3" s="3" t="s">
        <v>189</v>
      </c>
      <c r="B3" s="3">
        <v>42016954</v>
      </c>
      <c r="C3" s="3" t="s">
        <v>190</v>
      </c>
      <c r="D3" s="3" t="s">
        <v>191</v>
      </c>
      <c r="E3" s="8" t="s">
        <v>1308</v>
      </c>
      <c r="F3" s="51" t="s">
        <v>1281</v>
      </c>
      <c r="G3" s="3" t="s">
        <v>192</v>
      </c>
      <c r="H3" s="4">
        <v>400000</v>
      </c>
      <c r="I3" s="1" t="s">
        <v>1378</v>
      </c>
      <c r="K3" s="47">
        <f>SUM(H:H)</f>
        <v>109006527</v>
      </c>
    </row>
    <row r="4" spans="1:11" x14ac:dyDescent="0.25">
      <c r="A4" s="3" t="s">
        <v>1067</v>
      </c>
      <c r="B4" s="3">
        <v>10024831</v>
      </c>
      <c r="C4" s="3" t="s">
        <v>1068</v>
      </c>
      <c r="D4" s="3" t="s">
        <v>1069</v>
      </c>
      <c r="E4" s="8" t="s">
        <v>1315</v>
      </c>
      <c r="F4" s="51" t="s">
        <v>1281</v>
      </c>
      <c r="G4" s="3" t="s">
        <v>343</v>
      </c>
      <c r="H4" s="4">
        <v>400000</v>
      </c>
      <c r="I4" s="1" t="s">
        <v>1378</v>
      </c>
    </row>
    <row r="5" spans="1:11" x14ac:dyDescent="0.25">
      <c r="A5" s="3" t="s">
        <v>542</v>
      </c>
      <c r="B5" s="3">
        <v>40387521</v>
      </c>
      <c r="C5" s="3" t="s">
        <v>483</v>
      </c>
      <c r="D5" s="3" t="s">
        <v>543</v>
      </c>
      <c r="E5" s="8" t="s">
        <v>1316</v>
      </c>
      <c r="F5" s="51" t="s">
        <v>1281</v>
      </c>
      <c r="G5" s="3" t="s">
        <v>95</v>
      </c>
      <c r="H5" s="4">
        <v>150000</v>
      </c>
      <c r="I5" t="s">
        <v>1378</v>
      </c>
    </row>
    <row r="6" spans="1:11" x14ac:dyDescent="0.25">
      <c r="A6" s="3" t="s">
        <v>776</v>
      </c>
      <c r="B6" s="3">
        <v>1045049531</v>
      </c>
      <c r="C6" s="3" t="s">
        <v>777</v>
      </c>
      <c r="D6" s="3" t="s">
        <v>778</v>
      </c>
      <c r="E6" s="10" t="s">
        <v>1332</v>
      </c>
      <c r="F6" s="52" t="s">
        <v>1286</v>
      </c>
      <c r="G6" s="3" t="s">
        <v>226</v>
      </c>
      <c r="H6" s="4">
        <v>125000</v>
      </c>
      <c r="I6" s="1" t="s">
        <v>1378</v>
      </c>
    </row>
    <row r="7" spans="1:11" x14ac:dyDescent="0.25">
      <c r="A7" s="3" t="s">
        <v>838</v>
      </c>
      <c r="B7" s="3">
        <v>1088319194</v>
      </c>
      <c r="C7" s="3" t="s">
        <v>839</v>
      </c>
      <c r="D7" s="3" t="s">
        <v>840</v>
      </c>
      <c r="E7" s="20" t="s">
        <v>1375</v>
      </c>
      <c r="F7" s="53" t="s">
        <v>1281</v>
      </c>
      <c r="G7" s="3" t="s">
        <v>841</v>
      </c>
      <c r="H7" s="4">
        <v>145000</v>
      </c>
      <c r="I7" s="1" t="s">
        <v>1378</v>
      </c>
    </row>
    <row r="8" spans="1:11" x14ac:dyDescent="0.25">
      <c r="A8" s="3" t="s">
        <v>1237</v>
      </c>
      <c r="B8" s="3">
        <v>1088352006</v>
      </c>
      <c r="C8" s="3" t="s">
        <v>1238</v>
      </c>
      <c r="D8" s="3" t="s">
        <v>1239</v>
      </c>
      <c r="E8" s="16" t="s">
        <v>1368</v>
      </c>
      <c r="F8" s="54" t="s">
        <v>1277</v>
      </c>
      <c r="G8" s="3" t="s">
        <v>759</v>
      </c>
      <c r="H8" s="4">
        <v>64000</v>
      </c>
      <c r="I8" s="1" t="s">
        <v>1378</v>
      </c>
    </row>
    <row r="9" spans="1:11" x14ac:dyDescent="0.25">
      <c r="A9" s="3" t="s">
        <v>788</v>
      </c>
      <c r="H9" s="4">
        <v>143080</v>
      </c>
    </row>
    <row r="10" spans="1:11" x14ac:dyDescent="0.25">
      <c r="A10" s="3" t="s">
        <v>147</v>
      </c>
      <c r="H10" s="4">
        <v>543900</v>
      </c>
    </row>
    <row r="11" spans="1:11" x14ac:dyDescent="0.25">
      <c r="A11" s="3" t="s">
        <v>1380</v>
      </c>
      <c r="H11" s="4">
        <v>23000</v>
      </c>
    </row>
    <row r="12" spans="1:11" x14ac:dyDescent="0.25">
      <c r="A12" s="3" t="s">
        <v>1109</v>
      </c>
      <c r="H12" s="4">
        <v>162274</v>
      </c>
    </row>
    <row r="13" spans="1:11" x14ac:dyDescent="0.25">
      <c r="A13" s="3" t="s">
        <v>1136</v>
      </c>
      <c r="H13" s="4">
        <v>2237000</v>
      </c>
    </row>
    <row r="14" spans="1:11" x14ac:dyDescent="0.25">
      <c r="A14" s="3" t="s">
        <v>1237</v>
      </c>
      <c r="H14" s="4">
        <v>64000</v>
      </c>
    </row>
    <row r="15" spans="1:11" x14ac:dyDescent="0.25">
      <c r="A15" s="3" t="s">
        <v>296</v>
      </c>
      <c r="H15" s="4">
        <v>20470</v>
      </c>
    </row>
    <row r="16" spans="1:11" x14ac:dyDescent="0.25">
      <c r="A16" s="3" t="s">
        <v>820</v>
      </c>
      <c r="H16" s="4">
        <v>612010</v>
      </c>
    </row>
    <row r="17" spans="1:8" x14ac:dyDescent="0.25">
      <c r="A17" s="3" t="s">
        <v>1381</v>
      </c>
      <c r="H17" s="4">
        <v>88200</v>
      </c>
    </row>
    <row r="18" spans="1:8" x14ac:dyDescent="0.25">
      <c r="A18" s="3" t="s">
        <v>547</v>
      </c>
      <c r="H18" s="4">
        <v>3335430</v>
      </c>
    </row>
    <row r="19" spans="1:8" x14ac:dyDescent="0.25">
      <c r="A19" s="3" t="s">
        <v>23</v>
      </c>
      <c r="H19" s="4">
        <v>5101880</v>
      </c>
    </row>
    <row r="20" spans="1:8" x14ac:dyDescent="0.25">
      <c r="A20" s="3" t="s">
        <v>1382</v>
      </c>
      <c r="H20" s="4">
        <v>217560</v>
      </c>
    </row>
    <row r="21" spans="1:8" x14ac:dyDescent="0.25">
      <c r="A21" s="3" t="s">
        <v>1383</v>
      </c>
      <c r="H21" s="4">
        <v>53900</v>
      </c>
    </row>
    <row r="22" spans="1:8" x14ac:dyDescent="0.25">
      <c r="A22" s="3" t="s">
        <v>1100</v>
      </c>
      <c r="H22" s="4">
        <v>676690</v>
      </c>
    </row>
    <row r="23" spans="1:8" x14ac:dyDescent="0.25">
      <c r="A23" s="3" t="s">
        <v>1384</v>
      </c>
      <c r="H23" s="4">
        <v>23000</v>
      </c>
    </row>
    <row r="24" spans="1:8" x14ac:dyDescent="0.25">
      <c r="A24" s="3" t="s">
        <v>1385</v>
      </c>
      <c r="H24" s="4">
        <v>31360</v>
      </c>
    </row>
    <row r="25" spans="1:8" x14ac:dyDescent="0.25">
      <c r="A25" s="3" t="s">
        <v>1199</v>
      </c>
      <c r="H25" s="4">
        <v>157780</v>
      </c>
    </row>
    <row r="26" spans="1:8" x14ac:dyDescent="0.25">
      <c r="A26" s="3" t="s">
        <v>1098</v>
      </c>
      <c r="H26" s="4">
        <v>404740</v>
      </c>
    </row>
    <row r="27" spans="1:8" x14ac:dyDescent="0.25">
      <c r="A27" s="3" t="s">
        <v>1386</v>
      </c>
      <c r="H27" s="4">
        <v>147000</v>
      </c>
    </row>
    <row r="28" spans="1:8" x14ac:dyDescent="0.25">
      <c r="A28" s="3" t="s">
        <v>168</v>
      </c>
      <c r="H28" s="4">
        <v>516460</v>
      </c>
    </row>
    <row r="29" spans="1:8" x14ac:dyDescent="0.25">
      <c r="A29" s="3" t="s">
        <v>1387</v>
      </c>
      <c r="H29" s="4">
        <v>158760</v>
      </c>
    </row>
    <row r="30" spans="1:8" x14ac:dyDescent="0.25">
      <c r="A30" s="3" t="s">
        <v>845</v>
      </c>
      <c r="H30" s="4">
        <v>386260</v>
      </c>
    </row>
    <row r="31" spans="1:8" x14ac:dyDescent="0.25">
      <c r="A31" s="3" t="s">
        <v>1016</v>
      </c>
      <c r="H31" s="4">
        <v>45000</v>
      </c>
    </row>
    <row r="32" spans="1:8" x14ac:dyDescent="0.25">
      <c r="A32" s="3" t="s">
        <v>1388</v>
      </c>
      <c r="H32" s="4">
        <v>49000</v>
      </c>
    </row>
    <row r="33" spans="1:8" x14ac:dyDescent="0.25">
      <c r="A33" s="3" t="s">
        <v>578</v>
      </c>
      <c r="H33" s="4">
        <v>1873270</v>
      </c>
    </row>
    <row r="34" spans="1:8" x14ac:dyDescent="0.25">
      <c r="A34" s="3" t="s">
        <v>280</v>
      </c>
      <c r="H34" s="4">
        <v>63300</v>
      </c>
    </row>
    <row r="35" spans="1:8" x14ac:dyDescent="0.25">
      <c r="A35" s="3" t="s">
        <v>1389</v>
      </c>
      <c r="H35" s="4">
        <v>811440</v>
      </c>
    </row>
    <row r="36" spans="1:8" x14ac:dyDescent="0.25">
      <c r="A36" s="3" t="s">
        <v>1087</v>
      </c>
      <c r="H36" s="4">
        <v>46060</v>
      </c>
    </row>
    <row r="37" spans="1:8" x14ac:dyDescent="0.25">
      <c r="A37" s="3" t="s">
        <v>1390</v>
      </c>
      <c r="H37" s="4">
        <v>415520</v>
      </c>
    </row>
    <row r="38" spans="1:8" x14ac:dyDescent="0.25">
      <c r="A38" s="3" t="s">
        <v>654</v>
      </c>
      <c r="H38" s="4">
        <v>326340</v>
      </c>
    </row>
    <row r="39" spans="1:8" x14ac:dyDescent="0.25">
      <c r="A39" s="3" t="s">
        <v>1391</v>
      </c>
      <c r="H39" s="4">
        <v>61410</v>
      </c>
    </row>
    <row r="40" spans="1:8" x14ac:dyDescent="0.25">
      <c r="A40" s="3" t="s">
        <v>1392</v>
      </c>
      <c r="H40" s="4">
        <v>1829660</v>
      </c>
    </row>
    <row r="41" spans="1:8" x14ac:dyDescent="0.25">
      <c r="A41" s="3" t="s">
        <v>253</v>
      </c>
      <c r="H41" s="4">
        <v>452691</v>
      </c>
    </row>
    <row r="42" spans="1:8" x14ac:dyDescent="0.25">
      <c r="A42" s="3" t="s">
        <v>933</v>
      </c>
      <c r="H42" s="4">
        <v>1300460</v>
      </c>
    </row>
    <row r="43" spans="1:8" x14ac:dyDescent="0.25">
      <c r="A43" s="3" t="s">
        <v>1105</v>
      </c>
      <c r="B43" s="3">
        <v>890310455</v>
      </c>
      <c r="C43" s="3" t="s">
        <v>1106</v>
      </c>
      <c r="D43" s="3" t="s">
        <v>1107</v>
      </c>
      <c r="E43" s="8" t="str">
        <f>RIGHT(D43,4)</f>
        <v>9940</v>
      </c>
      <c r="F43" s="51" t="s">
        <v>1281</v>
      </c>
      <c r="G43" s="3" t="s">
        <v>246</v>
      </c>
      <c r="H43" s="4">
        <v>1024590</v>
      </c>
    </row>
    <row r="44" spans="1:8" x14ac:dyDescent="0.25">
      <c r="A44" s="3" t="s">
        <v>53</v>
      </c>
      <c r="B44" s="3">
        <v>900114108</v>
      </c>
      <c r="C44" s="3" t="s">
        <v>54</v>
      </c>
      <c r="D44" s="3" t="s">
        <v>57</v>
      </c>
      <c r="E44" s="6" t="s">
        <v>1399</v>
      </c>
      <c r="F44" s="55" t="s">
        <v>1280</v>
      </c>
      <c r="G44" s="3" t="s">
        <v>38</v>
      </c>
      <c r="H44" s="4">
        <v>180320</v>
      </c>
    </row>
    <row r="45" spans="1:8" x14ac:dyDescent="0.25">
      <c r="A45" s="3" t="s">
        <v>53</v>
      </c>
      <c r="B45" s="3">
        <v>900114108</v>
      </c>
      <c r="C45" s="3" t="s">
        <v>54</v>
      </c>
      <c r="D45" s="3" t="s">
        <v>55</v>
      </c>
      <c r="E45" s="8" t="s">
        <v>1400</v>
      </c>
      <c r="F45" s="51" t="s">
        <v>1281</v>
      </c>
      <c r="G45" s="3" t="s">
        <v>56</v>
      </c>
      <c r="H45" s="4">
        <v>22540</v>
      </c>
    </row>
    <row r="46" spans="1:8" x14ac:dyDescent="0.25">
      <c r="A46" s="3" t="s">
        <v>623</v>
      </c>
      <c r="B46" s="3">
        <v>816003584</v>
      </c>
      <c r="C46" s="3" t="s">
        <v>624</v>
      </c>
      <c r="D46" s="3" t="s">
        <v>626</v>
      </c>
      <c r="E46" s="10" t="s">
        <v>1401</v>
      </c>
      <c r="F46" s="52" t="s">
        <v>1286</v>
      </c>
      <c r="G46" s="3" t="s">
        <v>453</v>
      </c>
      <c r="H46" s="4">
        <v>124000</v>
      </c>
    </row>
    <row r="47" spans="1:8" x14ac:dyDescent="0.25">
      <c r="A47" s="3" t="s">
        <v>623</v>
      </c>
      <c r="B47" s="3">
        <v>816003584</v>
      </c>
      <c r="C47" s="3" t="s">
        <v>624</v>
      </c>
      <c r="D47" s="3" t="s">
        <v>625</v>
      </c>
      <c r="E47" s="12" t="s">
        <v>1402</v>
      </c>
      <c r="F47" s="56" t="s">
        <v>1289</v>
      </c>
      <c r="G47" s="3" t="s">
        <v>216</v>
      </c>
      <c r="H47" s="4">
        <v>136000</v>
      </c>
    </row>
    <row r="48" spans="1:8" x14ac:dyDescent="0.25">
      <c r="A48" s="3" t="s">
        <v>315</v>
      </c>
      <c r="B48" s="3">
        <v>901054224</v>
      </c>
      <c r="C48" s="3" t="s">
        <v>316</v>
      </c>
      <c r="D48" s="3" t="s">
        <v>318</v>
      </c>
      <c r="E48" s="8" t="str">
        <f>RIGHT(D48,4)</f>
        <v>9857</v>
      </c>
      <c r="F48" s="51" t="s">
        <v>1281</v>
      </c>
      <c r="G48" s="3" t="s">
        <v>260</v>
      </c>
      <c r="H48" s="4">
        <v>247940</v>
      </c>
    </row>
    <row r="49" spans="1:9" x14ac:dyDescent="0.25">
      <c r="A49" s="3" t="s">
        <v>1257</v>
      </c>
      <c r="B49" s="3">
        <v>900600019</v>
      </c>
      <c r="C49" s="3" t="s">
        <v>1258</v>
      </c>
      <c r="D49" s="3" t="s">
        <v>1259</v>
      </c>
      <c r="E49" s="6" t="str">
        <f>RIGHT(D49,5)</f>
        <v>10686</v>
      </c>
      <c r="F49" s="55" t="s">
        <v>1280</v>
      </c>
      <c r="G49" s="3" t="s">
        <v>68</v>
      </c>
      <c r="H49" s="4">
        <v>412000</v>
      </c>
    </row>
    <row r="50" spans="1:9" x14ac:dyDescent="0.25">
      <c r="A50" s="3" t="s">
        <v>883</v>
      </c>
      <c r="B50" s="3">
        <v>900364267</v>
      </c>
      <c r="C50" s="3" t="s">
        <v>884</v>
      </c>
      <c r="D50" s="3" t="s">
        <v>885</v>
      </c>
      <c r="E50" s="9" t="str">
        <f>RIGHT(D50,4)</f>
        <v>9409</v>
      </c>
      <c r="F50" s="57" t="s">
        <v>1282</v>
      </c>
      <c r="G50" s="3" t="s">
        <v>381</v>
      </c>
      <c r="H50" s="4">
        <v>3205580</v>
      </c>
    </row>
    <row r="51" spans="1:9" x14ac:dyDescent="0.25">
      <c r="A51" s="3" t="s">
        <v>446</v>
      </c>
      <c r="B51" s="3">
        <v>811009788</v>
      </c>
      <c r="C51" s="3" t="s">
        <v>447</v>
      </c>
      <c r="D51" s="3" t="s">
        <v>448</v>
      </c>
      <c r="E51" s="8" t="str">
        <f>RIGHT(D51,4)</f>
        <v>9890</v>
      </c>
      <c r="F51" s="51" t="s">
        <v>1281</v>
      </c>
      <c r="G51" s="3" t="s">
        <v>112</v>
      </c>
      <c r="H51" s="4">
        <v>136220</v>
      </c>
    </row>
    <row r="52" spans="1:9" x14ac:dyDescent="0.25">
      <c r="A52" s="3" t="s">
        <v>1109</v>
      </c>
      <c r="B52" s="3">
        <v>900568326</v>
      </c>
      <c r="C52" s="3" t="s">
        <v>1110</v>
      </c>
      <c r="D52" s="3" t="s">
        <v>1112</v>
      </c>
      <c r="E52" s="8" t="s">
        <v>1403</v>
      </c>
      <c r="F52" s="51" t="s">
        <v>1281</v>
      </c>
      <c r="G52" s="3" t="s">
        <v>180</v>
      </c>
      <c r="H52" s="4">
        <v>298204</v>
      </c>
    </row>
    <row r="53" spans="1:9" x14ac:dyDescent="0.25">
      <c r="A53" s="3" t="s">
        <v>1109</v>
      </c>
      <c r="B53" s="3">
        <v>900568326</v>
      </c>
      <c r="C53" s="3" t="s">
        <v>1110</v>
      </c>
      <c r="D53" s="3" t="s">
        <v>1111</v>
      </c>
      <c r="E53" s="9" t="s">
        <v>1404</v>
      </c>
      <c r="F53" s="57" t="s">
        <v>1282</v>
      </c>
      <c r="G53" s="3" t="s">
        <v>424</v>
      </c>
      <c r="H53" s="4">
        <v>681610</v>
      </c>
    </row>
    <row r="54" spans="1:9" s="1" customFormat="1" x14ac:dyDescent="0.25">
      <c r="A54" s="3" t="s">
        <v>223</v>
      </c>
      <c r="B54" s="3">
        <v>1088315381</v>
      </c>
      <c r="C54" s="3" t="s">
        <v>224</v>
      </c>
      <c r="D54" s="3" t="s">
        <v>225</v>
      </c>
      <c r="E54" s="10" t="s">
        <v>1337</v>
      </c>
      <c r="F54" s="10" t="s">
        <v>1286</v>
      </c>
      <c r="G54" s="3" t="s">
        <v>226</v>
      </c>
      <c r="H54" s="4">
        <v>100000</v>
      </c>
      <c r="I54" s="1" t="s">
        <v>1378</v>
      </c>
    </row>
    <row r="55" spans="1:9" x14ac:dyDescent="0.25">
      <c r="A55" s="3" t="s">
        <v>109</v>
      </c>
      <c r="B55" s="3">
        <v>830085880</v>
      </c>
      <c r="C55" s="3" t="s">
        <v>110</v>
      </c>
      <c r="D55" s="3" t="s">
        <v>111</v>
      </c>
      <c r="E55" s="8" t="str">
        <f>RIGHT(D55,4)</f>
        <v>9875</v>
      </c>
      <c r="F55" s="8" t="s">
        <v>1281</v>
      </c>
      <c r="G55" s="3" t="s">
        <v>112</v>
      </c>
      <c r="H55" s="4">
        <v>201000</v>
      </c>
    </row>
    <row r="56" spans="1:9" x14ac:dyDescent="0.25">
      <c r="A56" s="3" t="s">
        <v>753</v>
      </c>
      <c r="B56" s="3">
        <v>10104081</v>
      </c>
      <c r="C56" s="3" t="s">
        <v>754</v>
      </c>
      <c r="D56" s="3" t="s">
        <v>755</v>
      </c>
      <c r="E56" s="6" t="str">
        <f>RIGHT(D56,5)</f>
        <v>10780</v>
      </c>
      <c r="F56" s="7" t="s">
        <v>1280</v>
      </c>
      <c r="G56" s="3" t="s">
        <v>48</v>
      </c>
      <c r="H56" s="4">
        <v>60760</v>
      </c>
    </row>
    <row r="57" spans="1:9" x14ac:dyDescent="0.25">
      <c r="A57" s="3" t="s">
        <v>807</v>
      </c>
      <c r="B57" s="3">
        <v>1087554932</v>
      </c>
      <c r="C57" s="3" t="s">
        <v>808</v>
      </c>
      <c r="D57" s="3" t="s">
        <v>809</v>
      </c>
      <c r="E57" s="11" t="s">
        <v>1341</v>
      </c>
      <c r="F57" s="11" t="s">
        <v>1285</v>
      </c>
      <c r="G57" s="3" t="s">
        <v>30</v>
      </c>
      <c r="H57" s="4">
        <v>24500</v>
      </c>
    </row>
    <row r="58" spans="1:9" x14ac:dyDescent="0.25">
      <c r="A58" s="3" t="s">
        <v>197</v>
      </c>
      <c r="B58" s="3">
        <v>900397331</v>
      </c>
      <c r="C58" s="3" t="s">
        <v>198</v>
      </c>
      <c r="D58" s="3" t="s">
        <v>201</v>
      </c>
      <c r="E58" s="6" t="str">
        <f>RIGHT(D58,5)</f>
        <v>10569</v>
      </c>
      <c r="F58" s="7" t="s">
        <v>1280</v>
      </c>
      <c r="G58" s="3" t="s">
        <v>38</v>
      </c>
      <c r="H58" s="4">
        <v>135240</v>
      </c>
    </row>
    <row r="59" spans="1:9" x14ac:dyDescent="0.25">
      <c r="A59" s="3" t="s">
        <v>820</v>
      </c>
      <c r="B59" s="3">
        <v>900940142</v>
      </c>
      <c r="C59" s="3" t="s">
        <v>821</v>
      </c>
      <c r="D59" s="3" t="s">
        <v>822</v>
      </c>
      <c r="E59" s="6" t="str">
        <f>RIGHT(D59,5)</f>
        <v>10673</v>
      </c>
      <c r="F59" s="7" t="s">
        <v>1280</v>
      </c>
      <c r="G59" s="3" t="s">
        <v>68</v>
      </c>
      <c r="H59" s="4">
        <v>1615530</v>
      </c>
    </row>
    <row r="60" spans="1:9" x14ac:dyDescent="0.25">
      <c r="A60" s="3" t="s">
        <v>98</v>
      </c>
      <c r="B60" s="3">
        <v>900653549</v>
      </c>
      <c r="C60" s="3" t="s">
        <v>99</v>
      </c>
      <c r="D60" s="3" t="s">
        <v>100</v>
      </c>
      <c r="E60" s="6" t="str">
        <f>RIGHT(D60,5)</f>
        <v>10610</v>
      </c>
      <c r="F60" s="7" t="s">
        <v>1280</v>
      </c>
      <c r="G60" s="3" t="s">
        <v>38</v>
      </c>
      <c r="H60" s="4">
        <v>162000</v>
      </c>
    </row>
    <row r="61" spans="1:9" x14ac:dyDescent="0.25">
      <c r="A61" s="3" t="s">
        <v>922</v>
      </c>
      <c r="B61" s="3">
        <v>860002130</v>
      </c>
      <c r="C61" s="3" t="s">
        <v>923</v>
      </c>
      <c r="D61" s="3" t="s">
        <v>924</v>
      </c>
      <c r="E61" s="8" t="str">
        <f>RIGHT(D61,4)</f>
        <v>9962</v>
      </c>
      <c r="F61" s="8" t="s">
        <v>1281</v>
      </c>
      <c r="G61" s="3" t="s">
        <v>246</v>
      </c>
      <c r="H61" s="4">
        <v>2646000</v>
      </c>
    </row>
    <row r="62" spans="1:9" x14ac:dyDescent="0.25">
      <c r="A62" s="3" t="s">
        <v>600</v>
      </c>
      <c r="B62" s="3">
        <v>800013727</v>
      </c>
      <c r="C62" s="3" t="s">
        <v>601</v>
      </c>
      <c r="D62" s="3" t="s">
        <v>602</v>
      </c>
      <c r="E62" s="6" t="str">
        <f>RIGHT(D62,5)</f>
        <v>10876</v>
      </c>
      <c r="F62" s="7" t="s">
        <v>1280</v>
      </c>
      <c r="G62" s="3" t="s">
        <v>116</v>
      </c>
      <c r="H62" s="4">
        <v>1685600</v>
      </c>
    </row>
    <row r="63" spans="1:9" x14ac:dyDescent="0.25">
      <c r="A63" s="3" t="s">
        <v>760</v>
      </c>
      <c r="B63" s="3">
        <v>830002115</v>
      </c>
      <c r="C63" s="3" t="s">
        <v>761</v>
      </c>
      <c r="D63" s="3" t="s">
        <v>762</v>
      </c>
      <c r="E63" s="8" t="str">
        <f>RIGHT(D63,4)</f>
        <v>9842</v>
      </c>
      <c r="F63" s="8" t="s">
        <v>1281</v>
      </c>
      <c r="G63" s="3" t="s">
        <v>260</v>
      </c>
      <c r="H63" s="4">
        <v>782530</v>
      </c>
    </row>
    <row r="64" spans="1:9" x14ac:dyDescent="0.25">
      <c r="A64" s="3" t="s">
        <v>347</v>
      </c>
      <c r="B64" s="3">
        <v>901214791</v>
      </c>
      <c r="C64" s="3" t="s">
        <v>348</v>
      </c>
      <c r="D64" s="3" t="s">
        <v>349</v>
      </c>
      <c r="E64" s="8" t="str">
        <f>RIGHT(D64,4)</f>
        <v>9900</v>
      </c>
      <c r="F64" s="8" t="s">
        <v>1281</v>
      </c>
      <c r="G64" s="3" t="s">
        <v>112</v>
      </c>
      <c r="H64" s="4">
        <v>207000</v>
      </c>
    </row>
    <row r="65" spans="1:9" x14ac:dyDescent="0.25">
      <c r="A65" s="3" t="s">
        <v>1093</v>
      </c>
      <c r="B65" s="3">
        <v>900356340</v>
      </c>
      <c r="C65" s="3" t="s">
        <v>1094</v>
      </c>
      <c r="D65" s="3" t="s">
        <v>1097</v>
      </c>
      <c r="E65" s="6" t="str">
        <f>RIGHT(D65,5)</f>
        <v>10847</v>
      </c>
      <c r="F65" s="7" t="s">
        <v>1280</v>
      </c>
      <c r="G65" s="3" t="s">
        <v>212</v>
      </c>
      <c r="H65" s="4">
        <v>68000</v>
      </c>
    </row>
    <row r="66" spans="1:9" x14ac:dyDescent="0.25">
      <c r="A66" s="3" t="s">
        <v>670</v>
      </c>
      <c r="B66" s="3">
        <v>901183470</v>
      </c>
      <c r="C66" s="3" t="s">
        <v>99</v>
      </c>
      <c r="D66" s="3" t="s">
        <v>671</v>
      </c>
      <c r="E66" s="6" t="str">
        <f>RIGHT(D66,5)</f>
        <v>10668</v>
      </c>
      <c r="F66" s="7" t="s">
        <v>1280</v>
      </c>
      <c r="G66" s="3" t="s">
        <v>46</v>
      </c>
      <c r="H66" s="4">
        <v>53900</v>
      </c>
    </row>
    <row r="67" spans="1:9" x14ac:dyDescent="0.25">
      <c r="A67" s="3" t="s">
        <v>213</v>
      </c>
      <c r="B67" s="3">
        <v>901153529</v>
      </c>
      <c r="C67" s="3" t="s">
        <v>214</v>
      </c>
      <c r="D67" s="3" t="s">
        <v>219</v>
      </c>
      <c r="E67" s="6" t="str">
        <f>RIGHT(D67,5)</f>
        <v>10674</v>
      </c>
      <c r="F67" s="7" t="s">
        <v>1280</v>
      </c>
      <c r="G67" s="3" t="s">
        <v>68</v>
      </c>
      <c r="H67" s="4">
        <v>292000</v>
      </c>
    </row>
    <row r="68" spans="1:9" x14ac:dyDescent="0.25">
      <c r="A68" s="3" t="s">
        <v>262</v>
      </c>
      <c r="B68" s="3">
        <v>901233453</v>
      </c>
      <c r="C68" s="3" t="s">
        <v>263</v>
      </c>
      <c r="D68" s="3" t="s">
        <v>265</v>
      </c>
      <c r="E68" s="6" t="s">
        <v>1409</v>
      </c>
      <c r="F68" s="7" t="s">
        <v>1280</v>
      </c>
      <c r="G68" s="3" t="s">
        <v>212</v>
      </c>
      <c r="H68" s="4">
        <v>62000</v>
      </c>
    </row>
    <row r="69" spans="1:9" x14ac:dyDescent="0.25">
      <c r="A69" s="3" t="s">
        <v>262</v>
      </c>
      <c r="B69" s="3">
        <v>901233453</v>
      </c>
      <c r="C69" s="3" t="s">
        <v>263</v>
      </c>
      <c r="D69" s="3" t="s">
        <v>264</v>
      </c>
      <c r="E69" s="8" t="s">
        <v>1410</v>
      </c>
      <c r="F69" s="8" t="s">
        <v>1281</v>
      </c>
      <c r="G69" s="3" t="s">
        <v>112</v>
      </c>
      <c r="H69" s="4">
        <v>135000</v>
      </c>
    </row>
    <row r="70" spans="1:9" x14ac:dyDescent="0.25">
      <c r="A70" s="3" t="s">
        <v>210</v>
      </c>
      <c r="B70" s="3">
        <v>901050933</v>
      </c>
      <c r="C70" s="3" t="s">
        <v>99</v>
      </c>
      <c r="D70" s="3" t="s">
        <v>211</v>
      </c>
      <c r="E70" s="6" t="str">
        <f>RIGHT(D70,5)</f>
        <v>10840</v>
      </c>
      <c r="F70" s="7" t="s">
        <v>1280</v>
      </c>
      <c r="G70" s="3" t="s">
        <v>212</v>
      </c>
      <c r="H70" s="4">
        <v>55000</v>
      </c>
    </row>
    <row r="71" spans="1:9" x14ac:dyDescent="0.25">
      <c r="A71" s="3" t="s">
        <v>994</v>
      </c>
      <c r="B71" s="3">
        <v>901044520</v>
      </c>
      <c r="C71" s="3" t="s">
        <v>289</v>
      </c>
      <c r="D71" s="3" t="s">
        <v>996</v>
      </c>
      <c r="E71" s="6" t="str">
        <f>RIGHT(D71,5)</f>
        <v>10670</v>
      </c>
      <c r="F71" s="7" t="s">
        <v>1280</v>
      </c>
      <c r="G71" s="3" t="s">
        <v>46</v>
      </c>
      <c r="H71" s="4">
        <v>45000</v>
      </c>
    </row>
    <row r="72" spans="1:9" x14ac:dyDescent="0.25">
      <c r="A72" s="3" t="s">
        <v>1105</v>
      </c>
      <c r="B72" s="3">
        <v>890310455</v>
      </c>
      <c r="C72" s="3" t="s">
        <v>1106</v>
      </c>
      <c r="D72" s="3" t="s">
        <v>1108</v>
      </c>
      <c r="E72" s="6" t="str">
        <f>RIGHT(D72,5)</f>
        <v>10792</v>
      </c>
      <c r="F72" s="7" t="s">
        <v>1280</v>
      </c>
      <c r="G72" s="3" t="s">
        <v>209</v>
      </c>
      <c r="H72" s="4">
        <v>2054570</v>
      </c>
    </row>
    <row r="73" spans="1:9" x14ac:dyDescent="0.25">
      <c r="A73" s="3" t="s">
        <v>737</v>
      </c>
      <c r="B73" s="3">
        <v>1032462276</v>
      </c>
      <c r="C73" s="3" t="s">
        <v>738</v>
      </c>
      <c r="D73" s="3" t="s">
        <v>739</v>
      </c>
      <c r="E73" s="9" t="s">
        <v>1326</v>
      </c>
      <c r="F73" s="9" t="s">
        <v>1282</v>
      </c>
      <c r="G73" s="3" t="s">
        <v>740</v>
      </c>
      <c r="H73" s="4">
        <v>100000</v>
      </c>
      <c r="I73" t="s">
        <v>1378</v>
      </c>
    </row>
    <row r="74" spans="1:9" x14ac:dyDescent="0.25">
      <c r="A74" s="3" t="s">
        <v>478</v>
      </c>
      <c r="B74" s="3">
        <v>800123057</v>
      </c>
      <c r="C74" s="3" t="s">
        <v>99</v>
      </c>
      <c r="D74" s="3" t="s">
        <v>480</v>
      </c>
      <c r="E74" s="8" t="str">
        <f t="shared" ref="E74:E81" si="0">RIGHT(D74,4)</f>
        <v>9880</v>
      </c>
      <c r="F74" s="8" t="s">
        <v>1281</v>
      </c>
      <c r="G74" s="3" t="s">
        <v>207</v>
      </c>
      <c r="H74" s="4">
        <v>83300</v>
      </c>
    </row>
    <row r="75" spans="1:9" x14ac:dyDescent="0.25">
      <c r="A75" s="3" t="s">
        <v>914</v>
      </c>
      <c r="B75" s="3">
        <v>800128984</v>
      </c>
      <c r="C75" s="3" t="s">
        <v>915</v>
      </c>
      <c r="D75" s="3" t="s">
        <v>916</v>
      </c>
      <c r="E75" s="8" t="str">
        <f t="shared" si="0"/>
        <v>9969</v>
      </c>
      <c r="F75" s="8" t="s">
        <v>1281</v>
      </c>
      <c r="G75" s="3" t="s">
        <v>107</v>
      </c>
      <c r="H75" s="4">
        <v>60760</v>
      </c>
    </row>
    <row r="76" spans="1:9" x14ac:dyDescent="0.25">
      <c r="A76" s="3" t="s">
        <v>1133</v>
      </c>
      <c r="B76" s="3">
        <v>900923659</v>
      </c>
      <c r="C76" s="3" t="s">
        <v>99</v>
      </c>
      <c r="D76" s="3" t="s">
        <v>1134</v>
      </c>
      <c r="E76" s="9" t="str">
        <f t="shared" si="0"/>
        <v>9356</v>
      </c>
      <c r="F76" s="9" t="s">
        <v>1282</v>
      </c>
      <c r="G76" s="3" t="s">
        <v>205</v>
      </c>
      <c r="H76" s="4">
        <v>176400</v>
      </c>
    </row>
    <row r="77" spans="1:9" x14ac:dyDescent="0.25">
      <c r="A77" s="3" t="s">
        <v>164</v>
      </c>
      <c r="B77" s="3">
        <v>800146077</v>
      </c>
      <c r="C77" s="3" t="s">
        <v>165</v>
      </c>
      <c r="D77" s="3" t="s">
        <v>166</v>
      </c>
      <c r="E77" s="8" t="str">
        <f t="shared" si="0"/>
        <v>9791</v>
      </c>
      <c r="F77" s="8" t="s">
        <v>1281</v>
      </c>
      <c r="G77" s="3" t="s">
        <v>56</v>
      </c>
      <c r="H77" s="4">
        <v>44100</v>
      </c>
    </row>
    <row r="78" spans="1:9" x14ac:dyDescent="0.25">
      <c r="A78" s="3" t="s">
        <v>1254</v>
      </c>
      <c r="B78" s="3">
        <v>900618371</v>
      </c>
      <c r="C78" s="3" t="s">
        <v>99</v>
      </c>
      <c r="D78" s="3" t="s">
        <v>1255</v>
      </c>
      <c r="E78" s="8" t="str">
        <f t="shared" si="0"/>
        <v>9925</v>
      </c>
      <c r="F78" s="8" t="s">
        <v>1281</v>
      </c>
      <c r="G78" s="3" t="s">
        <v>246</v>
      </c>
      <c r="H78" s="4">
        <v>2385320</v>
      </c>
    </row>
    <row r="79" spans="1:9" x14ac:dyDescent="0.25">
      <c r="A79" s="3" t="s">
        <v>421</v>
      </c>
      <c r="B79" s="3">
        <v>890922487</v>
      </c>
      <c r="C79" s="3" t="s">
        <v>422</v>
      </c>
      <c r="D79" s="3" t="s">
        <v>427</v>
      </c>
      <c r="E79" s="8" t="str">
        <f t="shared" si="0"/>
        <v>9992</v>
      </c>
      <c r="F79" s="8" t="s">
        <v>1281</v>
      </c>
      <c r="G79" s="3" t="s">
        <v>180</v>
      </c>
      <c r="H79" s="4">
        <v>898448</v>
      </c>
    </row>
    <row r="80" spans="1:9" x14ac:dyDescent="0.25">
      <c r="A80" s="3" t="s">
        <v>1204</v>
      </c>
      <c r="B80" s="3">
        <v>805002036</v>
      </c>
      <c r="C80" s="3" t="s">
        <v>1205</v>
      </c>
      <c r="D80" s="3" t="s">
        <v>1206</v>
      </c>
      <c r="E80" s="10" t="str">
        <f t="shared" si="0"/>
        <v>9083</v>
      </c>
      <c r="F80" s="10" t="s">
        <v>1286</v>
      </c>
      <c r="G80" s="3" t="s">
        <v>970</v>
      </c>
      <c r="H80" s="4">
        <v>3202222</v>
      </c>
    </row>
    <row r="81" spans="1:8" x14ac:dyDescent="0.25">
      <c r="A81" s="3" t="s">
        <v>395</v>
      </c>
      <c r="B81" s="3">
        <v>891400467</v>
      </c>
      <c r="C81" s="3" t="s">
        <v>396</v>
      </c>
      <c r="D81" s="3" t="s">
        <v>399</v>
      </c>
      <c r="E81" s="8" t="str">
        <f t="shared" si="0"/>
        <v>9809</v>
      </c>
      <c r="F81" s="8" t="s">
        <v>1281</v>
      </c>
      <c r="G81" s="3" t="s">
        <v>136</v>
      </c>
      <c r="H81" s="4">
        <v>1191680</v>
      </c>
    </row>
    <row r="82" spans="1:8" x14ac:dyDescent="0.25">
      <c r="A82" s="3" t="s">
        <v>1240</v>
      </c>
      <c r="B82" s="3">
        <v>900449975</v>
      </c>
      <c r="C82" s="3" t="s">
        <v>1241</v>
      </c>
      <c r="D82" s="3" t="s">
        <v>1242</v>
      </c>
      <c r="E82" s="6" t="str">
        <f>RIGHT(D82,5)</f>
        <v>10625</v>
      </c>
      <c r="F82" s="7" t="s">
        <v>1280</v>
      </c>
      <c r="G82" s="3" t="s">
        <v>68</v>
      </c>
      <c r="H82" s="4">
        <v>121520</v>
      </c>
    </row>
    <row r="83" spans="1:8" x14ac:dyDescent="0.25">
      <c r="A83" s="3" t="s">
        <v>1147</v>
      </c>
      <c r="B83" s="3">
        <v>900033371</v>
      </c>
      <c r="C83" s="3" t="s">
        <v>1148</v>
      </c>
      <c r="D83" s="3" t="s">
        <v>1150</v>
      </c>
      <c r="E83" s="9" t="s">
        <v>1412</v>
      </c>
      <c r="F83" s="9" t="s">
        <v>1282</v>
      </c>
      <c r="G83" s="3" t="s">
        <v>398</v>
      </c>
      <c r="H83" s="4">
        <v>7118900</v>
      </c>
    </row>
    <row r="84" spans="1:8" x14ac:dyDescent="0.25">
      <c r="A84" s="3" t="s">
        <v>1147</v>
      </c>
      <c r="B84" s="3">
        <v>900033371</v>
      </c>
      <c r="C84" s="3" t="s">
        <v>1148</v>
      </c>
      <c r="D84" s="3" t="s">
        <v>1149</v>
      </c>
      <c r="E84" s="10" t="s">
        <v>1413</v>
      </c>
      <c r="F84" s="10" t="s">
        <v>1286</v>
      </c>
      <c r="G84" s="3" t="s">
        <v>453</v>
      </c>
      <c r="H84" s="4">
        <v>5358460</v>
      </c>
    </row>
    <row r="85" spans="1:8" x14ac:dyDescent="0.25">
      <c r="A85" s="3" t="s">
        <v>547</v>
      </c>
      <c r="B85" s="3">
        <v>900380150</v>
      </c>
      <c r="C85" s="3" t="s">
        <v>548</v>
      </c>
      <c r="D85" s="3" t="s">
        <v>549</v>
      </c>
      <c r="E85" s="9" t="str">
        <f>RIGHT(D85,4)</f>
        <v>9330</v>
      </c>
      <c r="F85" s="9" t="s">
        <v>1282</v>
      </c>
      <c r="G85" s="3" t="s">
        <v>398</v>
      </c>
      <c r="H85" s="4">
        <v>2144730</v>
      </c>
    </row>
    <row r="86" spans="1:8" x14ac:dyDescent="0.25">
      <c r="A86" s="3" t="s">
        <v>705</v>
      </c>
      <c r="B86" s="3">
        <v>900124035</v>
      </c>
      <c r="C86" s="3" t="s">
        <v>706</v>
      </c>
      <c r="D86" s="3" t="s">
        <v>708</v>
      </c>
      <c r="E86" s="9" t="s">
        <v>1418</v>
      </c>
      <c r="F86" s="9" t="s">
        <v>1282</v>
      </c>
      <c r="G86" s="3" t="s">
        <v>200</v>
      </c>
      <c r="H86" s="4">
        <v>71540</v>
      </c>
    </row>
    <row r="87" spans="1:8" x14ac:dyDescent="0.25">
      <c r="A87" s="3" t="s">
        <v>705</v>
      </c>
      <c r="B87" s="3">
        <v>900124035</v>
      </c>
      <c r="C87" s="3" t="s">
        <v>706</v>
      </c>
      <c r="D87" s="3" t="s">
        <v>707</v>
      </c>
      <c r="E87" s="10" t="s">
        <v>1419</v>
      </c>
      <c r="F87" s="10" t="s">
        <v>1286</v>
      </c>
      <c r="G87" s="3" t="s">
        <v>195</v>
      </c>
      <c r="H87" s="4">
        <v>839500</v>
      </c>
    </row>
    <row r="88" spans="1:8" x14ac:dyDescent="0.25">
      <c r="A88" s="3" t="s">
        <v>1074</v>
      </c>
      <c r="B88" s="3">
        <v>30966188</v>
      </c>
      <c r="C88" s="3" t="s">
        <v>1075</v>
      </c>
      <c r="D88" s="3" t="s">
        <v>1076</v>
      </c>
      <c r="E88" s="6" t="s">
        <v>1297</v>
      </c>
      <c r="F88" s="7" t="s">
        <v>1280</v>
      </c>
      <c r="G88" s="3" t="s">
        <v>146</v>
      </c>
      <c r="H88" s="4">
        <v>50000</v>
      </c>
    </row>
    <row r="89" spans="1:8" x14ac:dyDescent="0.25">
      <c r="A89" s="3" t="s">
        <v>440</v>
      </c>
      <c r="B89" s="3">
        <v>10116051</v>
      </c>
      <c r="C89" s="3" t="s">
        <v>441</v>
      </c>
      <c r="D89" s="3" t="s">
        <v>442</v>
      </c>
      <c r="E89" s="6" t="str">
        <f>RIGHT(D89,5)</f>
        <v>10877</v>
      </c>
      <c r="F89" s="7" t="s">
        <v>1280</v>
      </c>
      <c r="G89" s="3" t="s">
        <v>212</v>
      </c>
      <c r="H89" s="4">
        <v>23000</v>
      </c>
    </row>
    <row r="90" spans="1:8" x14ac:dyDescent="0.25">
      <c r="A90" s="3" t="s">
        <v>508</v>
      </c>
      <c r="B90" s="3">
        <v>890932739</v>
      </c>
      <c r="C90" s="3" t="s">
        <v>509</v>
      </c>
      <c r="D90" s="3" t="s">
        <v>510</v>
      </c>
      <c r="E90" s="6" t="str">
        <f>RIGHT(D90,5)</f>
        <v>10708</v>
      </c>
      <c r="F90" s="7" t="s">
        <v>1280</v>
      </c>
      <c r="G90" s="3" t="s">
        <v>52</v>
      </c>
      <c r="H90" s="4">
        <v>364560</v>
      </c>
    </row>
    <row r="91" spans="1:8" x14ac:dyDescent="0.25">
      <c r="A91" s="3" t="s">
        <v>101</v>
      </c>
      <c r="B91" s="3">
        <v>900379056</v>
      </c>
      <c r="C91" s="3" t="s">
        <v>102</v>
      </c>
      <c r="D91" s="3" t="s">
        <v>103</v>
      </c>
      <c r="E91" s="9" t="str">
        <f>RIGHT(D91,4)</f>
        <v>9207</v>
      </c>
      <c r="F91" s="9" t="s">
        <v>1282</v>
      </c>
      <c r="G91" s="3" t="s">
        <v>72</v>
      </c>
      <c r="H91" s="4">
        <v>333500</v>
      </c>
    </row>
    <row r="92" spans="1:8" x14ac:dyDescent="0.25">
      <c r="A92" s="3" t="s">
        <v>299</v>
      </c>
      <c r="B92" s="3">
        <v>891480000</v>
      </c>
      <c r="C92" s="3" t="s">
        <v>300</v>
      </c>
      <c r="D92" s="3" t="s">
        <v>302</v>
      </c>
      <c r="E92" s="6" t="str">
        <f>RIGHT(D92,5)</f>
        <v>10846</v>
      </c>
      <c r="F92" s="7" t="s">
        <v>1280</v>
      </c>
      <c r="G92" s="3" t="s">
        <v>116</v>
      </c>
      <c r="H92" s="4">
        <v>13000</v>
      </c>
    </row>
    <row r="93" spans="1:8" x14ac:dyDescent="0.25">
      <c r="A93" s="3" t="s">
        <v>917</v>
      </c>
      <c r="B93" s="3">
        <v>900591253</v>
      </c>
      <c r="C93" s="3" t="s">
        <v>918</v>
      </c>
      <c r="D93" s="3" t="s">
        <v>919</v>
      </c>
      <c r="E93" s="6" t="str">
        <f>RIGHT(D93,5)</f>
        <v>10672</v>
      </c>
      <c r="F93" s="7" t="s">
        <v>1280</v>
      </c>
      <c r="G93" s="3" t="s">
        <v>22</v>
      </c>
      <c r="H93" s="4">
        <v>23000</v>
      </c>
    </row>
    <row r="94" spans="1:8" x14ac:dyDescent="0.25">
      <c r="A94" s="3" t="s">
        <v>964</v>
      </c>
      <c r="B94" s="3">
        <v>800211401</v>
      </c>
      <c r="C94" s="3" t="s">
        <v>965</v>
      </c>
      <c r="D94" s="3" t="s">
        <v>966</v>
      </c>
      <c r="E94" s="8" t="str">
        <f>RIGHT(D94,5)</f>
        <v>10068</v>
      </c>
      <c r="F94" s="8" t="s">
        <v>1281</v>
      </c>
      <c r="G94" s="3" t="s">
        <v>192</v>
      </c>
      <c r="H94" s="4">
        <v>185220</v>
      </c>
    </row>
    <row r="95" spans="1:8" x14ac:dyDescent="0.25">
      <c r="A95" s="3" t="s">
        <v>1172</v>
      </c>
      <c r="B95" s="3">
        <v>900973932</v>
      </c>
      <c r="C95" s="3" t="s">
        <v>1173</v>
      </c>
      <c r="D95" s="3" t="s">
        <v>1174</v>
      </c>
      <c r="E95" s="6" t="str">
        <f>RIGHT(D95,5)</f>
        <v>10752</v>
      </c>
      <c r="F95" s="7" t="s">
        <v>1280</v>
      </c>
      <c r="G95" s="3" t="s">
        <v>209</v>
      </c>
      <c r="H95" s="4">
        <v>196490</v>
      </c>
    </row>
    <row r="96" spans="1:8" x14ac:dyDescent="0.25">
      <c r="A96" s="3" t="s">
        <v>303</v>
      </c>
      <c r="B96" s="3">
        <v>900814718</v>
      </c>
      <c r="C96" s="3" t="s">
        <v>304</v>
      </c>
      <c r="D96" s="3" t="s">
        <v>306</v>
      </c>
      <c r="E96" s="8" t="s">
        <v>1420</v>
      </c>
      <c r="F96" s="8" t="s">
        <v>1281</v>
      </c>
      <c r="G96" s="3" t="s">
        <v>260</v>
      </c>
      <c r="H96" s="4">
        <v>112700</v>
      </c>
    </row>
    <row r="97" spans="1:8" x14ac:dyDescent="0.25">
      <c r="A97" s="3" t="s">
        <v>303</v>
      </c>
      <c r="B97" s="3">
        <v>900814718</v>
      </c>
      <c r="C97" s="3" t="s">
        <v>304</v>
      </c>
      <c r="D97" s="3" t="s">
        <v>305</v>
      </c>
      <c r="E97" s="9" t="s">
        <v>1421</v>
      </c>
      <c r="F97" s="9" t="s">
        <v>1282</v>
      </c>
      <c r="G97" s="3" t="s">
        <v>236</v>
      </c>
      <c r="H97" s="4">
        <v>284200</v>
      </c>
    </row>
    <row r="98" spans="1:8" x14ac:dyDescent="0.25">
      <c r="A98" s="3" t="s">
        <v>502</v>
      </c>
      <c r="B98" s="3">
        <v>816004007</v>
      </c>
      <c r="C98" s="3" t="s">
        <v>503</v>
      </c>
      <c r="D98" s="3" t="s">
        <v>504</v>
      </c>
      <c r="E98" s="6" t="str">
        <f>RIGHT(D98,5)</f>
        <v>10653</v>
      </c>
      <c r="F98" s="7" t="s">
        <v>1280</v>
      </c>
      <c r="G98" s="3" t="s">
        <v>46</v>
      </c>
      <c r="H98" s="4">
        <v>92000</v>
      </c>
    </row>
    <row r="99" spans="1:8" x14ac:dyDescent="0.25">
      <c r="A99" s="3" t="s">
        <v>994</v>
      </c>
      <c r="B99" s="3">
        <v>901044520</v>
      </c>
      <c r="C99" s="3" t="s">
        <v>289</v>
      </c>
      <c r="D99" s="3" t="s">
        <v>995</v>
      </c>
      <c r="E99" s="8" t="str">
        <f>RIGHT(D99,4)</f>
        <v>9831</v>
      </c>
      <c r="F99" s="8" t="s">
        <v>1281</v>
      </c>
      <c r="G99" s="3" t="s">
        <v>42</v>
      </c>
      <c r="H99" s="4">
        <v>45000</v>
      </c>
    </row>
    <row r="100" spans="1:8" x14ac:dyDescent="0.25">
      <c r="A100" s="3" t="s">
        <v>892</v>
      </c>
      <c r="B100" s="3">
        <v>816004942</v>
      </c>
      <c r="C100" s="3" t="s">
        <v>99</v>
      </c>
      <c r="D100" s="3" t="s">
        <v>894</v>
      </c>
      <c r="E100" s="8" t="s">
        <v>1422</v>
      </c>
      <c r="F100" s="8" t="s">
        <v>1281</v>
      </c>
      <c r="G100" s="3" t="s">
        <v>246</v>
      </c>
      <c r="H100" s="4">
        <v>608580</v>
      </c>
    </row>
    <row r="101" spans="1:8" x14ac:dyDescent="0.25">
      <c r="A101" s="3" t="s">
        <v>892</v>
      </c>
      <c r="B101" s="3">
        <v>816004942</v>
      </c>
      <c r="C101" s="3" t="s">
        <v>99</v>
      </c>
      <c r="D101" s="3" t="s">
        <v>893</v>
      </c>
      <c r="E101" s="9" t="s">
        <v>1423</v>
      </c>
      <c r="F101" s="9" t="s">
        <v>1282</v>
      </c>
      <c r="G101" s="3" t="s">
        <v>424</v>
      </c>
      <c r="H101" s="4">
        <v>126420</v>
      </c>
    </row>
    <row r="102" spans="1:8" x14ac:dyDescent="0.25">
      <c r="A102" s="3" t="s">
        <v>561</v>
      </c>
      <c r="B102" s="3">
        <v>900952226</v>
      </c>
      <c r="C102" s="3" t="s">
        <v>562</v>
      </c>
      <c r="D102" s="3" t="s">
        <v>563</v>
      </c>
      <c r="E102" s="9" t="str">
        <f>RIGHT(D102,4)</f>
        <v>9396</v>
      </c>
      <c r="F102" s="9" t="s">
        <v>1282</v>
      </c>
      <c r="G102" s="3" t="s">
        <v>236</v>
      </c>
      <c r="H102" s="4">
        <v>200410</v>
      </c>
    </row>
    <row r="103" spans="1:8" x14ac:dyDescent="0.25">
      <c r="A103" s="3" t="s">
        <v>273</v>
      </c>
      <c r="B103" s="3">
        <v>901134322</v>
      </c>
      <c r="C103" s="3" t="s">
        <v>99</v>
      </c>
      <c r="D103" s="3" t="s">
        <v>276</v>
      </c>
      <c r="E103" s="8" t="s">
        <v>1424</v>
      </c>
      <c r="F103" s="8" t="s">
        <v>1281</v>
      </c>
      <c r="G103" s="3" t="s">
        <v>82</v>
      </c>
      <c r="H103" s="4">
        <v>219000</v>
      </c>
    </row>
    <row r="104" spans="1:8" x14ac:dyDescent="0.25">
      <c r="A104" s="3" t="s">
        <v>273</v>
      </c>
      <c r="B104" s="3">
        <v>901134322</v>
      </c>
      <c r="C104" s="3" t="s">
        <v>99</v>
      </c>
      <c r="D104" s="3" t="s">
        <v>275</v>
      </c>
      <c r="E104" s="8" t="s">
        <v>1425</v>
      </c>
      <c r="F104" s="8" t="s">
        <v>1281</v>
      </c>
      <c r="G104" s="3" t="s">
        <v>44</v>
      </c>
      <c r="H104" s="4">
        <v>72000</v>
      </c>
    </row>
    <row r="105" spans="1:8" x14ac:dyDescent="0.25">
      <c r="A105" s="3" t="s">
        <v>273</v>
      </c>
      <c r="B105" s="3">
        <v>901134322</v>
      </c>
      <c r="C105" s="3" t="s">
        <v>99</v>
      </c>
      <c r="D105" s="3" t="s">
        <v>274</v>
      </c>
      <c r="E105" s="8" t="s">
        <v>1426</v>
      </c>
      <c r="F105" s="8" t="s">
        <v>1281</v>
      </c>
      <c r="G105" s="3" t="s">
        <v>44</v>
      </c>
      <c r="H105" s="4">
        <v>62000</v>
      </c>
    </row>
    <row r="106" spans="1:8" x14ac:dyDescent="0.25">
      <c r="A106" s="3" t="s">
        <v>315</v>
      </c>
      <c r="B106" s="3">
        <v>901054224</v>
      </c>
      <c r="C106" s="3" t="s">
        <v>316</v>
      </c>
      <c r="D106" s="3" t="s">
        <v>317</v>
      </c>
      <c r="E106" s="9" t="str">
        <f>RIGHT(D106,4)</f>
        <v>9370</v>
      </c>
      <c r="F106" s="9" t="s">
        <v>1282</v>
      </c>
      <c r="G106" s="3" t="s">
        <v>236</v>
      </c>
      <c r="H106" s="4">
        <v>306740</v>
      </c>
    </row>
    <row r="107" spans="1:8" x14ac:dyDescent="0.25">
      <c r="A107" s="3" t="s">
        <v>610</v>
      </c>
      <c r="B107" s="3">
        <v>816007078</v>
      </c>
      <c r="C107" s="3" t="s">
        <v>611</v>
      </c>
      <c r="D107" s="3" t="s">
        <v>614</v>
      </c>
      <c r="E107" s="6" t="str">
        <f>RIGHT(D107,5)</f>
        <v>10756</v>
      </c>
      <c r="F107" s="7" t="s">
        <v>1280</v>
      </c>
      <c r="G107" s="3" t="s">
        <v>48</v>
      </c>
      <c r="H107" s="4">
        <v>59000</v>
      </c>
    </row>
    <row r="108" spans="1:8" x14ac:dyDescent="0.25">
      <c r="A108" s="3" t="s">
        <v>354</v>
      </c>
      <c r="B108" s="3">
        <v>816000920</v>
      </c>
      <c r="C108" s="3" t="s">
        <v>355</v>
      </c>
      <c r="D108" s="3" t="s">
        <v>356</v>
      </c>
      <c r="E108" s="6" t="str">
        <f>RIGHT(D108,5)</f>
        <v>10584</v>
      </c>
      <c r="F108" s="7" t="s">
        <v>1280</v>
      </c>
      <c r="G108" s="3" t="s">
        <v>22</v>
      </c>
      <c r="H108" s="4">
        <v>33500</v>
      </c>
    </row>
    <row r="109" spans="1:8" x14ac:dyDescent="0.25">
      <c r="A109" s="3" t="s">
        <v>294</v>
      </c>
      <c r="B109" s="3">
        <v>900514100</v>
      </c>
      <c r="C109" s="3" t="s">
        <v>289</v>
      </c>
      <c r="D109" s="3" t="s">
        <v>295</v>
      </c>
      <c r="E109" s="8" t="str">
        <f>RIGHT(D109,4)</f>
        <v>9835</v>
      </c>
      <c r="F109" s="8" t="s">
        <v>1281</v>
      </c>
      <c r="G109" s="3" t="s">
        <v>42</v>
      </c>
      <c r="H109" s="4">
        <v>55000</v>
      </c>
    </row>
    <row r="110" spans="1:8" x14ac:dyDescent="0.25">
      <c r="A110" s="3" t="s">
        <v>257</v>
      </c>
      <c r="B110" s="3">
        <v>800066001</v>
      </c>
      <c r="C110" s="3" t="s">
        <v>258</v>
      </c>
      <c r="D110" s="3" t="s">
        <v>259</v>
      </c>
      <c r="E110" s="8" t="str">
        <f>RIGHT(D110,4)</f>
        <v>9850</v>
      </c>
      <c r="F110" s="8" t="s">
        <v>1281</v>
      </c>
      <c r="G110" s="3" t="s">
        <v>260</v>
      </c>
      <c r="H110" s="4">
        <v>532140</v>
      </c>
    </row>
    <row r="111" spans="1:8" x14ac:dyDescent="0.25">
      <c r="A111" s="3" t="s">
        <v>826</v>
      </c>
      <c r="B111" s="3">
        <v>816004309</v>
      </c>
      <c r="C111" s="3" t="s">
        <v>827</v>
      </c>
      <c r="D111" s="3" t="s">
        <v>828</v>
      </c>
      <c r="E111" s="6" t="str">
        <f>RIGHT(D111,5)</f>
        <v>10671</v>
      </c>
      <c r="F111" s="7" t="s">
        <v>1280</v>
      </c>
      <c r="G111" s="3" t="s">
        <v>46</v>
      </c>
      <c r="H111" s="4">
        <v>23000</v>
      </c>
    </row>
    <row r="112" spans="1:8" x14ac:dyDescent="0.25">
      <c r="A112" s="3" t="s">
        <v>113</v>
      </c>
      <c r="B112" s="3">
        <v>10255774</v>
      </c>
      <c r="C112" s="3" t="s">
        <v>114</v>
      </c>
      <c r="D112" s="3" t="s">
        <v>115</v>
      </c>
      <c r="E112" s="6" t="s">
        <v>1295</v>
      </c>
      <c r="F112" s="7" t="s">
        <v>1280</v>
      </c>
      <c r="G112" s="3" t="s">
        <v>116</v>
      </c>
      <c r="H112" s="4">
        <v>30000</v>
      </c>
    </row>
    <row r="113" spans="1:10" x14ac:dyDescent="0.25">
      <c r="A113" s="3" t="s">
        <v>693</v>
      </c>
      <c r="B113" s="3">
        <v>800250926</v>
      </c>
      <c r="C113" s="3" t="s">
        <v>694</v>
      </c>
      <c r="D113" s="3" t="s">
        <v>696</v>
      </c>
      <c r="E113" s="6" t="s">
        <v>1427</v>
      </c>
      <c r="F113" s="7" t="s">
        <v>1280</v>
      </c>
      <c r="G113" s="3" t="s">
        <v>68</v>
      </c>
      <c r="H113" s="4">
        <v>182280</v>
      </c>
    </row>
    <row r="114" spans="1:10" x14ac:dyDescent="0.25">
      <c r="A114" s="3" t="s">
        <v>693</v>
      </c>
      <c r="B114" s="3">
        <v>800250926</v>
      </c>
      <c r="C114" s="3" t="s">
        <v>694</v>
      </c>
      <c r="D114" s="3" t="s">
        <v>695</v>
      </c>
      <c r="E114" s="8" t="s">
        <v>1428</v>
      </c>
      <c r="F114" s="8" t="s">
        <v>1281</v>
      </c>
      <c r="G114" s="3" t="s">
        <v>136</v>
      </c>
      <c r="H114" s="4">
        <v>138180</v>
      </c>
    </row>
    <row r="115" spans="1:10" x14ac:dyDescent="0.25">
      <c r="A115" s="3" t="s">
        <v>241</v>
      </c>
      <c r="B115" s="3">
        <v>800180176</v>
      </c>
      <c r="C115" s="3" t="s">
        <v>242</v>
      </c>
      <c r="D115" s="3" t="s">
        <v>245</v>
      </c>
      <c r="E115" s="8" t="str">
        <f>RIGHT(D115,4)</f>
        <v>9948</v>
      </c>
      <c r="F115" s="8" t="s">
        <v>1281</v>
      </c>
      <c r="G115" s="3" t="s">
        <v>246</v>
      </c>
      <c r="H115" s="4">
        <v>215600</v>
      </c>
    </row>
    <row r="116" spans="1:10" x14ac:dyDescent="0.25">
      <c r="A116" s="3" t="s">
        <v>942</v>
      </c>
      <c r="B116" s="3">
        <v>900550748</v>
      </c>
      <c r="C116" s="3" t="s">
        <v>943</v>
      </c>
      <c r="D116" s="3" t="s">
        <v>944</v>
      </c>
      <c r="E116" s="8" t="str">
        <f>RIGHT(D116,4)</f>
        <v>9945</v>
      </c>
      <c r="F116" s="8" t="s">
        <v>1281</v>
      </c>
      <c r="G116" s="3" t="s">
        <v>107</v>
      </c>
      <c r="H116" s="4">
        <v>90000</v>
      </c>
    </row>
    <row r="117" spans="1:10" x14ac:dyDescent="0.25">
      <c r="A117" s="3" t="s">
        <v>85</v>
      </c>
      <c r="B117" s="3">
        <v>890309556</v>
      </c>
      <c r="C117" s="3" t="s">
        <v>77</v>
      </c>
      <c r="D117" s="3" t="s">
        <v>88</v>
      </c>
      <c r="E117" s="13" t="s">
        <v>1429</v>
      </c>
      <c r="F117" s="13" t="s">
        <v>1283</v>
      </c>
      <c r="G117" s="3" t="s">
        <v>89</v>
      </c>
      <c r="H117" s="4">
        <v>19000</v>
      </c>
    </row>
    <row r="118" spans="1:10" x14ac:dyDescent="0.25">
      <c r="A118" s="3" t="s">
        <v>85</v>
      </c>
      <c r="B118" s="3">
        <v>890309556</v>
      </c>
      <c r="C118" s="3" t="s">
        <v>77</v>
      </c>
      <c r="D118" s="3" t="s">
        <v>86</v>
      </c>
      <c r="E118" s="13" t="s">
        <v>1430</v>
      </c>
      <c r="F118" s="13" t="s">
        <v>1283</v>
      </c>
      <c r="G118" s="3" t="s">
        <v>87</v>
      </c>
      <c r="H118" s="4">
        <v>19000</v>
      </c>
    </row>
    <row r="119" spans="1:10" x14ac:dyDescent="0.25">
      <c r="A119" s="3" t="s">
        <v>946</v>
      </c>
      <c r="B119" s="3">
        <v>860521637</v>
      </c>
      <c r="C119" s="3" t="s">
        <v>947</v>
      </c>
      <c r="D119" s="3" t="s">
        <v>948</v>
      </c>
      <c r="E119" s="9" t="str">
        <f>RIGHT(D119,4)</f>
        <v>9293</v>
      </c>
      <c r="F119" s="9" t="s">
        <v>1282</v>
      </c>
      <c r="G119" s="3" t="s">
        <v>205</v>
      </c>
      <c r="H119" s="4">
        <v>170520</v>
      </c>
    </row>
    <row r="120" spans="1:10" x14ac:dyDescent="0.25">
      <c r="A120" s="3" t="s">
        <v>957</v>
      </c>
      <c r="B120" s="3">
        <v>1007220353</v>
      </c>
      <c r="C120" s="3" t="s">
        <v>958</v>
      </c>
      <c r="D120" s="3" t="s">
        <v>959</v>
      </c>
      <c r="E120" s="19" t="s">
        <v>1374</v>
      </c>
      <c r="F120" s="19" t="s">
        <v>1280</v>
      </c>
      <c r="G120" s="3" t="s">
        <v>960</v>
      </c>
      <c r="H120" s="4">
        <v>200000</v>
      </c>
    </row>
    <row r="121" spans="1:10" x14ac:dyDescent="0.25">
      <c r="A121" s="3" t="s">
        <v>807</v>
      </c>
      <c r="B121" s="3">
        <v>1087554932</v>
      </c>
      <c r="C121" s="3" t="s">
        <v>808</v>
      </c>
      <c r="D121" s="3" t="s">
        <v>809</v>
      </c>
      <c r="E121" s="11" t="s">
        <v>1341</v>
      </c>
      <c r="F121" s="11" t="s">
        <v>1285</v>
      </c>
      <c r="G121" s="3" t="s">
        <v>30</v>
      </c>
      <c r="H121" s="4">
        <v>24500</v>
      </c>
    </row>
    <row r="122" spans="1:10" x14ac:dyDescent="0.25">
      <c r="A122" s="3" t="s">
        <v>899</v>
      </c>
      <c r="B122" s="3">
        <v>816008877</v>
      </c>
      <c r="C122" s="3" t="s">
        <v>900</v>
      </c>
      <c r="D122" s="3" t="s">
        <v>902</v>
      </c>
      <c r="E122" s="8" t="s">
        <v>1431</v>
      </c>
      <c r="F122" s="8" t="s">
        <v>1281</v>
      </c>
      <c r="G122" s="3" t="s">
        <v>260</v>
      </c>
      <c r="H122" s="4">
        <v>157780</v>
      </c>
    </row>
    <row r="123" spans="1:10" x14ac:dyDescent="0.25">
      <c r="A123" s="3" t="s">
        <v>899</v>
      </c>
      <c r="B123" s="3">
        <v>816008877</v>
      </c>
      <c r="C123" s="3" t="s">
        <v>900</v>
      </c>
      <c r="D123" s="3" t="s">
        <v>901</v>
      </c>
      <c r="E123" s="9" t="s">
        <v>1432</v>
      </c>
      <c r="F123" s="9" t="s">
        <v>1282</v>
      </c>
      <c r="G123" s="3" t="s">
        <v>236</v>
      </c>
      <c r="H123" s="4">
        <v>157780</v>
      </c>
    </row>
    <row r="124" spans="1:10" x14ac:dyDescent="0.25">
      <c r="A124" s="3" t="s">
        <v>430</v>
      </c>
      <c r="B124" s="3">
        <v>900283014</v>
      </c>
      <c r="C124" s="3" t="s">
        <v>431</v>
      </c>
      <c r="D124" s="3" t="s">
        <v>434</v>
      </c>
      <c r="E124" s="9" t="s">
        <v>1433</v>
      </c>
      <c r="F124" s="9" t="s">
        <v>1282</v>
      </c>
      <c r="G124" s="3" t="s">
        <v>132</v>
      </c>
      <c r="H124" s="4">
        <v>47000</v>
      </c>
    </row>
    <row r="125" spans="1:10" x14ac:dyDescent="0.25">
      <c r="A125" s="3" t="s">
        <v>430</v>
      </c>
      <c r="B125" s="3">
        <v>900283014</v>
      </c>
      <c r="C125" s="3" t="s">
        <v>431</v>
      </c>
      <c r="D125" s="3" t="s">
        <v>432</v>
      </c>
      <c r="E125" s="11" t="s">
        <v>1434</v>
      </c>
      <c r="F125" s="11" t="s">
        <v>1285</v>
      </c>
      <c r="G125" s="3" t="s">
        <v>433</v>
      </c>
      <c r="H125" s="4">
        <v>47000</v>
      </c>
    </row>
    <row r="126" spans="1:10" x14ac:dyDescent="0.25">
      <c r="A126" s="63" t="s">
        <v>744</v>
      </c>
      <c r="B126" s="63">
        <v>901425293</v>
      </c>
      <c r="C126" s="63" t="s">
        <v>745</v>
      </c>
      <c r="D126" s="63" t="s">
        <v>746</v>
      </c>
      <c r="E126" s="64" t="str">
        <f>RIGHT(D126,4)</f>
        <v>9758</v>
      </c>
      <c r="F126" s="64" t="s">
        <v>1281</v>
      </c>
      <c r="G126" s="63" t="s">
        <v>56</v>
      </c>
      <c r="H126" s="22"/>
      <c r="I126" s="65">
        <v>66640</v>
      </c>
      <c r="J126" s="22" t="s">
        <v>1435</v>
      </c>
    </row>
    <row r="127" spans="1:10" s="22" customFormat="1" x14ac:dyDescent="0.25">
      <c r="A127" s="68" t="s">
        <v>1022</v>
      </c>
      <c r="B127" s="68">
        <v>830045348</v>
      </c>
      <c r="C127" s="68" t="s">
        <v>1023</v>
      </c>
      <c r="D127" s="68" t="s">
        <v>1024</v>
      </c>
      <c r="E127" s="68" t="str">
        <f>RIGHT(D127,4)</f>
        <v>9169</v>
      </c>
      <c r="F127" s="68" t="s">
        <v>1287</v>
      </c>
      <c r="G127" s="68" t="s">
        <v>226</v>
      </c>
      <c r="I127" s="66">
        <v>632000</v>
      </c>
      <c r="J127" s="67" t="s">
        <v>1436</v>
      </c>
    </row>
    <row r="128" spans="1:10" x14ac:dyDescent="0.25">
      <c r="A128" s="3" t="s">
        <v>459</v>
      </c>
      <c r="B128" s="3">
        <v>900513545</v>
      </c>
      <c r="C128" s="3" t="s">
        <v>460</v>
      </c>
      <c r="D128" s="3" t="s">
        <v>464</v>
      </c>
      <c r="E128" s="6" t="s">
        <v>1438</v>
      </c>
      <c r="F128" s="7" t="s">
        <v>1280</v>
      </c>
      <c r="G128" s="3" t="s">
        <v>38</v>
      </c>
      <c r="H128" s="4">
        <v>287140</v>
      </c>
    </row>
    <row r="129" spans="1:10" x14ac:dyDescent="0.25">
      <c r="A129" s="3" t="s">
        <v>459</v>
      </c>
      <c r="B129" s="3">
        <v>900513545</v>
      </c>
      <c r="C129" s="3" t="s">
        <v>460</v>
      </c>
      <c r="D129" s="3" t="s">
        <v>463</v>
      </c>
      <c r="E129" s="8" t="s">
        <v>1439</v>
      </c>
      <c r="F129" s="8" t="s">
        <v>1281</v>
      </c>
      <c r="G129" s="3" t="s">
        <v>136</v>
      </c>
      <c r="H129" s="4">
        <v>368480</v>
      </c>
    </row>
    <row r="130" spans="1:10" x14ac:dyDescent="0.25">
      <c r="A130" s="3" t="s">
        <v>459</v>
      </c>
      <c r="B130" s="3">
        <v>900513545</v>
      </c>
      <c r="C130" s="3" t="s">
        <v>460</v>
      </c>
      <c r="D130" s="3" t="s">
        <v>461</v>
      </c>
      <c r="E130" s="12" t="s">
        <v>1440</v>
      </c>
      <c r="F130" s="12" t="s">
        <v>1284</v>
      </c>
      <c r="G130" s="3" t="s">
        <v>462</v>
      </c>
      <c r="H130" s="4">
        <v>154000</v>
      </c>
    </row>
    <row r="131" spans="1:10" x14ac:dyDescent="0.25">
      <c r="A131" s="63" t="s">
        <v>1228</v>
      </c>
      <c r="B131" s="63">
        <v>901469189</v>
      </c>
      <c r="C131" s="63" t="s">
        <v>1229</v>
      </c>
      <c r="D131" s="63" t="s">
        <v>1230</v>
      </c>
      <c r="E131" s="69" t="str">
        <f>RIGHT(D131,4)</f>
        <v>9665</v>
      </c>
      <c r="F131" s="69" t="s">
        <v>1282</v>
      </c>
      <c r="G131" s="63" t="s">
        <v>970</v>
      </c>
      <c r="H131" s="22"/>
      <c r="I131" s="65">
        <v>200000</v>
      </c>
      <c r="J131" s="22" t="s">
        <v>1435</v>
      </c>
    </row>
    <row r="132" spans="1:10" x14ac:dyDescent="0.25">
      <c r="A132" s="63" t="s">
        <v>129</v>
      </c>
      <c r="B132" s="63">
        <v>800019946</v>
      </c>
      <c r="C132" s="63" t="s">
        <v>130</v>
      </c>
      <c r="D132" s="63" t="s">
        <v>131</v>
      </c>
      <c r="E132" s="69" t="str">
        <f>RIGHT(D132,4)</f>
        <v>9289</v>
      </c>
      <c r="F132" s="69" t="s">
        <v>1282</v>
      </c>
      <c r="G132" s="63" t="s">
        <v>132</v>
      </c>
      <c r="I132" s="65">
        <v>90000</v>
      </c>
      <c r="J132" s="22" t="s">
        <v>1435</v>
      </c>
    </row>
    <row r="133" spans="1:10" x14ac:dyDescent="0.25">
      <c r="A133" s="3" t="s">
        <v>450</v>
      </c>
      <c r="B133" s="3">
        <v>901154756</v>
      </c>
      <c r="C133" s="3" t="s">
        <v>451</v>
      </c>
      <c r="D133" s="3" t="s">
        <v>454</v>
      </c>
      <c r="E133" s="8" t="s">
        <v>1441</v>
      </c>
      <c r="F133" s="8" t="s">
        <v>1281</v>
      </c>
      <c r="G133" s="3" t="s">
        <v>107</v>
      </c>
      <c r="H133" s="4">
        <v>23000</v>
      </c>
    </row>
    <row r="134" spans="1:10" x14ac:dyDescent="0.25">
      <c r="A134" s="63" t="s">
        <v>450</v>
      </c>
      <c r="B134" s="63">
        <v>901154756</v>
      </c>
      <c r="C134" s="63" t="s">
        <v>451</v>
      </c>
      <c r="D134" s="63" t="s">
        <v>452</v>
      </c>
      <c r="E134" s="70" t="s">
        <v>1442</v>
      </c>
      <c r="F134" s="70" t="s">
        <v>1286</v>
      </c>
      <c r="G134" s="63" t="s">
        <v>453</v>
      </c>
      <c r="I134" s="65">
        <v>119000</v>
      </c>
      <c r="J134" s="22" t="s">
        <v>1435</v>
      </c>
    </row>
    <row r="135" spans="1:10" x14ac:dyDescent="0.25">
      <c r="A135" s="63" t="s">
        <v>967</v>
      </c>
      <c r="B135" s="63">
        <v>900905884</v>
      </c>
      <c r="C135" s="63" t="s">
        <v>968</v>
      </c>
      <c r="D135" s="63" t="s">
        <v>969</v>
      </c>
      <c r="E135" s="69" t="str">
        <f>RIGHT(D135,4)</f>
        <v>9657</v>
      </c>
      <c r="F135" s="69" t="s">
        <v>1282</v>
      </c>
      <c r="G135" s="63" t="s">
        <v>970</v>
      </c>
      <c r="H135" s="22"/>
      <c r="I135" s="65">
        <v>235500</v>
      </c>
      <c r="J135" s="22" t="s">
        <v>1435</v>
      </c>
    </row>
    <row r="136" spans="1:10" x14ac:dyDescent="0.25">
      <c r="A136" s="3" t="s">
        <v>710</v>
      </c>
      <c r="B136" s="3">
        <v>900627125</v>
      </c>
      <c r="C136" s="3" t="s">
        <v>711</v>
      </c>
      <c r="D136" s="3" t="s">
        <v>712</v>
      </c>
      <c r="E136" s="8" t="str">
        <f>RIGHT(D136,4)</f>
        <v>9946</v>
      </c>
      <c r="F136" s="8" t="s">
        <v>1281</v>
      </c>
      <c r="G136" s="3" t="s">
        <v>107</v>
      </c>
      <c r="H136" s="4">
        <v>23000</v>
      </c>
    </row>
    <row r="137" spans="1:10" x14ac:dyDescent="0.25">
      <c r="A137" s="3" t="s">
        <v>345</v>
      </c>
      <c r="B137" s="3">
        <v>901007977</v>
      </c>
      <c r="C137" s="3" t="s">
        <v>99</v>
      </c>
      <c r="D137" s="3" t="s">
        <v>346</v>
      </c>
      <c r="E137" s="6" t="str">
        <f>RIGHT(D137,5)</f>
        <v>10786</v>
      </c>
      <c r="F137" s="7" t="s">
        <v>1280</v>
      </c>
      <c r="G137" s="3" t="s">
        <v>48</v>
      </c>
      <c r="H137" s="4">
        <v>34100</v>
      </c>
    </row>
    <row r="138" spans="1:10" x14ac:dyDescent="0.25">
      <c r="A138" s="3" t="s">
        <v>1165</v>
      </c>
      <c r="B138" s="3">
        <v>860030811</v>
      </c>
      <c r="C138" s="3" t="s">
        <v>1166</v>
      </c>
      <c r="D138" s="3" t="s">
        <v>1167</v>
      </c>
      <c r="E138" s="8" t="str">
        <f>RIGHT(D138,4)</f>
        <v>9828</v>
      </c>
      <c r="F138" s="8" t="s">
        <v>1281</v>
      </c>
      <c r="G138" s="3" t="s">
        <v>260</v>
      </c>
      <c r="H138" s="4">
        <v>670810</v>
      </c>
    </row>
    <row r="139" spans="1:10" x14ac:dyDescent="0.25">
      <c r="A139" s="3" t="s">
        <v>160</v>
      </c>
      <c r="B139" s="3">
        <v>900733459</v>
      </c>
      <c r="C139" s="3" t="s">
        <v>161</v>
      </c>
      <c r="D139" s="3" t="s">
        <v>163</v>
      </c>
      <c r="E139" s="6" t="str">
        <f>RIGHT(D139,5)</f>
        <v>10600</v>
      </c>
      <c r="F139" s="7" t="s">
        <v>1280</v>
      </c>
      <c r="G139" s="3" t="s">
        <v>22</v>
      </c>
      <c r="H139" s="4">
        <v>90160</v>
      </c>
    </row>
    <row r="140" spans="1:10" x14ac:dyDescent="0.25">
      <c r="A140" s="3" t="s">
        <v>186</v>
      </c>
      <c r="B140" s="3">
        <v>900737989</v>
      </c>
      <c r="C140" s="3" t="s">
        <v>187</v>
      </c>
      <c r="D140" s="3" t="s">
        <v>188</v>
      </c>
      <c r="E140" s="8" t="str">
        <f>RIGHT(D140,4)</f>
        <v>9924</v>
      </c>
      <c r="F140" s="8" t="s">
        <v>1281</v>
      </c>
      <c r="G140" s="3" t="s">
        <v>107</v>
      </c>
      <c r="H140" s="4">
        <v>32000</v>
      </c>
    </row>
    <row r="141" spans="1:10" x14ac:dyDescent="0.25">
      <c r="A141" s="3" t="s">
        <v>603</v>
      </c>
      <c r="B141" s="3">
        <v>830104032</v>
      </c>
      <c r="C141" s="3" t="s">
        <v>604</v>
      </c>
      <c r="D141" s="3" t="s">
        <v>605</v>
      </c>
      <c r="E141" s="6" t="str">
        <f>RIGHT(D141,5)</f>
        <v>10917</v>
      </c>
      <c r="F141" s="7" t="s">
        <v>1280</v>
      </c>
      <c r="G141" s="3" t="s">
        <v>84</v>
      </c>
      <c r="H141" s="4">
        <v>104860</v>
      </c>
    </row>
    <row r="142" spans="1:10" x14ac:dyDescent="0.25">
      <c r="A142" s="3" t="s">
        <v>446</v>
      </c>
      <c r="B142" s="3">
        <v>811009788</v>
      </c>
      <c r="C142" s="3" t="s">
        <v>447</v>
      </c>
      <c r="D142" s="3" t="s">
        <v>449</v>
      </c>
      <c r="E142" s="6" t="str">
        <f>RIGHT(D142,5)</f>
        <v>10825</v>
      </c>
      <c r="F142" s="7" t="s">
        <v>1280</v>
      </c>
      <c r="G142" s="3" t="s">
        <v>116</v>
      </c>
      <c r="H142" s="4">
        <v>121520</v>
      </c>
    </row>
    <row r="143" spans="1:10" x14ac:dyDescent="0.25">
      <c r="A143" s="3" t="s">
        <v>384</v>
      </c>
      <c r="B143" s="3">
        <v>890904713</v>
      </c>
      <c r="C143" s="3" t="s">
        <v>385</v>
      </c>
      <c r="D143" s="3" t="s">
        <v>386</v>
      </c>
      <c r="E143" s="8" t="str">
        <f>RIGHT(D143,4)</f>
        <v>9810</v>
      </c>
      <c r="F143" s="8" t="s">
        <v>1281</v>
      </c>
      <c r="G143" s="3" t="s">
        <v>136</v>
      </c>
      <c r="H143" s="4">
        <v>242060</v>
      </c>
    </row>
    <row r="144" spans="1:10" x14ac:dyDescent="0.25">
      <c r="A144" s="3" t="s">
        <v>1116</v>
      </c>
      <c r="B144" s="3">
        <v>900066593</v>
      </c>
      <c r="C144" s="3" t="s">
        <v>1117</v>
      </c>
      <c r="D144" s="3" t="s">
        <v>1120</v>
      </c>
      <c r="E144" s="6" t="s">
        <v>1443</v>
      </c>
      <c r="F144" s="7" t="s">
        <v>1280</v>
      </c>
      <c r="G144" s="3" t="s">
        <v>209</v>
      </c>
      <c r="H144" s="4">
        <v>1191680</v>
      </c>
    </row>
    <row r="145" spans="1:20" x14ac:dyDescent="0.25">
      <c r="A145" s="3" t="s">
        <v>1116</v>
      </c>
      <c r="B145" s="3">
        <v>900066593</v>
      </c>
      <c r="C145" s="3" t="s">
        <v>1117</v>
      </c>
      <c r="D145" s="3" t="s">
        <v>1119</v>
      </c>
      <c r="E145" s="8" t="s">
        <v>1444</v>
      </c>
      <c r="F145" s="8" t="s">
        <v>1281</v>
      </c>
      <c r="G145" s="3" t="s">
        <v>260</v>
      </c>
      <c r="H145" s="4">
        <v>1318590</v>
      </c>
    </row>
    <row r="146" spans="1:20" x14ac:dyDescent="0.25">
      <c r="A146" s="3" t="s">
        <v>1116</v>
      </c>
      <c r="B146" s="3">
        <v>900066593</v>
      </c>
      <c r="C146" s="3" t="s">
        <v>1117</v>
      </c>
      <c r="D146" s="3" t="s">
        <v>1118</v>
      </c>
      <c r="E146" s="9" t="s">
        <v>1445</v>
      </c>
      <c r="F146" s="9" t="s">
        <v>1282</v>
      </c>
      <c r="G146" s="3" t="s">
        <v>205</v>
      </c>
      <c r="H146" s="4">
        <v>558110</v>
      </c>
    </row>
    <row r="147" spans="1:20" x14ac:dyDescent="0.25">
      <c r="A147" s="3" t="s">
        <v>920</v>
      </c>
      <c r="B147" s="3">
        <v>800009732</v>
      </c>
      <c r="C147" s="3" t="s">
        <v>99</v>
      </c>
      <c r="D147" s="3" t="s">
        <v>921</v>
      </c>
      <c r="E147" s="6" t="str">
        <f>RIGHT(D147,5)</f>
        <v>10734</v>
      </c>
      <c r="F147" s="7" t="s">
        <v>1280</v>
      </c>
      <c r="G147" s="3" t="s">
        <v>48</v>
      </c>
      <c r="H147" s="4">
        <v>102900</v>
      </c>
    </row>
    <row r="148" spans="1:20" x14ac:dyDescent="0.25">
      <c r="A148" s="63" t="s">
        <v>904</v>
      </c>
      <c r="B148" s="63">
        <v>891407961</v>
      </c>
      <c r="C148" s="63" t="s">
        <v>905</v>
      </c>
      <c r="D148" s="63" t="s">
        <v>908</v>
      </c>
      <c r="E148" s="71" t="s">
        <v>1449</v>
      </c>
      <c r="F148" s="72" t="s">
        <v>1280</v>
      </c>
      <c r="G148" s="63" t="s">
        <v>22</v>
      </c>
      <c r="H148" s="22"/>
      <c r="I148" s="65">
        <v>46000</v>
      </c>
      <c r="J148" s="22" t="s">
        <v>1435</v>
      </c>
    </row>
    <row r="149" spans="1:20" x14ac:dyDescent="0.25">
      <c r="A149" s="63" t="s">
        <v>904</v>
      </c>
      <c r="B149" s="63">
        <v>891407961</v>
      </c>
      <c r="C149" s="63" t="s">
        <v>905</v>
      </c>
      <c r="D149" s="63" t="s">
        <v>907</v>
      </c>
      <c r="E149" s="64" t="s">
        <v>1450</v>
      </c>
      <c r="F149" s="64" t="s">
        <v>1281</v>
      </c>
      <c r="G149" s="63" t="s">
        <v>56</v>
      </c>
      <c r="H149" s="22"/>
      <c r="I149" s="65">
        <v>45080</v>
      </c>
      <c r="J149" s="22" t="s">
        <v>1435</v>
      </c>
    </row>
    <row r="150" spans="1:20" x14ac:dyDescent="0.25">
      <c r="A150" s="63" t="s">
        <v>904</v>
      </c>
      <c r="B150" s="63">
        <v>891407961</v>
      </c>
      <c r="C150" s="63" t="s">
        <v>905</v>
      </c>
      <c r="D150" s="63" t="s">
        <v>906</v>
      </c>
      <c r="E150" s="69" t="s">
        <v>1451</v>
      </c>
      <c r="F150" s="69" t="s">
        <v>1282</v>
      </c>
      <c r="G150" s="63" t="s">
        <v>200</v>
      </c>
      <c r="H150" s="22"/>
      <c r="I150" s="65">
        <v>50000</v>
      </c>
      <c r="J150" s="22" t="s">
        <v>1435</v>
      </c>
    </row>
    <row r="151" spans="1:20" x14ac:dyDescent="0.25">
      <c r="A151" s="3" t="s">
        <v>735</v>
      </c>
      <c r="B151" s="3">
        <v>900946449</v>
      </c>
      <c r="C151" s="3" t="s">
        <v>99</v>
      </c>
      <c r="D151" s="3" t="s">
        <v>736</v>
      </c>
      <c r="E151" s="6" t="str">
        <f t="shared" ref="E151" si="1">RIGHT(D151,5)</f>
        <v>10765</v>
      </c>
      <c r="F151" s="7" t="s">
        <v>1280</v>
      </c>
      <c r="G151" s="3" t="s">
        <v>209</v>
      </c>
      <c r="H151" s="4">
        <v>198940</v>
      </c>
    </row>
    <row r="152" spans="1:20" x14ac:dyDescent="0.25">
      <c r="A152" s="3" t="s">
        <v>1128</v>
      </c>
      <c r="B152" s="3">
        <v>830113252</v>
      </c>
      <c r="C152" s="3" t="s">
        <v>1129</v>
      </c>
      <c r="D152" s="3" t="s">
        <v>1131</v>
      </c>
      <c r="E152" s="8" t="str">
        <f>RIGHT(D152,4)</f>
        <v>9909</v>
      </c>
      <c r="F152" s="8" t="s">
        <v>1281</v>
      </c>
      <c r="G152" s="3" t="s">
        <v>112</v>
      </c>
      <c r="H152" s="4">
        <v>1154440</v>
      </c>
    </row>
    <row r="153" spans="1:20" x14ac:dyDescent="0.25">
      <c r="A153" s="3" t="s">
        <v>558</v>
      </c>
      <c r="B153" s="3">
        <v>10001268</v>
      </c>
      <c r="C153" s="3" t="s">
        <v>559</v>
      </c>
      <c r="D153" s="3" t="s">
        <v>560</v>
      </c>
      <c r="E153" s="6" t="s">
        <v>1296</v>
      </c>
      <c r="F153" s="7" t="s">
        <v>1280</v>
      </c>
      <c r="G153" s="3" t="s">
        <v>116</v>
      </c>
      <c r="H153" s="4">
        <v>50000</v>
      </c>
    </row>
    <row r="154" spans="1:20" x14ac:dyDescent="0.25">
      <c r="A154" s="3" t="s">
        <v>564</v>
      </c>
      <c r="B154" s="3">
        <v>900731590</v>
      </c>
      <c r="C154" s="3" t="s">
        <v>565</v>
      </c>
      <c r="D154" s="3" t="s">
        <v>568</v>
      </c>
      <c r="E154" s="8" t="str">
        <f>RIGHT(D154,4)</f>
        <v>9889</v>
      </c>
      <c r="F154" s="8" t="s">
        <v>1281</v>
      </c>
      <c r="G154" s="3" t="s">
        <v>207</v>
      </c>
      <c r="H154" s="4">
        <v>23000</v>
      </c>
    </row>
    <row r="155" spans="1:20" x14ac:dyDescent="0.25">
      <c r="A155" s="3" t="s">
        <v>1191</v>
      </c>
      <c r="B155" s="3">
        <v>900260544</v>
      </c>
      <c r="C155" s="3" t="s">
        <v>1192</v>
      </c>
      <c r="D155" s="3" t="s">
        <v>1193</v>
      </c>
      <c r="E155" s="8" t="str">
        <f>RIGHT(D155,5)</f>
        <v>10446</v>
      </c>
      <c r="F155" s="8" t="s">
        <v>1281</v>
      </c>
      <c r="G155" s="3" t="s">
        <v>393</v>
      </c>
      <c r="H155" s="4">
        <v>144000</v>
      </c>
    </row>
    <row r="156" spans="1:20" x14ac:dyDescent="0.25">
      <c r="A156" s="3" t="s">
        <v>933</v>
      </c>
      <c r="B156" s="3">
        <v>891408135</v>
      </c>
      <c r="C156" s="3" t="s">
        <v>934</v>
      </c>
      <c r="D156" s="3" t="s">
        <v>935</v>
      </c>
      <c r="E156" s="6" t="str">
        <f>RIGHT(D156,5)</f>
        <v>10851</v>
      </c>
      <c r="F156" s="7" t="s">
        <v>1280</v>
      </c>
      <c r="G156" s="3" t="s">
        <v>116</v>
      </c>
      <c r="H156" s="4">
        <v>950600</v>
      </c>
    </row>
    <row r="157" spans="1:20" x14ac:dyDescent="0.25">
      <c r="A157" s="3" t="s">
        <v>1042</v>
      </c>
      <c r="B157" s="3">
        <v>860000996</v>
      </c>
      <c r="C157" s="3" t="s">
        <v>1043</v>
      </c>
      <c r="D157" s="3" t="s">
        <v>1045</v>
      </c>
      <c r="E157" s="6" t="str">
        <f>RIGHT(D157,5)</f>
        <v>10842</v>
      </c>
      <c r="F157" s="7" t="s">
        <v>1280</v>
      </c>
      <c r="G157" s="3" t="s">
        <v>212</v>
      </c>
      <c r="H157" s="4">
        <v>90000</v>
      </c>
    </row>
    <row r="158" spans="1:20" x14ac:dyDescent="0.25">
      <c r="A158" s="3" t="s">
        <v>1042</v>
      </c>
      <c r="B158" s="3">
        <v>860000996</v>
      </c>
      <c r="C158" s="3" t="s">
        <v>1043</v>
      </c>
      <c r="D158" s="3" t="s">
        <v>1044</v>
      </c>
      <c r="E158" s="6" t="str">
        <f>RIGHT(D158,5)</f>
        <v>10841</v>
      </c>
      <c r="F158" s="7" t="s">
        <v>1280</v>
      </c>
      <c r="G158" s="3" t="s">
        <v>116</v>
      </c>
      <c r="H158" s="4">
        <v>450000</v>
      </c>
    </row>
    <row r="159" spans="1:20" x14ac:dyDescent="0.25">
      <c r="A159" s="3" t="s">
        <v>58</v>
      </c>
      <c r="B159" s="3">
        <v>901258019</v>
      </c>
      <c r="C159" s="3" t="s">
        <v>59</v>
      </c>
      <c r="D159" s="3" t="s">
        <v>60</v>
      </c>
      <c r="E159" s="6" t="str">
        <f>RIGHT(D159,5)</f>
        <v>10566</v>
      </c>
      <c r="F159" s="7" t="s">
        <v>1280</v>
      </c>
      <c r="G159" s="3" t="s">
        <v>22</v>
      </c>
      <c r="H159" s="4">
        <v>112000</v>
      </c>
    </row>
    <row r="160" spans="1:20" x14ac:dyDescent="0.25">
      <c r="A160" s="3" t="s">
        <v>1250</v>
      </c>
      <c r="B160" s="3">
        <v>900633692</v>
      </c>
      <c r="C160" s="3" t="s">
        <v>1251</v>
      </c>
      <c r="D160" s="3" t="s">
        <v>1252</v>
      </c>
      <c r="E160" s="8" t="str">
        <f>RIGHT(D160,4)</f>
        <v>9752</v>
      </c>
      <c r="F160" s="8" t="s">
        <v>1281</v>
      </c>
      <c r="G160" s="3" t="s">
        <v>56</v>
      </c>
      <c r="H160" s="4">
        <v>1062444</v>
      </c>
      <c r="I160" s="50"/>
      <c r="J160" s="4"/>
      <c r="K160" s="4"/>
      <c r="L160" s="4"/>
      <c r="M160" s="4">
        <v>1062444</v>
      </c>
      <c r="N160" s="4"/>
      <c r="O160" s="4"/>
      <c r="P160" s="4"/>
      <c r="Q160" s="4"/>
      <c r="R160" s="4"/>
      <c r="S160" s="4"/>
      <c r="T160" s="4"/>
    </row>
    <row r="161" spans="1:10" x14ac:dyDescent="0.25">
      <c r="A161" s="3" t="s">
        <v>939</v>
      </c>
      <c r="B161" s="3">
        <v>16820391</v>
      </c>
      <c r="C161" s="3" t="s">
        <v>940</v>
      </c>
      <c r="D161" s="3" t="s">
        <v>941</v>
      </c>
      <c r="E161" s="6" t="str">
        <f>RIGHT(D161,5)</f>
        <v>10681</v>
      </c>
      <c r="F161" s="7" t="s">
        <v>1280</v>
      </c>
      <c r="G161" s="3" t="s">
        <v>46</v>
      </c>
      <c r="H161" s="4">
        <v>45080</v>
      </c>
    </row>
    <row r="162" spans="1:10" x14ac:dyDescent="0.25">
      <c r="A162" s="3" t="s">
        <v>492</v>
      </c>
      <c r="B162" s="3">
        <v>801004422</v>
      </c>
      <c r="C162" s="3" t="s">
        <v>493</v>
      </c>
      <c r="D162" s="3" t="s">
        <v>494</v>
      </c>
      <c r="E162" s="6" t="str">
        <f>RIGHT(D162,5)</f>
        <v>10635</v>
      </c>
      <c r="F162" s="7" t="s">
        <v>1280</v>
      </c>
      <c r="G162" s="3" t="s">
        <v>46</v>
      </c>
      <c r="H162" s="4">
        <v>23000</v>
      </c>
    </row>
    <row r="163" spans="1:10" x14ac:dyDescent="0.25">
      <c r="A163" s="3" t="s">
        <v>950</v>
      </c>
      <c r="B163" s="3">
        <v>811037385</v>
      </c>
      <c r="C163" s="3" t="s">
        <v>951</v>
      </c>
      <c r="D163" s="3" t="s">
        <v>952</v>
      </c>
      <c r="E163" s="10" t="str">
        <f>RIGHT(D163,4)</f>
        <v>8784</v>
      </c>
      <c r="F163" s="10" t="s">
        <v>1286</v>
      </c>
      <c r="G163" s="3" t="s">
        <v>834</v>
      </c>
      <c r="H163" s="4">
        <v>2788500</v>
      </c>
    </row>
    <row r="164" spans="1:10" x14ac:dyDescent="0.25">
      <c r="A164" s="3" t="s">
        <v>364</v>
      </c>
      <c r="B164" s="3">
        <v>891201294</v>
      </c>
      <c r="C164" s="3" t="s">
        <v>365</v>
      </c>
      <c r="D164" s="3" t="s">
        <v>366</v>
      </c>
      <c r="E164" s="6" t="str">
        <f>RIGHT(D164,5)</f>
        <v>10832</v>
      </c>
      <c r="F164" s="7" t="s">
        <v>1280</v>
      </c>
      <c r="G164" s="3" t="s">
        <v>212</v>
      </c>
      <c r="H164" s="4">
        <v>55370</v>
      </c>
    </row>
    <row r="165" spans="1:10" x14ac:dyDescent="0.25">
      <c r="A165" s="3" t="s">
        <v>1199</v>
      </c>
      <c r="B165" s="3">
        <v>816007641</v>
      </c>
      <c r="C165" s="3" t="s">
        <v>1200</v>
      </c>
      <c r="D165" s="3" t="s">
        <v>1201</v>
      </c>
      <c r="E165" s="6" t="str">
        <f>RIGHT(D165,5)</f>
        <v>10783</v>
      </c>
      <c r="F165" s="7" t="s">
        <v>1280</v>
      </c>
      <c r="G165" s="3" t="s">
        <v>48</v>
      </c>
      <c r="H165" s="4">
        <v>112700</v>
      </c>
    </row>
    <row r="166" spans="1:10" x14ac:dyDescent="0.25">
      <c r="A166" s="3" t="s">
        <v>1008</v>
      </c>
      <c r="B166" s="3">
        <v>860400099</v>
      </c>
      <c r="C166" s="3" t="s">
        <v>1009</v>
      </c>
      <c r="D166" s="3" t="s">
        <v>1011</v>
      </c>
      <c r="E166" s="8" t="s">
        <v>1455</v>
      </c>
      <c r="F166" s="8" t="s">
        <v>1281</v>
      </c>
      <c r="G166" s="3" t="s">
        <v>56</v>
      </c>
      <c r="H166" s="4">
        <v>22540</v>
      </c>
    </row>
    <row r="167" spans="1:10" x14ac:dyDescent="0.25">
      <c r="A167" s="3" t="s">
        <v>1008</v>
      </c>
      <c r="B167" s="3">
        <v>860400099</v>
      </c>
      <c r="C167" s="3" t="s">
        <v>1009</v>
      </c>
      <c r="D167" s="3" t="s">
        <v>1010</v>
      </c>
      <c r="E167" s="9" t="s">
        <v>1456</v>
      </c>
      <c r="F167" s="9" t="s">
        <v>1282</v>
      </c>
      <c r="G167" s="3" t="s">
        <v>398</v>
      </c>
      <c r="H167" s="4">
        <v>391000</v>
      </c>
    </row>
    <row r="168" spans="1:10" x14ac:dyDescent="0.25">
      <c r="A168" s="3" t="s">
        <v>231</v>
      </c>
      <c r="B168" s="3">
        <v>42152534</v>
      </c>
      <c r="C168" s="3" t="s">
        <v>232</v>
      </c>
      <c r="D168" s="3" t="s">
        <v>233</v>
      </c>
      <c r="E168" s="11" t="s">
        <v>1344</v>
      </c>
      <c r="F168" s="11" t="s">
        <v>1285</v>
      </c>
      <c r="G168" s="3" t="s">
        <v>30</v>
      </c>
      <c r="H168" s="4">
        <v>40000</v>
      </c>
    </row>
    <row r="169" spans="1:10" x14ac:dyDescent="0.25">
      <c r="A169" s="3" t="s">
        <v>336</v>
      </c>
      <c r="B169" s="3">
        <v>901112218</v>
      </c>
      <c r="C169" s="3" t="s">
        <v>337</v>
      </c>
      <c r="D169" s="3" t="s">
        <v>342</v>
      </c>
      <c r="E169" s="8" t="s">
        <v>1457</v>
      </c>
      <c r="F169" s="8" t="s">
        <v>1281</v>
      </c>
      <c r="G169" s="3" t="s">
        <v>343</v>
      </c>
      <c r="H169" s="4">
        <v>598780</v>
      </c>
    </row>
    <row r="170" spans="1:10" x14ac:dyDescent="0.25">
      <c r="A170" s="3" t="s">
        <v>336</v>
      </c>
      <c r="B170" s="3">
        <v>901112218</v>
      </c>
      <c r="C170" s="3" t="s">
        <v>337</v>
      </c>
      <c r="D170" s="3" t="s">
        <v>340</v>
      </c>
      <c r="E170" s="9" t="s">
        <v>1458</v>
      </c>
      <c r="F170" s="9" t="s">
        <v>1282</v>
      </c>
      <c r="G170" s="3" t="s">
        <v>341</v>
      </c>
      <c r="H170" s="4">
        <v>77000</v>
      </c>
    </row>
    <row r="171" spans="1:10" x14ac:dyDescent="0.25">
      <c r="A171" s="3" t="s">
        <v>336</v>
      </c>
      <c r="B171" s="3">
        <v>901112218</v>
      </c>
      <c r="C171" s="3" t="s">
        <v>337</v>
      </c>
      <c r="D171" s="3" t="s">
        <v>338</v>
      </c>
      <c r="E171" s="9" t="s">
        <v>1459</v>
      </c>
      <c r="F171" s="9" t="s">
        <v>1282</v>
      </c>
      <c r="G171" s="3" t="s">
        <v>339</v>
      </c>
      <c r="H171" s="4">
        <v>147000</v>
      </c>
    </row>
    <row r="172" spans="1:10" x14ac:dyDescent="0.25">
      <c r="A172" s="3" t="s">
        <v>1243</v>
      </c>
      <c r="B172" s="3">
        <v>43867107</v>
      </c>
      <c r="C172" s="3" t="s">
        <v>1244</v>
      </c>
      <c r="D172" s="3" t="s">
        <v>1245</v>
      </c>
      <c r="E172" s="8" t="str">
        <f>RIGHT(D172,5)</f>
        <v>10252</v>
      </c>
      <c r="F172" s="8" t="s">
        <v>1281</v>
      </c>
      <c r="G172" s="3" t="s">
        <v>107</v>
      </c>
      <c r="H172" s="4">
        <v>23000</v>
      </c>
    </row>
    <row r="173" spans="1:10" s="22" customFormat="1" x14ac:dyDescent="0.25">
      <c r="A173" s="63" t="s">
        <v>197</v>
      </c>
      <c r="B173" s="63">
        <v>900397331</v>
      </c>
      <c r="C173" s="63" t="s">
        <v>198</v>
      </c>
      <c r="D173" s="63" t="s">
        <v>199</v>
      </c>
      <c r="E173" s="69" t="str">
        <f>RIGHT(D173,4)</f>
        <v>9182</v>
      </c>
      <c r="F173" s="69" t="s">
        <v>1282</v>
      </c>
      <c r="G173" s="63" t="s">
        <v>200</v>
      </c>
      <c r="I173" s="65">
        <v>67620</v>
      </c>
      <c r="J173" s="22" t="s">
        <v>1435</v>
      </c>
    </row>
    <row r="174" spans="1:10" x14ac:dyDescent="0.25">
      <c r="A174" s="68" t="s">
        <v>980</v>
      </c>
      <c r="B174" s="68">
        <v>891410059</v>
      </c>
      <c r="C174" s="68" t="s">
        <v>981</v>
      </c>
      <c r="D174" s="68" t="s">
        <v>984</v>
      </c>
      <c r="E174" s="68" t="s">
        <v>1462</v>
      </c>
      <c r="F174" s="66" t="s">
        <v>1280</v>
      </c>
      <c r="G174" s="68" t="s">
        <v>38</v>
      </c>
      <c r="H174" s="22"/>
      <c r="I174" s="66">
        <v>592900</v>
      </c>
      <c r="J174" s="67" t="s">
        <v>1436</v>
      </c>
    </row>
    <row r="175" spans="1:10" x14ac:dyDescent="0.25">
      <c r="A175" s="68" t="s">
        <v>980</v>
      </c>
      <c r="B175" s="68">
        <v>891410059</v>
      </c>
      <c r="C175" s="68" t="s">
        <v>981</v>
      </c>
      <c r="D175" s="68" t="s">
        <v>983</v>
      </c>
      <c r="E175" s="68" t="s">
        <v>1463</v>
      </c>
      <c r="F175" s="68" t="s">
        <v>1282</v>
      </c>
      <c r="G175" s="68" t="s">
        <v>72</v>
      </c>
      <c r="H175" s="22"/>
      <c r="I175" s="66">
        <v>352800</v>
      </c>
      <c r="J175" s="67" t="s">
        <v>1436</v>
      </c>
    </row>
    <row r="176" spans="1:10" x14ac:dyDescent="0.25">
      <c r="A176" s="3" t="s">
        <v>1100</v>
      </c>
      <c r="B176" s="3">
        <v>811030764</v>
      </c>
      <c r="C176" s="3" t="s">
        <v>1101</v>
      </c>
      <c r="D176" s="3" t="s">
        <v>1103</v>
      </c>
      <c r="E176" s="8" t="s">
        <v>1464</v>
      </c>
      <c r="F176" s="8" t="s">
        <v>1281</v>
      </c>
      <c r="G176" s="3" t="s">
        <v>136</v>
      </c>
      <c r="H176" s="4">
        <v>198940</v>
      </c>
    </row>
    <row r="177" spans="1:8" x14ac:dyDescent="0.25">
      <c r="A177" s="3" t="s">
        <v>1100</v>
      </c>
      <c r="B177" s="3">
        <v>811030764</v>
      </c>
      <c r="C177" s="3" t="s">
        <v>1101</v>
      </c>
      <c r="D177" s="3" t="s">
        <v>1102</v>
      </c>
      <c r="E177" s="9" t="s">
        <v>1465</v>
      </c>
      <c r="F177" s="9" t="s">
        <v>1282</v>
      </c>
      <c r="G177" s="3" t="s">
        <v>424</v>
      </c>
      <c r="H177" s="4">
        <v>198450</v>
      </c>
    </row>
    <row r="178" spans="1:8" x14ac:dyDescent="0.25">
      <c r="A178" s="3" t="s">
        <v>269</v>
      </c>
      <c r="B178" s="3">
        <v>901270434</v>
      </c>
      <c r="C178" s="3" t="s">
        <v>99</v>
      </c>
      <c r="D178" s="3" t="s">
        <v>272</v>
      </c>
      <c r="E178" s="6" t="str">
        <f>RIGHT(D178,5)</f>
        <v>10553</v>
      </c>
      <c r="F178" s="7" t="s">
        <v>1280</v>
      </c>
      <c r="G178" s="3" t="s">
        <v>22</v>
      </c>
      <c r="H178" s="4">
        <v>23000</v>
      </c>
    </row>
    <row r="179" spans="1:8" x14ac:dyDescent="0.25">
      <c r="A179" s="3" t="s">
        <v>104</v>
      </c>
      <c r="B179" s="3">
        <v>816004954</v>
      </c>
      <c r="C179" s="3" t="s">
        <v>105</v>
      </c>
      <c r="D179" s="3" t="s">
        <v>108</v>
      </c>
      <c r="E179" s="6" t="str">
        <f>RIGHT(D179,5)</f>
        <v>10788</v>
      </c>
      <c r="F179" s="7" t="s">
        <v>1280</v>
      </c>
      <c r="G179" s="3" t="s">
        <v>48</v>
      </c>
      <c r="H179" s="4">
        <v>115000</v>
      </c>
    </row>
    <row r="180" spans="1:8" x14ac:dyDescent="0.25">
      <c r="A180" s="3" t="s">
        <v>842</v>
      </c>
      <c r="B180" s="3">
        <v>816006945</v>
      </c>
      <c r="C180" s="3" t="s">
        <v>843</v>
      </c>
      <c r="D180" s="3" t="s">
        <v>844</v>
      </c>
      <c r="E180" s="6" t="str">
        <f>RIGHT(D180,5)</f>
        <v>10817</v>
      </c>
      <c r="F180" s="7" t="s">
        <v>1280</v>
      </c>
      <c r="G180" s="3" t="s">
        <v>48</v>
      </c>
      <c r="H180" s="4">
        <v>69000</v>
      </c>
    </row>
    <row r="181" spans="1:8" x14ac:dyDescent="0.25">
      <c r="A181" s="3" t="s">
        <v>39</v>
      </c>
      <c r="B181" s="3">
        <v>900952463</v>
      </c>
      <c r="C181" s="3" t="s">
        <v>40</v>
      </c>
      <c r="D181" s="3" t="s">
        <v>47</v>
      </c>
      <c r="E181" s="6" t="s">
        <v>1466</v>
      </c>
      <c r="F181" s="7" t="s">
        <v>1280</v>
      </c>
      <c r="G181" s="3" t="s">
        <v>48</v>
      </c>
      <c r="H181" s="4">
        <v>23000</v>
      </c>
    </row>
    <row r="182" spans="1:8" x14ac:dyDescent="0.25">
      <c r="A182" s="3" t="s">
        <v>39</v>
      </c>
      <c r="B182" s="3">
        <v>900952463</v>
      </c>
      <c r="C182" s="3" t="s">
        <v>40</v>
      </c>
      <c r="D182" s="3" t="s">
        <v>45</v>
      </c>
      <c r="E182" s="6" t="s">
        <v>1467</v>
      </c>
      <c r="F182" s="7" t="s">
        <v>1280</v>
      </c>
      <c r="G182" s="3" t="s">
        <v>46</v>
      </c>
      <c r="H182" s="4">
        <v>23000</v>
      </c>
    </row>
    <row r="183" spans="1:8" x14ac:dyDescent="0.25">
      <c r="A183" s="3" t="s">
        <v>39</v>
      </c>
      <c r="B183" s="3">
        <v>900952463</v>
      </c>
      <c r="C183" s="3" t="s">
        <v>40</v>
      </c>
      <c r="D183" s="3" t="s">
        <v>43</v>
      </c>
      <c r="E183" s="8" t="s">
        <v>1468</v>
      </c>
      <c r="F183" s="8" t="s">
        <v>1281</v>
      </c>
      <c r="G183" s="3" t="s">
        <v>44</v>
      </c>
      <c r="H183" s="4">
        <v>23000</v>
      </c>
    </row>
    <row r="184" spans="1:8" x14ac:dyDescent="0.25">
      <c r="A184" s="3" t="s">
        <v>39</v>
      </c>
      <c r="B184" s="3">
        <v>900952463</v>
      </c>
      <c r="C184" s="3" t="s">
        <v>40</v>
      </c>
      <c r="D184" s="3" t="s">
        <v>41</v>
      </c>
      <c r="E184" s="8" t="s">
        <v>1469</v>
      </c>
      <c r="F184" s="8" t="s">
        <v>1281</v>
      </c>
      <c r="G184" s="3" t="s">
        <v>42</v>
      </c>
      <c r="H184" s="4">
        <v>46000</v>
      </c>
    </row>
    <row r="185" spans="1:8" x14ac:dyDescent="0.25">
      <c r="A185" s="41" t="s">
        <v>701</v>
      </c>
      <c r="B185" s="41">
        <v>901131857</v>
      </c>
      <c r="C185" s="41" t="s">
        <v>1452</v>
      </c>
      <c r="D185" s="3" t="s">
        <v>704</v>
      </c>
      <c r="E185" s="9" t="s">
        <v>1470</v>
      </c>
      <c r="F185" s="9" t="s">
        <v>1282</v>
      </c>
      <c r="G185" s="3" t="s">
        <v>398</v>
      </c>
      <c r="H185" s="4">
        <v>112700</v>
      </c>
    </row>
    <row r="186" spans="1:8" x14ac:dyDescent="0.25">
      <c r="A186" s="41" t="s">
        <v>701</v>
      </c>
      <c r="B186" s="41">
        <v>901131857</v>
      </c>
      <c r="C186" s="41" t="s">
        <v>1452</v>
      </c>
      <c r="D186" s="3" t="s">
        <v>703</v>
      </c>
      <c r="E186" s="10" t="s">
        <v>1471</v>
      </c>
      <c r="F186" s="10" t="s">
        <v>1286</v>
      </c>
      <c r="G186" s="3" t="s">
        <v>453</v>
      </c>
      <c r="H186" s="4">
        <v>184000</v>
      </c>
    </row>
    <row r="187" spans="1:8" x14ac:dyDescent="0.25">
      <c r="A187" s="41" t="s">
        <v>701</v>
      </c>
      <c r="B187" s="41">
        <v>901131857</v>
      </c>
      <c r="C187" s="41" t="s">
        <v>1452</v>
      </c>
      <c r="D187" s="3" t="s">
        <v>702</v>
      </c>
      <c r="E187" s="11" t="s">
        <v>1472</v>
      </c>
      <c r="F187" s="11" t="s">
        <v>1285</v>
      </c>
      <c r="G187" s="3" t="s">
        <v>216</v>
      </c>
      <c r="H187" s="4">
        <v>23000</v>
      </c>
    </row>
    <row r="188" spans="1:8" x14ac:dyDescent="0.25">
      <c r="A188" s="3" t="s">
        <v>1169</v>
      </c>
      <c r="B188" s="3">
        <v>890937070</v>
      </c>
      <c r="C188" s="3" t="s">
        <v>1170</v>
      </c>
      <c r="D188" s="3" t="s">
        <v>1171</v>
      </c>
      <c r="E188" s="6" t="str">
        <f>RIGHT(D188,5)</f>
        <v>10646</v>
      </c>
      <c r="F188" s="7" t="s">
        <v>1280</v>
      </c>
      <c r="G188" s="3" t="s">
        <v>68</v>
      </c>
      <c r="H188" s="4">
        <v>2160900</v>
      </c>
    </row>
    <row r="189" spans="1:8" x14ac:dyDescent="0.25">
      <c r="A189" s="3" t="s">
        <v>168</v>
      </c>
      <c r="B189" s="3">
        <v>900093943</v>
      </c>
      <c r="C189" s="3" t="s">
        <v>169</v>
      </c>
      <c r="D189" s="3" t="s">
        <v>170</v>
      </c>
      <c r="E189" s="6" t="str">
        <f>RIGHT(D189,5)</f>
        <v>10583</v>
      </c>
      <c r="F189" s="7" t="s">
        <v>1280</v>
      </c>
      <c r="G189" s="3" t="s">
        <v>38</v>
      </c>
      <c r="H189" s="4">
        <v>227360</v>
      </c>
    </row>
    <row r="190" spans="1:8" x14ac:dyDescent="0.25">
      <c r="A190" s="3" t="s">
        <v>1140</v>
      </c>
      <c r="B190" s="3">
        <v>900938431</v>
      </c>
      <c r="C190" s="3" t="s">
        <v>1141</v>
      </c>
      <c r="D190" s="3" t="s">
        <v>1142</v>
      </c>
      <c r="E190" s="10" t="str">
        <f>RIGHT(D190,4)</f>
        <v>8557</v>
      </c>
      <c r="F190" s="10" t="s">
        <v>1286</v>
      </c>
      <c r="G190" s="3" t="s">
        <v>439</v>
      </c>
      <c r="H190" s="4">
        <v>85000</v>
      </c>
    </row>
    <row r="191" spans="1:8" x14ac:dyDescent="0.25">
      <c r="A191" s="3" t="s">
        <v>1224</v>
      </c>
      <c r="B191" s="3">
        <v>900717142</v>
      </c>
      <c r="C191" s="3" t="s">
        <v>1225</v>
      </c>
      <c r="D191" s="3" t="s">
        <v>1227</v>
      </c>
      <c r="E191" s="6" t="str">
        <f>RIGHT(D191,5)</f>
        <v>10848</v>
      </c>
      <c r="F191" s="7" t="s">
        <v>1280</v>
      </c>
      <c r="G191" s="3" t="s">
        <v>212</v>
      </c>
      <c r="H191" s="4">
        <v>23000</v>
      </c>
    </row>
    <row r="192" spans="1:8" x14ac:dyDescent="0.25">
      <c r="A192" s="3" t="s">
        <v>288</v>
      </c>
      <c r="B192" s="3">
        <v>900481257</v>
      </c>
      <c r="C192" s="3" t="s">
        <v>289</v>
      </c>
      <c r="D192" s="3" t="s">
        <v>290</v>
      </c>
      <c r="E192" s="6" t="str">
        <f>RIGHT(D192,5)</f>
        <v>10630</v>
      </c>
      <c r="F192" s="7" t="s">
        <v>1280</v>
      </c>
      <c r="G192" s="3" t="s">
        <v>68</v>
      </c>
      <c r="H192" s="4">
        <v>439040</v>
      </c>
    </row>
    <row r="193" spans="1:10" x14ac:dyDescent="0.25">
      <c r="A193" s="3" t="s">
        <v>803</v>
      </c>
      <c r="B193" s="3">
        <v>900432394</v>
      </c>
      <c r="C193" s="3" t="s">
        <v>804</v>
      </c>
      <c r="D193" s="3" t="s">
        <v>806</v>
      </c>
      <c r="E193" s="6" t="str">
        <f>RIGHT(D193,5)</f>
        <v>10666</v>
      </c>
      <c r="F193" s="7" t="s">
        <v>1280</v>
      </c>
      <c r="G193" s="3" t="s">
        <v>68</v>
      </c>
      <c r="H193" s="4">
        <v>1311240</v>
      </c>
    </row>
    <row r="194" spans="1:10" s="22" customFormat="1" x14ac:dyDescent="0.25">
      <c r="A194" s="63" t="s">
        <v>803</v>
      </c>
      <c r="B194" s="63">
        <v>900432394</v>
      </c>
      <c r="C194" s="63" t="s">
        <v>804</v>
      </c>
      <c r="D194" s="63" t="s">
        <v>805</v>
      </c>
      <c r="E194" s="69" t="str">
        <f>RIGHT(D194,4)</f>
        <v>9327</v>
      </c>
      <c r="F194" s="69" t="s">
        <v>1282</v>
      </c>
      <c r="G194" s="63" t="s">
        <v>398</v>
      </c>
      <c r="I194" s="65">
        <v>878080</v>
      </c>
      <c r="J194" s="22" t="s">
        <v>1435</v>
      </c>
    </row>
    <row r="195" spans="1:10" x14ac:dyDescent="0.25">
      <c r="A195" s="63" t="s">
        <v>417</v>
      </c>
      <c r="B195" s="63">
        <v>1112782740</v>
      </c>
      <c r="C195" s="63" t="s">
        <v>418</v>
      </c>
      <c r="D195" s="63" t="s">
        <v>419</v>
      </c>
      <c r="E195" s="64" t="str">
        <f>RIGHT(D195,5)</f>
        <v>10130</v>
      </c>
      <c r="F195" s="64" t="s">
        <v>1281</v>
      </c>
      <c r="G195" s="63" t="s">
        <v>420</v>
      </c>
      <c r="I195" s="65">
        <v>50000</v>
      </c>
      <c r="J195" s="22" t="s">
        <v>1435</v>
      </c>
    </row>
    <row r="196" spans="1:10" x14ac:dyDescent="0.25">
      <c r="A196" s="68" t="s">
        <v>864</v>
      </c>
      <c r="B196" s="68">
        <v>41922684</v>
      </c>
      <c r="C196" s="68" t="s">
        <v>865</v>
      </c>
      <c r="D196" s="68" t="s">
        <v>866</v>
      </c>
      <c r="E196" s="68" t="str">
        <f>RIGHT(D196,5)</f>
        <v>10114</v>
      </c>
      <c r="F196" s="68" t="s">
        <v>1281</v>
      </c>
      <c r="G196" s="68" t="s">
        <v>391</v>
      </c>
      <c r="H196" s="74"/>
      <c r="I196" s="66">
        <v>10500</v>
      </c>
      <c r="J196" s="67" t="s">
        <v>1436</v>
      </c>
    </row>
    <row r="197" spans="1:10" x14ac:dyDescent="0.25">
      <c r="A197" s="68" t="s">
        <v>606</v>
      </c>
      <c r="B197" s="68">
        <v>900497719</v>
      </c>
      <c r="C197" s="68" t="s">
        <v>607</v>
      </c>
      <c r="D197" s="68" t="s">
        <v>608</v>
      </c>
      <c r="E197" s="68" t="str">
        <f>RIGHT(D197,4)</f>
        <v>7903</v>
      </c>
      <c r="F197" s="68" t="s">
        <v>1285</v>
      </c>
      <c r="G197" s="68" t="s">
        <v>609</v>
      </c>
      <c r="I197" s="66">
        <v>219000</v>
      </c>
      <c r="J197" s="67" t="s">
        <v>1436</v>
      </c>
    </row>
    <row r="198" spans="1:10" x14ac:dyDescent="0.25">
      <c r="A198" s="68" t="s">
        <v>76</v>
      </c>
      <c r="B198" s="68">
        <v>805022756</v>
      </c>
      <c r="C198" s="68" t="s">
        <v>77</v>
      </c>
      <c r="D198" s="68" t="s">
        <v>78</v>
      </c>
      <c r="E198" s="68" t="str">
        <f>RIGHT(D198,4)</f>
        <v>8286</v>
      </c>
      <c r="F198" s="68" t="s">
        <v>1285</v>
      </c>
      <c r="G198" s="68" t="s">
        <v>79</v>
      </c>
      <c r="I198" s="66">
        <v>3120910</v>
      </c>
      <c r="J198" s="67" t="s">
        <v>1436</v>
      </c>
    </row>
    <row r="199" spans="1:10" x14ac:dyDescent="0.25">
      <c r="A199" s="63" t="s">
        <v>1089</v>
      </c>
      <c r="B199" s="63">
        <v>900458020</v>
      </c>
      <c r="C199" s="63" t="s">
        <v>1090</v>
      </c>
      <c r="D199" s="63" t="s">
        <v>1092</v>
      </c>
      <c r="E199" s="69" t="s">
        <v>1473</v>
      </c>
      <c r="F199" s="69" t="s">
        <v>1282</v>
      </c>
      <c r="G199" s="63" t="s">
        <v>236</v>
      </c>
      <c r="H199" s="22"/>
      <c r="I199" s="65">
        <v>115000</v>
      </c>
      <c r="J199" s="74" t="s">
        <v>1435</v>
      </c>
    </row>
    <row r="200" spans="1:10" x14ac:dyDescent="0.25">
      <c r="A200" s="63" t="s">
        <v>1089</v>
      </c>
      <c r="B200" s="63">
        <v>900458020</v>
      </c>
      <c r="C200" s="63" t="s">
        <v>1090</v>
      </c>
      <c r="D200" s="63" t="s">
        <v>1091</v>
      </c>
      <c r="E200" s="73" t="s">
        <v>1474</v>
      </c>
      <c r="F200" s="73" t="s">
        <v>1285</v>
      </c>
      <c r="G200" s="63" t="s">
        <v>216</v>
      </c>
      <c r="H200" s="22"/>
      <c r="I200" s="65">
        <v>46000</v>
      </c>
      <c r="J200" s="74" t="s">
        <v>1435</v>
      </c>
    </row>
    <row r="201" spans="1:10" x14ac:dyDescent="0.25">
      <c r="A201" s="68" t="s">
        <v>388</v>
      </c>
      <c r="B201" s="68">
        <v>900309408</v>
      </c>
      <c r="C201" s="68" t="s">
        <v>389</v>
      </c>
      <c r="D201" s="68" t="s">
        <v>392</v>
      </c>
      <c r="E201" s="68" t="str">
        <f>RIGHT(D201,5)</f>
        <v>10108</v>
      </c>
      <c r="F201" s="68" t="s">
        <v>1281</v>
      </c>
      <c r="G201" s="68" t="s">
        <v>393</v>
      </c>
      <c r="I201" s="66">
        <v>3542700</v>
      </c>
      <c r="J201" s="75" t="s">
        <v>1436</v>
      </c>
    </row>
    <row r="202" spans="1:10" x14ac:dyDescent="0.25">
      <c r="A202" s="3" t="s">
        <v>511</v>
      </c>
      <c r="B202" s="3">
        <v>816004965</v>
      </c>
      <c r="C202" s="3" t="s">
        <v>512</v>
      </c>
      <c r="D202" s="3" t="s">
        <v>525</v>
      </c>
      <c r="E202" s="9" t="str">
        <f>RIGHT(D202,4)</f>
        <v>9216</v>
      </c>
      <c r="F202" s="9" t="s">
        <v>1282</v>
      </c>
      <c r="G202" s="3" t="s">
        <v>339</v>
      </c>
      <c r="H202" s="4">
        <v>906500</v>
      </c>
    </row>
    <row r="203" spans="1:10" x14ac:dyDescent="0.25">
      <c r="A203" s="3" t="s">
        <v>511</v>
      </c>
      <c r="B203" s="3">
        <v>816004965</v>
      </c>
      <c r="C203" s="3" t="s">
        <v>512</v>
      </c>
      <c r="D203" s="3" t="s">
        <v>527</v>
      </c>
      <c r="E203" s="9" t="s">
        <v>1322</v>
      </c>
      <c r="F203" s="9" t="s">
        <v>1282</v>
      </c>
      <c r="G203" s="3" t="s">
        <v>218</v>
      </c>
      <c r="H203" s="4">
        <v>360000</v>
      </c>
      <c r="I203" t="s">
        <v>1378</v>
      </c>
    </row>
    <row r="204" spans="1:10" x14ac:dyDescent="0.25">
      <c r="A204" s="3" t="s">
        <v>511</v>
      </c>
      <c r="B204" s="3">
        <v>816004965</v>
      </c>
      <c r="C204" s="3" t="s">
        <v>512</v>
      </c>
      <c r="D204" s="3" t="s">
        <v>526</v>
      </c>
      <c r="E204" s="9" t="s">
        <v>1323</v>
      </c>
      <c r="F204" s="9" t="s">
        <v>1282</v>
      </c>
      <c r="G204" s="3" t="s">
        <v>218</v>
      </c>
      <c r="H204" s="4">
        <v>380000</v>
      </c>
      <c r="I204" t="s">
        <v>1378</v>
      </c>
    </row>
    <row r="205" spans="1:10" x14ac:dyDescent="0.25">
      <c r="A205" s="3" t="s">
        <v>852</v>
      </c>
      <c r="B205" s="3">
        <v>1088316551</v>
      </c>
      <c r="C205" s="3" t="s">
        <v>483</v>
      </c>
      <c r="D205" s="3" t="s">
        <v>853</v>
      </c>
      <c r="E205" s="8" t="s">
        <v>1304</v>
      </c>
      <c r="F205" s="8" t="s">
        <v>1281</v>
      </c>
      <c r="G205" s="3" t="s">
        <v>36</v>
      </c>
      <c r="H205" s="4">
        <v>175000</v>
      </c>
      <c r="I205" s="1" t="s">
        <v>1378</v>
      </c>
    </row>
    <row r="206" spans="1:10" x14ac:dyDescent="0.25">
      <c r="A206" s="68" t="s">
        <v>1070</v>
      </c>
      <c r="B206" s="68">
        <v>42028405</v>
      </c>
      <c r="C206" s="68" t="s">
        <v>1071</v>
      </c>
      <c r="D206" s="68" t="s">
        <v>1072</v>
      </c>
      <c r="E206" s="68" t="s">
        <v>1325</v>
      </c>
      <c r="F206" s="68" t="s">
        <v>1282</v>
      </c>
      <c r="G206" s="68" t="s">
        <v>1073</v>
      </c>
      <c r="H206" s="22"/>
      <c r="I206" s="66">
        <v>200000</v>
      </c>
      <c r="J206" s="67" t="s">
        <v>1436</v>
      </c>
    </row>
    <row r="207" spans="1:10" x14ac:dyDescent="0.25">
      <c r="A207" s="68" t="s">
        <v>125</v>
      </c>
      <c r="B207" s="68">
        <v>1088302398</v>
      </c>
      <c r="C207" s="68" t="s">
        <v>126</v>
      </c>
      <c r="D207" s="68" t="s">
        <v>127</v>
      </c>
      <c r="E207" s="68" t="s">
        <v>1327</v>
      </c>
      <c r="F207" s="68" t="s">
        <v>1282</v>
      </c>
      <c r="G207" s="68" t="s">
        <v>128</v>
      </c>
      <c r="H207" s="22"/>
      <c r="I207" s="66">
        <v>250000</v>
      </c>
      <c r="J207" s="67" t="s">
        <v>1436</v>
      </c>
    </row>
    <row r="208" spans="1:10" x14ac:dyDescent="0.25">
      <c r="A208" s="68" t="s">
        <v>468</v>
      </c>
      <c r="B208" s="68">
        <v>42071008</v>
      </c>
      <c r="C208" s="68" t="s">
        <v>469</v>
      </c>
      <c r="D208" s="68" t="s">
        <v>470</v>
      </c>
      <c r="E208" s="68" t="s">
        <v>1328</v>
      </c>
      <c r="F208" s="68" t="s">
        <v>1282</v>
      </c>
      <c r="G208" s="68" t="s">
        <v>128</v>
      </c>
      <c r="H208" s="22"/>
      <c r="I208" s="66">
        <v>600000</v>
      </c>
      <c r="J208" s="67" t="s">
        <v>1436</v>
      </c>
    </row>
    <row r="209" spans="1:10" x14ac:dyDescent="0.25">
      <c r="A209" s="68" t="s">
        <v>785</v>
      </c>
      <c r="B209" s="68">
        <v>1012339241</v>
      </c>
      <c r="C209" s="68" t="s">
        <v>786</v>
      </c>
      <c r="D209" s="68" t="s">
        <v>787</v>
      </c>
      <c r="E209" s="68" t="s">
        <v>1330</v>
      </c>
      <c r="F209" s="68" t="s">
        <v>1282</v>
      </c>
      <c r="G209" s="68" t="s">
        <v>200</v>
      </c>
      <c r="H209" s="22"/>
      <c r="I209" s="66">
        <v>150000</v>
      </c>
      <c r="J209" s="67" t="s">
        <v>1436</v>
      </c>
    </row>
    <row r="210" spans="1:10" x14ac:dyDescent="0.25">
      <c r="A210" s="68" t="s">
        <v>1080</v>
      </c>
      <c r="B210" s="68">
        <v>901131391</v>
      </c>
      <c r="C210" s="68" t="s">
        <v>99</v>
      </c>
      <c r="D210" s="68" t="s">
        <v>1082</v>
      </c>
      <c r="E210" s="68" t="s">
        <v>1331</v>
      </c>
      <c r="F210" s="68" t="s">
        <v>1286</v>
      </c>
      <c r="G210" s="68" t="s">
        <v>1083</v>
      </c>
      <c r="H210" s="22"/>
      <c r="I210" s="66">
        <v>600000</v>
      </c>
      <c r="J210" s="67" t="s">
        <v>1436</v>
      </c>
    </row>
    <row r="211" spans="1:10" x14ac:dyDescent="0.25">
      <c r="A211" s="68" t="s">
        <v>1064</v>
      </c>
      <c r="B211" s="68">
        <v>16214739</v>
      </c>
      <c r="C211" s="68" t="s">
        <v>1065</v>
      </c>
      <c r="D211" s="68" t="s">
        <v>1066</v>
      </c>
      <c r="E211" s="68" t="s">
        <v>1333</v>
      </c>
      <c r="F211" s="68" t="s">
        <v>1286</v>
      </c>
      <c r="G211" s="68" t="s">
        <v>28</v>
      </c>
      <c r="H211" s="22"/>
      <c r="I211" s="66">
        <v>110000</v>
      </c>
      <c r="J211" s="67" t="s">
        <v>1436</v>
      </c>
    </row>
    <row r="212" spans="1:10" x14ac:dyDescent="0.25">
      <c r="A212" s="79" t="s">
        <v>635</v>
      </c>
      <c r="B212" s="79">
        <v>42013417</v>
      </c>
      <c r="C212" s="79" t="s">
        <v>636</v>
      </c>
      <c r="D212" s="79" t="s">
        <v>637</v>
      </c>
      <c r="E212" s="79" t="s">
        <v>1335</v>
      </c>
      <c r="F212" s="79" t="s">
        <v>1286</v>
      </c>
      <c r="G212" s="79" t="s">
        <v>638</v>
      </c>
      <c r="H212" s="22"/>
      <c r="I212" s="80">
        <v>20000</v>
      </c>
      <c r="J212" s="60" t="s">
        <v>1377</v>
      </c>
    </row>
    <row r="213" spans="1:10" x14ac:dyDescent="0.25">
      <c r="A213" s="68" t="s">
        <v>632</v>
      </c>
      <c r="B213" s="68">
        <v>24688381</v>
      </c>
      <c r="C213" s="68" t="s">
        <v>633</v>
      </c>
      <c r="D213" s="68" t="s">
        <v>634</v>
      </c>
      <c r="E213" s="68" t="s">
        <v>1336</v>
      </c>
      <c r="F213" s="68" t="s">
        <v>1286</v>
      </c>
      <c r="G213" s="68" t="s">
        <v>79</v>
      </c>
      <c r="H213" s="22"/>
      <c r="I213" s="66">
        <v>250000</v>
      </c>
      <c r="J213" s="67" t="s">
        <v>1436</v>
      </c>
    </row>
    <row r="214" spans="1:10" x14ac:dyDescent="0.25">
      <c r="A214" s="79" t="s">
        <v>564</v>
      </c>
      <c r="B214" s="79">
        <v>900731590</v>
      </c>
      <c r="C214" s="79" t="s">
        <v>565</v>
      </c>
      <c r="D214" s="79" t="s">
        <v>566</v>
      </c>
      <c r="E214" s="79" t="s">
        <v>1352</v>
      </c>
      <c r="F214" s="79" t="s">
        <v>1284</v>
      </c>
      <c r="G214" s="79" t="s">
        <v>567</v>
      </c>
      <c r="H214" s="22"/>
      <c r="I214" s="80">
        <v>25000</v>
      </c>
      <c r="J214" s="60" t="s">
        <v>1476</v>
      </c>
    </row>
    <row r="215" spans="1:10" x14ac:dyDescent="0.25">
      <c r="A215" s="79" t="s">
        <v>756</v>
      </c>
      <c r="B215" s="79">
        <v>9817257</v>
      </c>
      <c r="C215" s="79" t="s">
        <v>757</v>
      </c>
      <c r="D215" s="79" t="s">
        <v>758</v>
      </c>
      <c r="E215" s="79" t="s">
        <v>1369</v>
      </c>
      <c r="F215" s="79" t="s">
        <v>1276</v>
      </c>
      <c r="G215" s="79" t="s">
        <v>759</v>
      </c>
      <c r="H215" s="22"/>
      <c r="I215" s="80">
        <v>50000</v>
      </c>
      <c r="J215" s="60" t="s">
        <v>1377</v>
      </c>
    </row>
    <row r="216" spans="1:10" x14ac:dyDescent="0.25">
      <c r="A216" s="79" t="s">
        <v>764</v>
      </c>
      <c r="B216" s="79">
        <v>1004302802</v>
      </c>
      <c r="C216" s="79" t="s">
        <v>765</v>
      </c>
      <c r="D216" s="79" t="s">
        <v>766</v>
      </c>
      <c r="E216" s="79" t="s">
        <v>1372</v>
      </c>
      <c r="F216" s="79" t="s">
        <v>1275</v>
      </c>
      <c r="G216" s="79" t="s">
        <v>767</v>
      </c>
      <c r="H216" s="22"/>
      <c r="I216" s="80">
        <v>9000</v>
      </c>
      <c r="J216" s="60" t="s">
        <v>1379</v>
      </c>
    </row>
    <row r="217" spans="1:10" x14ac:dyDescent="0.25">
      <c r="A217" s="79" t="s">
        <v>1260</v>
      </c>
      <c r="B217" s="79">
        <v>1088337822</v>
      </c>
      <c r="C217" s="79" t="s">
        <v>1261</v>
      </c>
      <c r="D217" s="79" t="s">
        <v>1262</v>
      </c>
      <c r="E217" s="79" t="s">
        <v>1373</v>
      </c>
      <c r="F217" s="79" t="s">
        <v>1280</v>
      </c>
      <c r="G217" s="79" t="s">
        <v>1263</v>
      </c>
      <c r="H217" s="22"/>
      <c r="I217" s="80">
        <v>8739</v>
      </c>
      <c r="J217" s="60" t="s">
        <v>1379</v>
      </c>
    </row>
    <row r="218" spans="1:10" x14ac:dyDescent="0.25">
      <c r="A218" s="68" t="s">
        <v>858</v>
      </c>
      <c r="B218" s="68">
        <v>901064600</v>
      </c>
      <c r="C218" s="68" t="s">
        <v>859</v>
      </c>
      <c r="D218" s="68" t="s">
        <v>861</v>
      </c>
      <c r="E218" s="68" t="s">
        <v>1298</v>
      </c>
      <c r="F218" s="68" t="s">
        <v>1281</v>
      </c>
      <c r="G218" s="68" t="s">
        <v>862</v>
      </c>
      <c r="H218" s="22"/>
      <c r="I218" s="66">
        <v>3750000</v>
      </c>
      <c r="J218" s="67" t="s">
        <v>1436</v>
      </c>
    </row>
    <row r="219" spans="1:10" x14ac:dyDescent="0.25">
      <c r="A219" s="79" t="s">
        <v>1246</v>
      </c>
      <c r="B219" s="79">
        <v>1121886084</v>
      </c>
      <c r="C219" s="79" t="s">
        <v>1247</v>
      </c>
      <c r="D219" s="79" t="s">
        <v>1248</v>
      </c>
      <c r="E219" s="79" t="str">
        <f>RIGHT(D219,4)</f>
        <v>6739</v>
      </c>
      <c r="F219" s="79" t="s">
        <v>1284</v>
      </c>
      <c r="G219" s="79" t="s">
        <v>1249</v>
      </c>
      <c r="H219" s="22"/>
      <c r="I219" s="80">
        <v>30000</v>
      </c>
      <c r="J219" s="59" t="s">
        <v>1377</v>
      </c>
    </row>
    <row r="220" spans="1:10" x14ac:dyDescent="0.25">
      <c r="A220" s="3" t="s">
        <v>49</v>
      </c>
      <c r="B220" s="3">
        <v>901260650</v>
      </c>
      <c r="C220" s="3" t="s">
        <v>50</v>
      </c>
      <c r="D220" s="3" t="s">
        <v>51</v>
      </c>
      <c r="E220" s="6" t="str">
        <f t="shared" ref="E220" si="2">RIGHT(D220,5)</f>
        <v>10716</v>
      </c>
      <c r="F220" s="7" t="s">
        <v>1280</v>
      </c>
      <c r="G220" s="3" t="s">
        <v>52</v>
      </c>
      <c r="H220" s="4">
        <v>614180</v>
      </c>
    </row>
    <row r="221" spans="1:10" x14ac:dyDescent="0.25">
      <c r="A221" s="63" t="s">
        <v>49</v>
      </c>
      <c r="B221" s="63">
        <v>901260650</v>
      </c>
      <c r="C221" s="63" t="s">
        <v>50</v>
      </c>
      <c r="D221" s="63" t="s">
        <v>51</v>
      </c>
      <c r="E221" s="71" t="str">
        <f t="shared" ref="E221" si="3">RIGHT(D221,5)</f>
        <v>10716</v>
      </c>
      <c r="F221" s="72" t="s">
        <v>1280</v>
      </c>
      <c r="G221" s="63" t="s">
        <v>52</v>
      </c>
      <c r="I221" s="65">
        <v>113800</v>
      </c>
      <c r="J221" s="22" t="s">
        <v>1435</v>
      </c>
    </row>
    <row r="222" spans="1:10" x14ac:dyDescent="0.25">
      <c r="A222" s="63" t="s">
        <v>231</v>
      </c>
      <c r="B222" s="63">
        <v>42152534</v>
      </c>
      <c r="C222" s="63" t="s">
        <v>232</v>
      </c>
      <c r="D222" s="63" t="s">
        <v>233</v>
      </c>
      <c r="E222" s="73" t="s">
        <v>1344</v>
      </c>
      <c r="F222" s="73" t="s">
        <v>1285</v>
      </c>
      <c r="G222" s="63" t="s">
        <v>30</v>
      </c>
      <c r="H222" s="65">
        <v>30000</v>
      </c>
    </row>
    <row r="223" spans="1:10" x14ac:dyDescent="0.25">
      <c r="A223" s="3" t="s">
        <v>238</v>
      </c>
      <c r="B223" s="3">
        <v>900489892</v>
      </c>
      <c r="C223" s="3" t="s">
        <v>239</v>
      </c>
      <c r="D223" s="3" t="s">
        <v>240</v>
      </c>
      <c r="E223" s="6" t="str">
        <f>RIGHT(D223,5)</f>
        <v>10581</v>
      </c>
      <c r="F223" s="7" t="s">
        <v>1280</v>
      </c>
      <c r="G223" s="3" t="s">
        <v>22</v>
      </c>
      <c r="H223" s="4">
        <v>22540</v>
      </c>
    </row>
    <row r="224" spans="1:10" x14ac:dyDescent="0.25">
      <c r="A224" s="3" t="s">
        <v>76</v>
      </c>
      <c r="B224" s="3">
        <v>805022756</v>
      </c>
      <c r="C224" s="3" t="s">
        <v>77</v>
      </c>
      <c r="D224" s="3" t="s">
        <v>81</v>
      </c>
      <c r="E224" s="8" t="s">
        <v>1478</v>
      </c>
      <c r="F224" s="8" t="s">
        <v>1281</v>
      </c>
      <c r="G224" s="3" t="s">
        <v>82</v>
      </c>
      <c r="H224" s="4">
        <v>949708</v>
      </c>
    </row>
    <row r="225" spans="1:10" x14ac:dyDescent="0.25">
      <c r="A225" s="3" t="s">
        <v>76</v>
      </c>
      <c r="B225" s="3">
        <v>805022756</v>
      </c>
      <c r="C225" s="3" t="s">
        <v>77</v>
      </c>
      <c r="D225" s="3" t="s">
        <v>80</v>
      </c>
      <c r="E225" s="8" t="s">
        <v>1479</v>
      </c>
      <c r="F225" s="8" t="s">
        <v>1281</v>
      </c>
      <c r="G225" s="3" t="s">
        <v>46</v>
      </c>
      <c r="H225" s="4">
        <v>3036146</v>
      </c>
    </row>
    <row r="226" spans="1:10" x14ac:dyDescent="0.25">
      <c r="A226" s="3" t="s">
        <v>532</v>
      </c>
      <c r="B226" s="3">
        <v>901042475</v>
      </c>
      <c r="C226" s="3" t="s">
        <v>533</v>
      </c>
      <c r="D226" s="3" t="s">
        <v>534</v>
      </c>
      <c r="E226" s="6" t="str">
        <f>RIGHT(D226,5)</f>
        <v>10812</v>
      </c>
      <c r="F226" s="7" t="s">
        <v>1280</v>
      </c>
      <c r="G226" s="3" t="s">
        <v>48</v>
      </c>
      <c r="H226" s="4">
        <v>22540</v>
      </c>
    </row>
    <row r="227" spans="1:10" x14ac:dyDescent="0.25">
      <c r="A227" s="3" t="s">
        <v>831</v>
      </c>
      <c r="B227" s="3">
        <v>901196414</v>
      </c>
      <c r="C227" s="3" t="s">
        <v>832</v>
      </c>
      <c r="D227" s="3" t="s">
        <v>833</v>
      </c>
      <c r="E227" s="6" t="str">
        <f>RIGHT(D227,5)</f>
        <v>10768</v>
      </c>
      <c r="F227" s="7" t="s">
        <v>1280</v>
      </c>
      <c r="G227" s="3" t="s">
        <v>48</v>
      </c>
      <c r="H227" s="4">
        <v>94080</v>
      </c>
    </row>
    <row r="228" spans="1:10" x14ac:dyDescent="0.25">
      <c r="A228" s="3" t="s">
        <v>92</v>
      </c>
      <c r="B228" s="3">
        <v>800162612</v>
      </c>
      <c r="C228" s="3" t="s">
        <v>93</v>
      </c>
      <c r="D228" s="3" t="s">
        <v>97</v>
      </c>
      <c r="E228" s="6" t="s">
        <v>1480</v>
      </c>
      <c r="F228" s="7" t="s">
        <v>1280</v>
      </c>
      <c r="G228" s="3" t="s">
        <v>84</v>
      </c>
      <c r="H228" s="4">
        <v>356852</v>
      </c>
    </row>
    <row r="229" spans="1:10" x14ac:dyDescent="0.25">
      <c r="A229" s="3" t="s">
        <v>92</v>
      </c>
      <c r="B229" s="3">
        <v>800162612</v>
      </c>
      <c r="C229" s="3" t="s">
        <v>93</v>
      </c>
      <c r="D229" s="3" t="s">
        <v>96</v>
      </c>
      <c r="E229" s="8" t="s">
        <v>1481</v>
      </c>
      <c r="F229" s="8" t="s">
        <v>1281</v>
      </c>
      <c r="G229" s="3" t="s">
        <v>22</v>
      </c>
      <c r="H229" s="4">
        <v>189272</v>
      </c>
    </row>
    <row r="230" spans="1:10" x14ac:dyDescent="0.25">
      <c r="A230" s="3" t="s">
        <v>92</v>
      </c>
      <c r="B230" s="3">
        <v>800162612</v>
      </c>
      <c r="C230" s="3" t="s">
        <v>93</v>
      </c>
      <c r="D230" s="3" t="s">
        <v>94</v>
      </c>
      <c r="E230" s="9" t="s">
        <v>1482</v>
      </c>
      <c r="F230" s="9" t="s">
        <v>1282</v>
      </c>
      <c r="G230" s="3" t="s">
        <v>95</v>
      </c>
      <c r="H230" s="4">
        <v>156540</v>
      </c>
    </row>
    <row r="231" spans="1:10" x14ac:dyDescent="0.25">
      <c r="A231" s="3" t="s">
        <v>253</v>
      </c>
      <c r="B231" s="3">
        <v>901127967</v>
      </c>
      <c r="C231" s="3" t="s">
        <v>254</v>
      </c>
      <c r="D231" s="3" t="s">
        <v>255</v>
      </c>
      <c r="E231" s="8" t="str">
        <f t="shared" ref="E231:E241" si="4">RIGHT(D231,4)</f>
        <v>9805</v>
      </c>
      <c r="F231" s="8" t="s">
        <v>1281</v>
      </c>
      <c r="G231" s="3" t="s">
        <v>136</v>
      </c>
      <c r="H231" s="4">
        <v>883039</v>
      </c>
    </row>
    <row r="232" spans="1:10" x14ac:dyDescent="0.25">
      <c r="A232" s="3" t="s">
        <v>578</v>
      </c>
      <c r="B232" s="3">
        <v>860046201</v>
      </c>
      <c r="C232" s="3" t="s">
        <v>579</v>
      </c>
      <c r="D232" s="3" t="s">
        <v>582</v>
      </c>
      <c r="E232" s="9" t="str">
        <f t="shared" si="4"/>
        <v>9463</v>
      </c>
      <c r="F232" s="9" t="s">
        <v>1282</v>
      </c>
      <c r="G232" s="3" t="s">
        <v>420</v>
      </c>
      <c r="H232" s="4">
        <v>1053500</v>
      </c>
    </row>
    <row r="233" spans="1:10" x14ac:dyDescent="0.25">
      <c r="A233" s="63" t="s">
        <v>615</v>
      </c>
      <c r="B233" s="63">
        <v>800130426</v>
      </c>
      <c r="C233" s="63" t="s">
        <v>616</v>
      </c>
      <c r="D233" s="63" t="s">
        <v>617</v>
      </c>
      <c r="E233" s="70" t="str">
        <f t="shared" si="4"/>
        <v>8443</v>
      </c>
      <c r="F233" s="70" t="s">
        <v>1286</v>
      </c>
      <c r="G233" s="63" t="s">
        <v>360</v>
      </c>
      <c r="I233" s="65">
        <v>23000</v>
      </c>
      <c r="J233" s="22" t="s">
        <v>1435</v>
      </c>
    </row>
    <row r="234" spans="1:10" x14ac:dyDescent="0.25">
      <c r="A234" s="68" t="s">
        <v>980</v>
      </c>
      <c r="B234" s="68">
        <v>891410059</v>
      </c>
      <c r="C234" s="68" t="s">
        <v>981</v>
      </c>
      <c r="D234" s="68" t="s">
        <v>982</v>
      </c>
      <c r="E234" s="68" t="str">
        <f t="shared" si="4"/>
        <v>8464</v>
      </c>
      <c r="F234" s="68" t="s">
        <v>1286</v>
      </c>
      <c r="G234" s="68" t="s">
        <v>593</v>
      </c>
      <c r="I234" s="66">
        <v>402000</v>
      </c>
      <c r="J234" s="67" t="s">
        <v>1436</v>
      </c>
    </row>
    <row r="235" spans="1:10" x14ac:dyDescent="0.25">
      <c r="A235" s="68" t="s">
        <v>1185</v>
      </c>
      <c r="B235" s="68">
        <v>900044414</v>
      </c>
      <c r="C235" s="68" t="s">
        <v>1186</v>
      </c>
      <c r="D235" s="68" t="s">
        <v>1187</v>
      </c>
      <c r="E235" s="68" t="str">
        <f t="shared" si="4"/>
        <v>8802</v>
      </c>
      <c r="F235" s="68" t="s">
        <v>1286</v>
      </c>
      <c r="G235" s="68" t="s">
        <v>1188</v>
      </c>
      <c r="I235" s="66">
        <v>47000</v>
      </c>
      <c r="J235" s="67" t="s">
        <v>1436</v>
      </c>
    </row>
    <row r="236" spans="1:10" x14ac:dyDescent="0.25">
      <c r="A236" s="68" t="s">
        <v>455</v>
      </c>
      <c r="B236" s="68">
        <v>900007122</v>
      </c>
      <c r="C236" s="68" t="s">
        <v>456</v>
      </c>
      <c r="D236" s="68" t="s">
        <v>457</v>
      </c>
      <c r="E236" s="68" t="str">
        <f t="shared" si="4"/>
        <v>8926</v>
      </c>
      <c r="F236" s="68" t="s">
        <v>1286</v>
      </c>
      <c r="G236" s="68" t="s">
        <v>458</v>
      </c>
      <c r="I236" s="66">
        <v>33500</v>
      </c>
      <c r="J236" s="67" t="s">
        <v>1436</v>
      </c>
    </row>
    <row r="237" spans="1:10" x14ac:dyDescent="0.25">
      <c r="A237" s="68" t="s">
        <v>1175</v>
      </c>
      <c r="B237" s="68">
        <v>900116872</v>
      </c>
      <c r="C237" s="68" t="s">
        <v>1176</v>
      </c>
      <c r="D237" s="68" t="s">
        <v>1177</v>
      </c>
      <c r="E237" s="68" t="str">
        <f t="shared" si="4"/>
        <v>8944</v>
      </c>
      <c r="F237" s="68" t="s">
        <v>1286</v>
      </c>
      <c r="G237" s="68" t="s">
        <v>593</v>
      </c>
      <c r="I237" s="66">
        <v>73500</v>
      </c>
      <c r="J237" s="75" t="s">
        <v>1436</v>
      </c>
    </row>
    <row r="238" spans="1:10" x14ac:dyDescent="0.25">
      <c r="A238" s="63" t="s">
        <v>971</v>
      </c>
      <c r="B238" s="63">
        <v>890807115</v>
      </c>
      <c r="C238" s="63" t="s">
        <v>99</v>
      </c>
      <c r="D238" s="63" t="s">
        <v>972</v>
      </c>
      <c r="E238" s="70" t="str">
        <f t="shared" si="4"/>
        <v>8951</v>
      </c>
      <c r="F238" s="70" t="s">
        <v>1286</v>
      </c>
      <c r="G238" s="63" t="s">
        <v>593</v>
      </c>
      <c r="I238" s="65">
        <v>116000</v>
      </c>
      <c r="J238" s="74" t="s">
        <v>1435</v>
      </c>
    </row>
    <row r="239" spans="1:10" x14ac:dyDescent="0.25">
      <c r="A239" s="68" t="s">
        <v>69</v>
      </c>
      <c r="B239" s="68">
        <v>11001285</v>
      </c>
      <c r="C239" s="68" t="s">
        <v>70</v>
      </c>
      <c r="D239" s="68" t="s">
        <v>71</v>
      </c>
      <c r="E239" s="68" t="str">
        <f t="shared" si="4"/>
        <v>9177</v>
      </c>
      <c r="F239" s="68" t="s">
        <v>1282</v>
      </c>
      <c r="G239" s="68" t="s">
        <v>72</v>
      </c>
      <c r="I239" s="66">
        <v>23000</v>
      </c>
      <c r="J239" s="75" t="s">
        <v>1436</v>
      </c>
    </row>
    <row r="240" spans="1:10" x14ac:dyDescent="0.25">
      <c r="A240" s="68" t="s">
        <v>421</v>
      </c>
      <c r="B240" s="68">
        <v>890922487</v>
      </c>
      <c r="C240" s="68" t="s">
        <v>422</v>
      </c>
      <c r="D240" s="68" t="s">
        <v>425</v>
      </c>
      <c r="E240" s="68" t="str">
        <f t="shared" si="4"/>
        <v>9252</v>
      </c>
      <c r="F240" s="68" t="s">
        <v>1282</v>
      </c>
      <c r="G240" s="68" t="s">
        <v>424</v>
      </c>
      <c r="I240" s="66">
        <v>3180800</v>
      </c>
      <c r="J240" s="67" t="s">
        <v>1436</v>
      </c>
    </row>
    <row r="241" spans="1:10" x14ac:dyDescent="0.25">
      <c r="A241" s="68" t="s">
        <v>1178</v>
      </c>
      <c r="B241" s="68">
        <v>900724450</v>
      </c>
      <c r="C241" s="68" t="s">
        <v>1179</v>
      </c>
      <c r="D241" s="68" t="s">
        <v>1180</v>
      </c>
      <c r="E241" s="68" t="str">
        <f t="shared" si="4"/>
        <v>9312</v>
      </c>
      <c r="F241" s="68" t="s">
        <v>1282</v>
      </c>
      <c r="G241" s="68" t="s">
        <v>205</v>
      </c>
      <c r="I241" s="66">
        <v>40</v>
      </c>
      <c r="J241" s="67" t="s">
        <v>1436</v>
      </c>
    </row>
    <row r="242" spans="1:10" x14ac:dyDescent="0.25">
      <c r="A242" s="3" t="s">
        <v>649</v>
      </c>
      <c r="B242" s="3">
        <v>900726865</v>
      </c>
      <c r="C242" s="3" t="s">
        <v>650</v>
      </c>
      <c r="D242" s="3" t="s">
        <v>652</v>
      </c>
      <c r="E242" s="8" t="s">
        <v>1484</v>
      </c>
      <c r="F242" s="8" t="s">
        <v>1281</v>
      </c>
      <c r="G242" s="3" t="s">
        <v>260</v>
      </c>
      <c r="H242" s="4">
        <v>320000</v>
      </c>
    </row>
    <row r="243" spans="1:10" x14ac:dyDescent="0.25">
      <c r="A243" s="3" t="s">
        <v>649</v>
      </c>
      <c r="B243" s="3">
        <v>900726865</v>
      </c>
      <c r="C243" s="3" t="s">
        <v>650</v>
      </c>
      <c r="D243" s="3" t="s">
        <v>651</v>
      </c>
      <c r="E243" s="9" t="s">
        <v>1485</v>
      </c>
      <c r="F243" s="9" t="s">
        <v>1282</v>
      </c>
      <c r="G243" s="3" t="s">
        <v>205</v>
      </c>
      <c r="H243" s="4">
        <v>395000</v>
      </c>
    </row>
    <row r="244" spans="1:10" x14ac:dyDescent="0.25">
      <c r="A244" s="3" t="s">
        <v>1204</v>
      </c>
      <c r="B244" s="3">
        <v>805002036</v>
      </c>
      <c r="C244" s="3" t="s">
        <v>1205</v>
      </c>
      <c r="D244" s="3" t="s">
        <v>1207</v>
      </c>
      <c r="E244" s="9" t="str">
        <f>RIGHT(D244,4)</f>
        <v>9607</v>
      </c>
      <c r="F244" s="9" t="s">
        <v>1282</v>
      </c>
      <c r="G244" s="3" t="s">
        <v>857</v>
      </c>
      <c r="H244" s="4">
        <v>5399405</v>
      </c>
    </row>
    <row r="245" spans="1:10" x14ac:dyDescent="0.25">
      <c r="A245" s="3" t="s">
        <v>1093</v>
      </c>
      <c r="B245" s="3">
        <v>900356340</v>
      </c>
      <c r="C245" s="3" t="s">
        <v>1094</v>
      </c>
      <c r="D245" s="3" t="s">
        <v>1095</v>
      </c>
      <c r="E245" s="10" t="s">
        <v>1334</v>
      </c>
      <c r="F245" s="10" t="s">
        <v>1286</v>
      </c>
      <c r="G245" s="3" t="s">
        <v>613</v>
      </c>
      <c r="H245" s="4">
        <v>36252</v>
      </c>
      <c r="I245" t="s">
        <v>1378</v>
      </c>
    </row>
    <row r="246" spans="1:10" x14ac:dyDescent="0.25">
      <c r="A246" s="3" t="s">
        <v>357</v>
      </c>
      <c r="B246" s="3">
        <v>816003142</v>
      </c>
      <c r="C246" s="3" t="s">
        <v>358</v>
      </c>
      <c r="D246" s="3" t="s">
        <v>361</v>
      </c>
      <c r="E246" s="6" t="str">
        <f>RIGHT(D246,5)</f>
        <v>10597</v>
      </c>
      <c r="F246" s="7" t="s">
        <v>1280</v>
      </c>
      <c r="G246" s="3" t="s">
        <v>38</v>
      </c>
      <c r="H246" s="4">
        <v>321440</v>
      </c>
    </row>
    <row r="247" spans="1:10" x14ac:dyDescent="0.25">
      <c r="A247" s="3" t="s">
        <v>213</v>
      </c>
      <c r="B247" s="3">
        <v>901153529</v>
      </c>
      <c r="C247" s="3" t="s">
        <v>214</v>
      </c>
      <c r="D247" s="3" t="s">
        <v>217</v>
      </c>
      <c r="E247" s="9" t="s">
        <v>1324</v>
      </c>
      <c r="F247" s="9" t="s">
        <v>1282</v>
      </c>
      <c r="G247" s="3" t="s">
        <v>218</v>
      </c>
      <c r="H247" s="4">
        <v>75000</v>
      </c>
      <c r="I247" t="s">
        <v>1378</v>
      </c>
    </row>
    <row r="248" spans="1:10" x14ac:dyDescent="0.25">
      <c r="A248" s="3" t="s">
        <v>1029</v>
      </c>
      <c r="B248" s="3">
        <v>901097785</v>
      </c>
      <c r="C248" s="3" t="s">
        <v>99</v>
      </c>
      <c r="D248" s="3" t="s">
        <v>1031</v>
      </c>
      <c r="E248" s="8" t="s">
        <v>1487</v>
      </c>
      <c r="F248" s="8" t="s">
        <v>1281</v>
      </c>
      <c r="G248" s="3" t="s">
        <v>112</v>
      </c>
      <c r="I248" s="4">
        <v>122500</v>
      </c>
      <c r="J248" t="s">
        <v>1435</v>
      </c>
    </row>
    <row r="249" spans="1:10" x14ac:dyDescent="0.25">
      <c r="A249" s="3" t="s">
        <v>1029</v>
      </c>
      <c r="B249" s="3">
        <v>901097785</v>
      </c>
      <c r="C249" s="3" t="s">
        <v>99</v>
      </c>
      <c r="D249" s="3" t="s">
        <v>1030</v>
      </c>
      <c r="E249" s="9" t="s">
        <v>1488</v>
      </c>
      <c r="F249" s="9" t="s">
        <v>1282</v>
      </c>
      <c r="G249" s="3" t="s">
        <v>128</v>
      </c>
      <c r="H249" s="4">
        <v>92120</v>
      </c>
    </row>
    <row r="250" spans="1:10" x14ac:dyDescent="0.25">
      <c r="A250" s="63" t="s">
        <v>478</v>
      </c>
      <c r="B250" s="63">
        <v>800123057</v>
      </c>
      <c r="C250" s="63" t="s">
        <v>99</v>
      </c>
      <c r="D250" s="63" t="s">
        <v>479</v>
      </c>
      <c r="E250" s="69" t="str">
        <f>RIGHT(D250,4)</f>
        <v>9332</v>
      </c>
      <c r="F250" s="69" t="s">
        <v>1282</v>
      </c>
      <c r="G250" s="63" t="s">
        <v>205</v>
      </c>
      <c r="I250" s="65">
        <v>166600</v>
      </c>
      <c r="J250" s="22" t="s">
        <v>1435</v>
      </c>
    </row>
    <row r="251" spans="1:10" x14ac:dyDescent="0.25">
      <c r="A251" s="68" t="s">
        <v>800</v>
      </c>
      <c r="B251" s="68">
        <v>901363984</v>
      </c>
      <c r="C251" s="68" t="s">
        <v>801</v>
      </c>
      <c r="D251" s="68" t="s">
        <v>802</v>
      </c>
      <c r="E251" s="68" t="str">
        <f>RIGHT(D251,4)</f>
        <v>9360</v>
      </c>
      <c r="F251" s="68" t="s">
        <v>1282</v>
      </c>
      <c r="G251" s="68" t="s">
        <v>132</v>
      </c>
      <c r="I251" s="66">
        <v>50000</v>
      </c>
      <c r="J251" s="67" t="s">
        <v>1436</v>
      </c>
    </row>
    <row r="252" spans="1:10" x14ac:dyDescent="0.25">
      <c r="A252" s="3" t="s">
        <v>202</v>
      </c>
      <c r="B252" s="3">
        <v>901394117</v>
      </c>
      <c r="C252" s="3" t="s">
        <v>203</v>
      </c>
      <c r="D252" s="3" t="s">
        <v>206</v>
      </c>
      <c r="E252" s="8" t="s">
        <v>1489</v>
      </c>
      <c r="F252" s="8" t="s">
        <v>1281</v>
      </c>
      <c r="G252" s="3" t="s">
        <v>207</v>
      </c>
      <c r="H252" s="4">
        <v>83300</v>
      </c>
    </row>
    <row r="253" spans="1:10" x14ac:dyDescent="0.25">
      <c r="A253" s="3" t="s">
        <v>202</v>
      </c>
      <c r="B253" s="3">
        <v>901394117</v>
      </c>
      <c r="C253" s="3" t="s">
        <v>203</v>
      </c>
      <c r="D253" s="3" t="s">
        <v>204</v>
      </c>
      <c r="E253" s="9" t="s">
        <v>1490</v>
      </c>
      <c r="F253" s="9" t="s">
        <v>1282</v>
      </c>
      <c r="G253" s="3" t="s">
        <v>205</v>
      </c>
      <c r="H253" s="4">
        <v>215600</v>
      </c>
    </row>
    <row r="254" spans="1:10" x14ac:dyDescent="0.25">
      <c r="A254" s="3" t="s">
        <v>873</v>
      </c>
      <c r="B254" s="3">
        <v>79793819</v>
      </c>
      <c r="C254" s="3" t="s">
        <v>874</v>
      </c>
      <c r="D254" s="3" t="s">
        <v>875</v>
      </c>
      <c r="E254" s="8" t="str">
        <f>RIGHT(D254,4)</f>
        <v>9939</v>
      </c>
      <c r="F254" s="8" t="s">
        <v>1281</v>
      </c>
      <c r="G254" s="3" t="s">
        <v>107</v>
      </c>
      <c r="H254" s="4">
        <v>85000</v>
      </c>
    </row>
    <row r="255" spans="1:10" x14ac:dyDescent="0.25">
      <c r="A255" s="3" t="s">
        <v>367</v>
      </c>
      <c r="B255" s="3">
        <v>800185297</v>
      </c>
      <c r="C255" s="3" t="s">
        <v>99</v>
      </c>
      <c r="D255" s="3" t="s">
        <v>371</v>
      </c>
      <c r="E255" s="6" t="s">
        <v>1493</v>
      </c>
      <c r="F255" s="7" t="s">
        <v>1280</v>
      </c>
      <c r="G255" s="3" t="s">
        <v>212</v>
      </c>
      <c r="H255" s="4">
        <v>55000</v>
      </c>
    </row>
    <row r="256" spans="1:10" x14ac:dyDescent="0.25">
      <c r="A256" s="3" t="s">
        <v>367</v>
      </c>
      <c r="B256" s="3">
        <v>800185297</v>
      </c>
      <c r="C256" s="3" t="s">
        <v>99</v>
      </c>
      <c r="D256" s="3" t="s">
        <v>369</v>
      </c>
      <c r="E256" s="10" t="s">
        <v>1494</v>
      </c>
      <c r="F256" s="10" t="s">
        <v>1286</v>
      </c>
      <c r="G256" s="3" t="s">
        <v>370</v>
      </c>
      <c r="H256" s="4">
        <v>23000</v>
      </c>
    </row>
    <row r="257" spans="1:10" x14ac:dyDescent="0.25">
      <c r="A257" s="3" t="s">
        <v>367</v>
      </c>
      <c r="B257" s="3">
        <v>800185297</v>
      </c>
      <c r="C257" s="3" t="s">
        <v>99</v>
      </c>
      <c r="D257" s="3" t="s">
        <v>368</v>
      </c>
      <c r="E257" s="11" t="s">
        <v>1495</v>
      </c>
      <c r="F257" s="11" t="s">
        <v>1285</v>
      </c>
      <c r="G257" s="3" t="s">
        <v>216</v>
      </c>
      <c r="H257" s="4">
        <v>69000</v>
      </c>
    </row>
    <row r="258" spans="1:10" x14ac:dyDescent="0.25">
      <c r="A258" s="3" t="s">
        <v>1084</v>
      </c>
      <c r="B258" s="3">
        <v>900156115</v>
      </c>
      <c r="C258" s="3" t="s">
        <v>1085</v>
      </c>
      <c r="D258" s="3" t="s">
        <v>1086</v>
      </c>
      <c r="E258" s="6" t="str">
        <f>RIGHT(D258,5)</f>
        <v>10682</v>
      </c>
      <c r="F258" s="7" t="s">
        <v>1280</v>
      </c>
      <c r="G258" s="3" t="s">
        <v>68</v>
      </c>
      <c r="H258" s="4">
        <v>586040</v>
      </c>
    </row>
    <row r="259" spans="1:10" x14ac:dyDescent="0.25">
      <c r="A259" s="63" t="s">
        <v>644</v>
      </c>
      <c r="B259" s="63">
        <v>901223280</v>
      </c>
      <c r="C259" s="63" t="s">
        <v>645</v>
      </c>
      <c r="D259" s="63" t="s">
        <v>646</v>
      </c>
      <c r="E259" s="70" t="str">
        <f>RIGHT(D259,4)</f>
        <v>8447</v>
      </c>
      <c r="F259" s="70" t="s">
        <v>1286</v>
      </c>
      <c r="G259" s="63" t="s">
        <v>195</v>
      </c>
      <c r="I259" s="65">
        <v>164000</v>
      </c>
      <c r="J259" s="22" t="s">
        <v>1435</v>
      </c>
    </row>
    <row r="260" spans="1:10" x14ac:dyDescent="0.25">
      <c r="A260" s="3" t="s">
        <v>544</v>
      </c>
      <c r="B260" s="3">
        <v>800250778</v>
      </c>
      <c r="C260" s="3" t="s">
        <v>545</v>
      </c>
      <c r="D260" s="3" t="s">
        <v>546</v>
      </c>
      <c r="E260" s="6" t="str">
        <f>RIGHT(D260,5)</f>
        <v>10759</v>
      </c>
      <c r="F260" s="7" t="s">
        <v>1280</v>
      </c>
      <c r="G260" s="3" t="s">
        <v>209</v>
      </c>
      <c r="H260" s="4">
        <v>185220</v>
      </c>
    </row>
    <row r="261" spans="1:10" x14ac:dyDescent="0.25">
      <c r="A261" s="3" t="s">
        <v>388</v>
      </c>
      <c r="B261" s="3">
        <v>900309408</v>
      </c>
      <c r="C261" s="3" t="s">
        <v>389</v>
      </c>
      <c r="D261" s="3" t="s">
        <v>390</v>
      </c>
      <c r="E261" s="9" t="str">
        <f>RIGHT(D261,4)</f>
        <v>9447</v>
      </c>
      <c r="F261" s="9" t="s">
        <v>1282</v>
      </c>
      <c r="G261" s="3" t="s">
        <v>391</v>
      </c>
      <c r="H261" s="4">
        <v>2236360</v>
      </c>
    </row>
    <row r="262" spans="1:10" x14ac:dyDescent="0.25">
      <c r="A262" s="3" t="s">
        <v>1196</v>
      </c>
      <c r="B262" s="3">
        <v>890301067</v>
      </c>
      <c r="C262" s="3" t="s">
        <v>1197</v>
      </c>
      <c r="D262" s="3" t="s">
        <v>1198</v>
      </c>
      <c r="E262" s="6" t="str">
        <f>RIGHT(D262,5)</f>
        <v>10826</v>
      </c>
      <c r="F262" s="7" t="s">
        <v>1280</v>
      </c>
      <c r="G262" s="3" t="s">
        <v>116</v>
      </c>
      <c r="H262" s="4">
        <v>247940</v>
      </c>
    </row>
  </sheetData>
  <conditionalFormatting sqref="D2">
    <cfRule type="duplicateValues" dxfId="173" priority="174"/>
  </conditionalFormatting>
  <conditionalFormatting sqref="D3">
    <cfRule type="duplicateValues" dxfId="172" priority="173"/>
  </conditionalFormatting>
  <conditionalFormatting sqref="D4">
    <cfRule type="duplicateValues" dxfId="171" priority="172"/>
  </conditionalFormatting>
  <conditionalFormatting sqref="D5">
    <cfRule type="duplicateValues" dxfId="170" priority="171"/>
  </conditionalFormatting>
  <conditionalFormatting sqref="D6">
    <cfRule type="duplicateValues" dxfId="169" priority="170"/>
  </conditionalFormatting>
  <conditionalFormatting sqref="D7">
    <cfRule type="duplicateValues" dxfId="168" priority="169"/>
  </conditionalFormatting>
  <conditionalFormatting sqref="D8">
    <cfRule type="duplicateValues" dxfId="167" priority="168"/>
  </conditionalFormatting>
  <conditionalFormatting sqref="D43">
    <cfRule type="duplicateValues" dxfId="166" priority="167"/>
  </conditionalFormatting>
  <conditionalFormatting sqref="D44:D45">
    <cfRule type="duplicateValues" dxfId="165" priority="166"/>
  </conditionalFormatting>
  <conditionalFormatting sqref="D46:D47">
    <cfRule type="duplicateValues" dxfId="164" priority="165"/>
  </conditionalFormatting>
  <conditionalFormatting sqref="D48">
    <cfRule type="duplicateValues" dxfId="163" priority="164"/>
  </conditionalFormatting>
  <conditionalFormatting sqref="D49">
    <cfRule type="duplicateValues" dxfId="162" priority="163"/>
  </conditionalFormatting>
  <conditionalFormatting sqref="D50">
    <cfRule type="duplicateValues" dxfId="161" priority="162"/>
  </conditionalFormatting>
  <conditionalFormatting sqref="D51">
    <cfRule type="duplicateValues" dxfId="160" priority="161"/>
  </conditionalFormatting>
  <conditionalFormatting sqref="D52:D53">
    <cfRule type="duplicateValues" dxfId="159" priority="160"/>
  </conditionalFormatting>
  <conditionalFormatting sqref="D54">
    <cfRule type="duplicateValues" dxfId="158" priority="159"/>
  </conditionalFormatting>
  <conditionalFormatting sqref="D55">
    <cfRule type="duplicateValues" dxfId="157" priority="158"/>
  </conditionalFormatting>
  <conditionalFormatting sqref="D56">
    <cfRule type="duplicateValues" dxfId="156" priority="157"/>
  </conditionalFormatting>
  <conditionalFormatting sqref="D57">
    <cfRule type="duplicateValues" dxfId="155" priority="156"/>
  </conditionalFormatting>
  <conditionalFormatting sqref="D58">
    <cfRule type="duplicateValues" dxfId="154" priority="155"/>
  </conditionalFormatting>
  <conditionalFormatting sqref="D59">
    <cfRule type="duplicateValues" dxfId="153" priority="154"/>
  </conditionalFormatting>
  <conditionalFormatting sqref="D60">
    <cfRule type="duplicateValues" dxfId="152" priority="153"/>
  </conditionalFormatting>
  <conditionalFormatting sqref="D61">
    <cfRule type="duplicateValues" dxfId="151" priority="152"/>
  </conditionalFormatting>
  <conditionalFormatting sqref="D62">
    <cfRule type="duplicateValues" dxfId="150" priority="151"/>
  </conditionalFormatting>
  <conditionalFormatting sqref="D63">
    <cfRule type="duplicateValues" dxfId="149" priority="150"/>
  </conditionalFormatting>
  <conditionalFormatting sqref="D64">
    <cfRule type="duplicateValues" dxfId="148" priority="149"/>
  </conditionalFormatting>
  <conditionalFormatting sqref="D65">
    <cfRule type="duplicateValues" dxfId="147" priority="148"/>
  </conditionalFormatting>
  <conditionalFormatting sqref="D66">
    <cfRule type="duplicateValues" dxfId="146" priority="147"/>
  </conditionalFormatting>
  <conditionalFormatting sqref="D67">
    <cfRule type="duplicateValues" dxfId="145" priority="146"/>
  </conditionalFormatting>
  <conditionalFormatting sqref="D68:D69">
    <cfRule type="duplicateValues" dxfId="144" priority="145"/>
  </conditionalFormatting>
  <conditionalFormatting sqref="D70">
    <cfRule type="duplicateValues" dxfId="143" priority="144"/>
  </conditionalFormatting>
  <conditionalFormatting sqref="D71">
    <cfRule type="duplicateValues" dxfId="142" priority="143"/>
  </conditionalFormatting>
  <conditionalFormatting sqref="D72">
    <cfRule type="duplicateValues" dxfId="141" priority="142"/>
  </conditionalFormatting>
  <conditionalFormatting sqref="D73">
    <cfRule type="duplicateValues" dxfId="140" priority="141"/>
  </conditionalFormatting>
  <conditionalFormatting sqref="D74">
    <cfRule type="duplicateValues" dxfId="139" priority="140"/>
  </conditionalFormatting>
  <conditionalFormatting sqref="D75">
    <cfRule type="duplicateValues" dxfId="138" priority="139"/>
  </conditionalFormatting>
  <conditionalFormatting sqref="D76">
    <cfRule type="duplicateValues" dxfId="137" priority="138"/>
  </conditionalFormatting>
  <conditionalFormatting sqref="D77">
    <cfRule type="duplicateValues" dxfId="136" priority="137"/>
  </conditionalFormatting>
  <conditionalFormatting sqref="D78">
    <cfRule type="duplicateValues" dxfId="135" priority="136"/>
  </conditionalFormatting>
  <conditionalFormatting sqref="D79">
    <cfRule type="duplicateValues" dxfId="134" priority="135"/>
  </conditionalFormatting>
  <conditionalFormatting sqref="D80">
    <cfRule type="duplicateValues" dxfId="133" priority="134"/>
  </conditionalFormatting>
  <conditionalFormatting sqref="D81">
    <cfRule type="duplicateValues" dxfId="132" priority="133"/>
  </conditionalFormatting>
  <conditionalFormatting sqref="D82">
    <cfRule type="duplicateValues" dxfId="131" priority="132"/>
  </conditionalFormatting>
  <conditionalFormatting sqref="D83:D84">
    <cfRule type="duplicateValues" dxfId="130" priority="131"/>
  </conditionalFormatting>
  <conditionalFormatting sqref="D85">
    <cfRule type="duplicateValues" dxfId="129" priority="130"/>
  </conditionalFormatting>
  <conditionalFormatting sqref="D86:D87">
    <cfRule type="duplicateValues" dxfId="128" priority="129"/>
  </conditionalFormatting>
  <conditionalFormatting sqref="D88">
    <cfRule type="duplicateValues" dxfId="127" priority="128"/>
  </conditionalFormatting>
  <conditionalFormatting sqref="D89">
    <cfRule type="duplicateValues" dxfId="126" priority="127"/>
  </conditionalFormatting>
  <conditionalFormatting sqref="D90">
    <cfRule type="duplicateValues" dxfId="125" priority="126"/>
  </conditionalFormatting>
  <conditionalFormatting sqref="D91">
    <cfRule type="duplicateValues" dxfId="124" priority="125"/>
  </conditionalFormatting>
  <conditionalFormatting sqref="D92">
    <cfRule type="duplicateValues" dxfId="123" priority="124"/>
  </conditionalFormatting>
  <conditionalFormatting sqref="D93">
    <cfRule type="duplicateValues" dxfId="122" priority="123"/>
  </conditionalFormatting>
  <conditionalFormatting sqref="D94">
    <cfRule type="duplicateValues" dxfId="121" priority="122"/>
  </conditionalFormatting>
  <conditionalFormatting sqref="D95">
    <cfRule type="duplicateValues" dxfId="120" priority="121"/>
  </conditionalFormatting>
  <conditionalFormatting sqref="D96:D97">
    <cfRule type="duplicateValues" dxfId="119" priority="120"/>
  </conditionalFormatting>
  <conditionalFormatting sqref="D98">
    <cfRule type="duplicateValues" dxfId="118" priority="119"/>
  </conditionalFormatting>
  <conditionalFormatting sqref="D99">
    <cfRule type="duplicateValues" dxfId="117" priority="118"/>
  </conditionalFormatting>
  <conditionalFormatting sqref="D100:D101">
    <cfRule type="duplicateValues" dxfId="116" priority="117"/>
  </conditionalFormatting>
  <conditionalFormatting sqref="D102">
    <cfRule type="duplicateValues" dxfId="115" priority="116"/>
  </conditionalFormatting>
  <conditionalFormatting sqref="D103:D105">
    <cfRule type="duplicateValues" dxfId="114" priority="115"/>
  </conditionalFormatting>
  <conditionalFormatting sqref="D106">
    <cfRule type="duplicateValues" dxfId="113" priority="114"/>
  </conditionalFormatting>
  <conditionalFormatting sqref="D107">
    <cfRule type="duplicateValues" dxfId="112" priority="113"/>
  </conditionalFormatting>
  <conditionalFormatting sqref="D108">
    <cfRule type="duplicateValues" dxfId="111" priority="112"/>
  </conditionalFormatting>
  <conditionalFormatting sqref="D109">
    <cfRule type="duplicateValues" dxfId="110" priority="111"/>
  </conditionalFormatting>
  <conditionalFormatting sqref="D110">
    <cfRule type="duplicateValues" dxfId="109" priority="110"/>
  </conditionalFormatting>
  <conditionalFormatting sqref="D111">
    <cfRule type="duplicateValues" dxfId="108" priority="109"/>
  </conditionalFormatting>
  <conditionalFormatting sqref="D112">
    <cfRule type="duplicateValues" dxfId="107" priority="108"/>
  </conditionalFormatting>
  <conditionalFormatting sqref="D113:D114">
    <cfRule type="duplicateValues" dxfId="106" priority="107"/>
  </conditionalFormatting>
  <conditionalFormatting sqref="D115">
    <cfRule type="duplicateValues" dxfId="105" priority="106"/>
  </conditionalFormatting>
  <conditionalFormatting sqref="D116">
    <cfRule type="duplicateValues" dxfId="104" priority="105"/>
  </conditionalFormatting>
  <conditionalFormatting sqref="D117:D118">
    <cfRule type="duplicateValues" dxfId="103" priority="104"/>
  </conditionalFormatting>
  <conditionalFormatting sqref="D119">
    <cfRule type="duplicateValues" dxfId="102" priority="103"/>
  </conditionalFormatting>
  <conditionalFormatting sqref="D120">
    <cfRule type="duplicateValues" dxfId="101" priority="102"/>
  </conditionalFormatting>
  <conditionalFormatting sqref="D121">
    <cfRule type="duplicateValues" dxfId="100" priority="101"/>
  </conditionalFormatting>
  <conditionalFormatting sqref="D122:D123">
    <cfRule type="duplicateValues" dxfId="99" priority="100"/>
  </conditionalFormatting>
  <conditionalFormatting sqref="D124:D125">
    <cfRule type="duplicateValues" dxfId="98" priority="99"/>
  </conditionalFormatting>
  <conditionalFormatting sqref="D126">
    <cfRule type="duplicateValues" dxfId="97" priority="98"/>
  </conditionalFormatting>
  <conditionalFormatting sqref="D127">
    <cfRule type="duplicateValues" dxfId="96" priority="97"/>
  </conditionalFormatting>
  <conditionalFormatting sqref="D128:D130">
    <cfRule type="duplicateValues" dxfId="95" priority="96"/>
  </conditionalFormatting>
  <conditionalFormatting sqref="D131">
    <cfRule type="duplicateValues" dxfId="94" priority="95"/>
  </conditionalFormatting>
  <conditionalFormatting sqref="D132">
    <cfRule type="duplicateValues" dxfId="93" priority="94"/>
  </conditionalFormatting>
  <conditionalFormatting sqref="D133:D134">
    <cfRule type="duplicateValues" dxfId="92" priority="93"/>
  </conditionalFormatting>
  <conditionalFormatting sqref="D135">
    <cfRule type="duplicateValues" dxfId="91" priority="92"/>
  </conditionalFormatting>
  <conditionalFormatting sqref="D136">
    <cfRule type="duplicateValues" dxfId="90" priority="91"/>
  </conditionalFormatting>
  <conditionalFormatting sqref="D137">
    <cfRule type="duplicateValues" dxfId="89" priority="90"/>
  </conditionalFormatting>
  <conditionalFormatting sqref="D138">
    <cfRule type="duplicateValues" dxfId="88" priority="89"/>
  </conditionalFormatting>
  <conditionalFormatting sqref="D139">
    <cfRule type="duplicateValues" dxfId="87" priority="88"/>
  </conditionalFormatting>
  <conditionalFormatting sqref="D140">
    <cfRule type="duplicateValues" dxfId="86" priority="87"/>
  </conditionalFormatting>
  <conditionalFormatting sqref="D141">
    <cfRule type="duplicateValues" dxfId="85" priority="86"/>
  </conditionalFormatting>
  <conditionalFormatting sqref="D142">
    <cfRule type="duplicateValues" dxfId="84" priority="85"/>
  </conditionalFormatting>
  <conditionalFormatting sqref="D143">
    <cfRule type="duplicateValues" dxfId="83" priority="84"/>
  </conditionalFormatting>
  <conditionalFormatting sqref="D144:D146">
    <cfRule type="duplicateValues" dxfId="82" priority="83"/>
  </conditionalFormatting>
  <conditionalFormatting sqref="D147">
    <cfRule type="duplicateValues" dxfId="81" priority="82"/>
  </conditionalFormatting>
  <conditionalFormatting sqref="D148:D150">
    <cfRule type="duplicateValues" dxfId="80" priority="81"/>
  </conditionalFormatting>
  <conditionalFormatting sqref="D151">
    <cfRule type="duplicateValues" dxfId="79" priority="80"/>
  </conditionalFormatting>
  <conditionalFormatting sqref="D152">
    <cfRule type="duplicateValues" dxfId="78" priority="79"/>
  </conditionalFormatting>
  <conditionalFormatting sqref="D153">
    <cfRule type="duplicateValues" dxfId="77" priority="78"/>
  </conditionalFormatting>
  <conditionalFormatting sqref="D154">
    <cfRule type="duplicateValues" dxfId="76" priority="77"/>
  </conditionalFormatting>
  <conditionalFormatting sqref="D155">
    <cfRule type="duplicateValues" dxfId="75" priority="76"/>
  </conditionalFormatting>
  <conditionalFormatting sqref="D156">
    <cfRule type="duplicateValues" dxfId="74" priority="75"/>
  </conditionalFormatting>
  <conditionalFormatting sqref="D157:D158">
    <cfRule type="duplicateValues" dxfId="73" priority="74"/>
  </conditionalFormatting>
  <conditionalFormatting sqref="D159">
    <cfRule type="duplicateValues" dxfId="72" priority="73"/>
  </conditionalFormatting>
  <conditionalFormatting sqref="D160">
    <cfRule type="duplicateValues" dxfId="71" priority="72"/>
  </conditionalFormatting>
  <conditionalFormatting sqref="D161">
    <cfRule type="duplicateValues" dxfId="70" priority="71"/>
  </conditionalFormatting>
  <conditionalFormatting sqref="D162">
    <cfRule type="duplicateValues" dxfId="69" priority="70"/>
  </conditionalFormatting>
  <conditionalFormatting sqref="D163">
    <cfRule type="duplicateValues" dxfId="68" priority="69"/>
  </conditionalFormatting>
  <conditionalFormatting sqref="D164">
    <cfRule type="duplicateValues" dxfId="67" priority="68"/>
  </conditionalFormatting>
  <conditionalFormatting sqref="D165">
    <cfRule type="duplicateValues" dxfId="66" priority="67"/>
  </conditionalFormatting>
  <conditionalFormatting sqref="D166:D167">
    <cfRule type="duplicateValues" dxfId="65" priority="66"/>
  </conditionalFormatting>
  <conditionalFormatting sqref="D168">
    <cfRule type="duplicateValues" dxfId="64" priority="65"/>
  </conditionalFormatting>
  <conditionalFormatting sqref="D169:D171">
    <cfRule type="duplicateValues" dxfId="63" priority="64"/>
  </conditionalFormatting>
  <conditionalFormatting sqref="D172">
    <cfRule type="duplicateValues" dxfId="62" priority="63"/>
  </conditionalFormatting>
  <conditionalFormatting sqref="D173">
    <cfRule type="duplicateValues" dxfId="61" priority="62"/>
  </conditionalFormatting>
  <conditionalFormatting sqref="D174:D175">
    <cfRule type="duplicateValues" dxfId="60" priority="61"/>
  </conditionalFormatting>
  <conditionalFormatting sqref="D176:D177">
    <cfRule type="duplicateValues" dxfId="59" priority="60"/>
  </conditionalFormatting>
  <conditionalFormatting sqref="D178">
    <cfRule type="duplicateValues" dxfId="58" priority="59"/>
  </conditionalFormatting>
  <conditionalFormatting sqref="D179">
    <cfRule type="duplicateValues" dxfId="57" priority="58"/>
  </conditionalFormatting>
  <conditionalFormatting sqref="D180">
    <cfRule type="duplicateValues" dxfId="56" priority="57"/>
  </conditionalFormatting>
  <conditionalFormatting sqref="D181:D184">
    <cfRule type="duplicateValues" dxfId="55" priority="56"/>
  </conditionalFormatting>
  <conditionalFormatting sqref="D185:D187">
    <cfRule type="duplicateValues" dxfId="54" priority="55"/>
  </conditionalFormatting>
  <conditionalFormatting sqref="D188">
    <cfRule type="duplicateValues" dxfId="53" priority="54"/>
  </conditionalFormatting>
  <conditionalFormatting sqref="D189">
    <cfRule type="duplicateValues" dxfId="52" priority="53"/>
  </conditionalFormatting>
  <conditionalFormatting sqref="D190">
    <cfRule type="duplicateValues" dxfId="51" priority="52"/>
  </conditionalFormatting>
  <conditionalFormatting sqref="D191">
    <cfRule type="duplicateValues" dxfId="50" priority="51"/>
  </conditionalFormatting>
  <conditionalFormatting sqref="D192">
    <cfRule type="duplicateValues" dxfId="49" priority="50"/>
  </conditionalFormatting>
  <conditionalFormatting sqref="D193">
    <cfRule type="duplicateValues" dxfId="48" priority="49"/>
  </conditionalFormatting>
  <conditionalFormatting sqref="D194">
    <cfRule type="duplicateValues" dxfId="47" priority="48"/>
  </conditionalFormatting>
  <conditionalFormatting sqref="D195">
    <cfRule type="duplicateValues" dxfId="46" priority="47"/>
  </conditionalFormatting>
  <conditionalFormatting sqref="D196">
    <cfRule type="duplicateValues" dxfId="45" priority="46"/>
  </conditionalFormatting>
  <conditionalFormatting sqref="D197">
    <cfRule type="duplicateValues" dxfId="44" priority="45"/>
  </conditionalFormatting>
  <conditionalFormatting sqref="D198">
    <cfRule type="duplicateValues" dxfId="43" priority="44"/>
  </conditionalFormatting>
  <conditionalFormatting sqref="D199:D200">
    <cfRule type="duplicateValues" dxfId="42" priority="43"/>
  </conditionalFormatting>
  <conditionalFormatting sqref="D201">
    <cfRule type="duplicateValues" dxfId="41" priority="42"/>
  </conditionalFormatting>
  <conditionalFormatting sqref="D202">
    <cfRule type="duplicateValues" dxfId="40" priority="41"/>
  </conditionalFormatting>
  <conditionalFormatting sqref="D203:D204">
    <cfRule type="duplicateValues" dxfId="39" priority="40"/>
  </conditionalFormatting>
  <conditionalFormatting sqref="D205">
    <cfRule type="duplicateValues" dxfId="38" priority="39"/>
  </conditionalFormatting>
  <conditionalFormatting sqref="D206:D217">
    <cfRule type="duplicateValues" dxfId="37" priority="38"/>
  </conditionalFormatting>
  <conditionalFormatting sqref="D218">
    <cfRule type="duplicateValues" dxfId="36" priority="37"/>
  </conditionalFormatting>
  <conditionalFormatting sqref="D219">
    <cfRule type="duplicateValues" dxfId="35" priority="36"/>
  </conditionalFormatting>
  <conditionalFormatting sqref="D220">
    <cfRule type="duplicateValues" dxfId="34" priority="35"/>
  </conditionalFormatting>
  <conditionalFormatting sqref="D221">
    <cfRule type="duplicateValues" dxfId="33" priority="34"/>
  </conditionalFormatting>
  <conditionalFormatting sqref="D222">
    <cfRule type="duplicateValues" dxfId="32" priority="33"/>
  </conditionalFormatting>
  <conditionalFormatting sqref="D223">
    <cfRule type="duplicateValues" dxfId="31" priority="32"/>
  </conditionalFormatting>
  <conditionalFormatting sqref="D224:D225">
    <cfRule type="duplicateValues" dxfId="30" priority="31"/>
  </conditionalFormatting>
  <conditionalFormatting sqref="D226">
    <cfRule type="duplicateValues" dxfId="29" priority="30"/>
  </conditionalFormatting>
  <conditionalFormatting sqref="D227">
    <cfRule type="duplicateValues" dxfId="28" priority="29"/>
  </conditionalFormatting>
  <conditionalFormatting sqref="D228:D230">
    <cfRule type="duplicateValues" dxfId="27" priority="28"/>
  </conditionalFormatting>
  <conditionalFormatting sqref="D231">
    <cfRule type="duplicateValues" dxfId="26" priority="27"/>
  </conditionalFormatting>
  <conditionalFormatting sqref="D232">
    <cfRule type="duplicateValues" dxfId="25" priority="26"/>
  </conditionalFormatting>
  <conditionalFormatting sqref="D233">
    <cfRule type="duplicateValues" dxfId="24" priority="25"/>
  </conditionalFormatting>
  <conditionalFormatting sqref="D234">
    <cfRule type="duplicateValues" dxfId="23" priority="24"/>
  </conditionalFormatting>
  <conditionalFormatting sqref="D235">
    <cfRule type="duplicateValues" dxfId="22" priority="23"/>
  </conditionalFormatting>
  <conditionalFormatting sqref="D236">
    <cfRule type="duplicateValues" dxfId="21" priority="22"/>
  </conditionalFormatting>
  <conditionalFormatting sqref="D237">
    <cfRule type="duplicateValues" dxfId="20" priority="21"/>
  </conditionalFormatting>
  <conditionalFormatting sqref="D238">
    <cfRule type="duplicateValues" dxfId="19" priority="20"/>
  </conditionalFormatting>
  <conditionalFormatting sqref="D239">
    <cfRule type="duplicateValues" dxfId="18" priority="19"/>
  </conditionalFormatting>
  <conditionalFormatting sqref="D240">
    <cfRule type="duplicateValues" dxfId="17" priority="18"/>
  </conditionalFormatting>
  <conditionalFormatting sqref="D241">
    <cfRule type="duplicateValues" dxfId="16" priority="17"/>
  </conditionalFormatting>
  <conditionalFormatting sqref="D242:D243">
    <cfRule type="duplicateValues" dxfId="15" priority="16"/>
  </conditionalFormatting>
  <conditionalFormatting sqref="D244">
    <cfRule type="duplicateValues" dxfId="14" priority="15"/>
  </conditionalFormatting>
  <conditionalFormatting sqref="D245">
    <cfRule type="duplicateValues" dxfId="13" priority="14"/>
  </conditionalFormatting>
  <conditionalFormatting sqref="D246">
    <cfRule type="duplicateValues" dxfId="12" priority="13"/>
  </conditionalFormatting>
  <conditionalFormatting sqref="D247">
    <cfRule type="duplicateValues" dxfId="11" priority="12"/>
  </conditionalFormatting>
  <conditionalFormatting sqref="D248:D249">
    <cfRule type="duplicateValues" dxfId="10" priority="11"/>
  </conditionalFormatting>
  <conditionalFormatting sqref="D250">
    <cfRule type="duplicateValues" dxfId="9" priority="10"/>
  </conditionalFormatting>
  <conditionalFormatting sqref="D251">
    <cfRule type="duplicateValues" dxfId="8" priority="9"/>
  </conditionalFormatting>
  <conditionalFormatting sqref="D252:D253">
    <cfRule type="duplicateValues" dxfId="7" priority="8"/>
  </conditionalFormatting>
  <conditionalFormatting sqref="D254">
    <cfRule type="duplicateValues" dxfId="6" priority="7"/>
  </conditionalFormatting>
  <conditionalFormatting sqref="D255:D257">
    <cfRule type="duplicateValues" dxfId="5" priority="6"/>
  </conditionalFormatting>
  <conditionalFormatting sqref="D258">
    <cfRule type="duplicateValues" dxfId="4" priority="5"/>
  </conditionalFormatting>
  <conditionalFormatting sqref="D259">
    <cfRule type="duplicateValues" dxfId="3" priority="4"/>
  </conditionalFormatting>
  <conditionalFormatting sqref="D260">
    <cfRule type="duplicateValues" dxfId="2" priority="3"/>
  </conditionalFormatting>
  <conditionalFormatting sqref="D261">
    <cfRule type="duplicateValues" dxfId="1" priority="2"/>
  </conditionalFormatting>
  <conditionalFormatting sqref="D262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22302-B27A-4902-9E02-02D87EC46606}">
  <dimension ref="A1:G30"/>
  <sheetViews>
    <sheetView workbookViewId="0">
      <selection activeCell="E28" sqref="E28"/>
    </sheetView>
  </sheetViews>
  <sheetFormatPr baseColWidth="10" defaultRowHeight="15" x14ac:dyDescent="0.25"/>
  <cols>
    <col min="1" max="1" width="13.28515625" style="49" customWidth="1"/>
    <col min="2" max="2" width="11" style="50" customWidth="1"/>
    <col min="3" max="3" width="18.5703125" bestFit="1" customWidth="1"/>
    <col min="4" max="4" width="11.42578125" style="1"/>
    <col min="6" max="6" width="10.5703125" style="50" bestFit="1" customWidth="1"/>
    <col min="7" max="7" width="19.5703125" bestFit="1" customWidth="1"/>
  </cols>
  <sheetData>
    <row r="1" spans="1:7" ht="15.75" thickBot="1" x14ac:dyDescent="0.3">
      <c r="A1" s="82" t="s">
        <v>1395</v>
      </c>
      <c r="B1" s="83"/>
      <c r="E1" s="82" t="s">
        <v>1396</v>
      </c>
      <c r="F1" s="83"/>
    </row>
    <row r="2" spans="1:7" x14ac:dyDescent="0.25">
      <c r="A2" s="49">
        <v>44386</v>
      </c>
      <c r="B2" s="50">
        <v>147000</v>
      </c>
      <c r="E2" s="77">
        <v>44389</v>
      </c>
      <c r="F2" s="78">
        <v>1646500</v>
      </c>
      <c r="G2" s="42" t="s">
        <v>1397</v>
      </c>
    </row>
    <row r="3" spans="1:7" x14ac:dyDescent="0.25">
      <c r="A3" s="49">
        <v>44386</v>
      </c>
      <c r="B3" s="50">
        <v>681590</v>
      </c>
      <c r="C3" t="s">
        <v>1398</v>
      </c>
      <c r="E3" s="58">
        <v>44393</v>
      </c>
      <c r="F3" s="59">
        <v>315560</v>
      </c>
      <c r="G3" s="60" t="s">
        <v>1414</v>
      </c>
    </row>
    <row r="4" spans="1:7" x14ac:dyDescent="0.25">
      <c r="A4" s="49">
        <v>44387</v>
      </c>
      <c r="B4" s="50">
        <v>161000</v>
      </c>
      <c r="E4" s="49">
        <v>44396</v>
      </c>
      <c r="F4" s="50">
        <v>98980</v>
      </c>
      <c r="G4" t="s">
        <v>1417</v>
      </c>
    </row>
    <row r="5" spans="1:7" x14ac:dyDescent="0.25">
      <c r="A5" s="49">
        <v>44389</v>
      </c>
      <c r="B5" s="50">
        <v>66000</v>
      </c>
      <c r="C5" t="s">
        <v>1411</v>
      </c>
    </row>
    <row r="6" spans="1:7" x14ac:dyDescent="0.25">
      <c r="A6" s="49">
        <v>44389</v>
      </c>
      <c r="B6" s="50">
        <v>100000</v>
      </c>
    </row>
    <row r="7" spans="1:7" x14ac:dyDescent="0.25">
      <c r="A7" s="49">
        <v>44389</v>
      </c>
      <c r="B7" s="50">
        <v>45000</v>
      </c>
      <c r="C7" t="s">
        <v>1447</v>
      </c>
    </row>
    <row r="8" spans="1:7" x14ac:dyDescent="0.25">
      <c r="A8" s="58">
        <v>44389</v>
      </c>
      <c r="B8" s="59">
        <v>46000</v>
      </c>
      <c r="C8" s="60" t="s">
        <v>1448</v>
      </c>
    </row>
    <row r="9" spans="1:7" x14ac:dyDescent="0.25">
      <c r="A9" s="49">
        <v>44389</v>
      </c>
      <c r="B9" s="50">
        <v>46000</v>
      </c>
      <c r="C9" t="s">
        <v>1406</v>
      </c>
    </row>
    <row r="10" spans="1:7" x14ac:dyDescent="0.25">
      <c r="A10" s="58">
        <v>44389</v>
      </c>
      <c r="B10" s="59">
        <v>355828</v>
      </c>
      <c r="C10" s="60" t="s">
        <v>1405</v>
      </c>
    </row>
    <row r="11" spans="1:7" x14ac:dyDescent="0.25">
      <c r="A11" s="58">
        <v>44390</v>
      </c>
      <c r="B11" s="59">
        <v>97580</v>
      </c>
      <c r="C11" s="60" t="s">
        <v>1407</v>
      </c>
    </row>
    <row r="12" spans="1:7" x14ac:dyDescent="0.25">
      <c r="A12" s="58">
        <v>44390</v>
      </c>
      <c r="B12" s="59">
        <v>757454</v>
      </c>
      <c r="C12" s="60" t="s">
        <v>1408</v>
      </c>
    </row>
    <row r="13" spans="1:7" x14ac:dyDescent="0.25">
      <c r="A13" s="49">
        <v>44396</v>
      </c>
      <c r="B13" s="50">
        <v>973140</v>
      </c>
    </row>
    <row r="14" spans="1:7" x14ac:dyDescent="0.25">
      <c r="A14" s="49">
        <v>44396</v>
      </c>
      <c r="B14" s="50">
        <v>69000</v>
      </c>
    </row>
    <row r="15" spans="1:7" x14ac:dyDescent="0.25">
      <c r="A15" s="58">
        <v>44396</v>
      </c>
      <c r="B15" s="59">
        <v>614180</v>
      </c>
      <c r="C15" s="60" t="s">
        <v>1416</v>
      </c>
    </row>
    <row r="16" spans="1:7" x14ac:dyDescent="0.25">
      <c r="A16" s="49">
        <v>44396</v>
      </c>
      <c r="B16" s="50">
        <v>64000</v>
      </c>
      <c r="C16" t="s">
        <v>1406</v>
      </c>
    </row>
    <row r="17" spans="1:3" x14ac:dyDescent="0.25">
      <c r="A17" s="58">
        <v>44398</v>
      </c>
      <c r="B17" s="59">
        <v>102900</v>
      </c>
      <c r="C17" s="60" t="s">
        <v>1446</v>
      </c>
    </row>
    <row r="18" spans="1:3" x14ac:dyDescent="0.25">
      <c r="A18" s="58">
        <v>44398</v>
      </c>
      <c r="B18" s="59">
        <v>44100</v>
      </c>
      <c r="C18" s="60" t="s">
        <v>1437</v>
      </c>
    </row>
    <row r="19" spans="1:3" x14ac:dyDescent="0.25">
      <c r="A19" s="49">
        <v>44399</v>
      </c>
      <c r="B19" s="50">
        <v>46000</v>
      </c>
      <c r="C19" t="s">
        <v>1406</v>
      </c>
    </row>
    <row r="20" spans="1:3" x14ac:dyDescent="0.25">
      <c r="A20" s="58">
        <v>44401</v>
      </c>
      <c r="B20" s="59">
        <v>150000</v>
      </c>
      <c r="C20" s="60" t="s">
        <v>1453</v>
      </c>
    </row>
    <row r="21" spans="1:3" x14ac:dyDescent="0.25">
      <c r="A21" s="49">
        <v>44400</v>
      </c>
      <c r="B21" s="50">
        <v>60000</v>
      </c>
    </row>
    <row r="22" spans="1:3" x14ac:dyDescent="0.25">
      <c r="A22" s="58">
        <v>44400</v>
      </c>
      <c r="B22" s="59">
        <v>99200</v>
      </c>
      <c r="C22" s="60" t="s">
        <v>1460</v>
      </c>
    </row>
    <row r="23" spans="1:3" x14ac:dyDescent="0.25">
      <c r="A23" s="58">
        <v>44400</v>
      </c>
      <c r="B23" s="59">
        <v>350000</v>
      </c>
      <c r="C23" s="60" t="s">
        <v>1461</v>
      </c>
    </row>
    <row r="24" spans="1:3" x14ac:dyDescent="0.25">
      <c r="A24" s="49">
        <v>44400</v>
      </c>
      <c r="B24" s="50">
        <v>23000</v>
      </c>
      <c r="C24" t="s">
        <v>1454</v>
      </c>
    </row>
    <row r="25" spans="1:3" x14ac:dyDescent="0.25">
      <c r="A25" s="49">
        <v>44405</v>
      </c>
      <c r="B25" s="50">
        <v>50000</v>
      </c>
    </row>
    <row r="26" spans="1:3" x14ac:dyDescent="0.25">
      <c r="A26" s="58">
        <v>44405</v>
      </c>
      <c r="B26" s="59">
        <v>49000</v>
      </c>
      <c r="C26" s="60"/>
    </row>
    <row r="27" spans="1:3" x14ac:dyDescent="0.25">
      <c r="A27" s="49">
        <v>44405</v>
      </c>
      <c r="B27" s="50">
        <v>23000</v>
      </c>
    </row>
    <row r="28" spans="1:3" x14ac:dyDescent="0.25">
      <c r="A28" s="49">
        <v>44406</v>
      </c>
      <c r="B28" s="50">
        <v>72000</v>
      </c>
    </row>
    <row r="29" spans="1:3" x14ac:dyDescent="0.25">
      <c r="A29" s="49">
        <v>44406</v>
      </c>
      <c r="B29" s="50">
        <v>92120</v>
      </c>
    </row>
    <row r="30" spans="1:3" x14ac:dyDescent="0.25">
      <c r="A30" s="49">
        <v>44406</v>
      </c>
      <c r="B30" s="50">
        <v>207000</v>
      </c>
      <c r="C30" t="s">
        <v>1496</v>
      </c>
    </row>
  </sheetData>
  <mergeCells count="2">
    <mergeCell ref="E1:F1"/>
    <mergeCell ref="A1:B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52CE0-694A-486C-A957-9262151BADDF}">
  <dimension ref="A1:G15"/>
  <sheetViews>
    <sheetView workbookViewId="0">
      <selection activeCell="G11" sqref="G11"/>
    </sheetView>
  </sheetViews>
  <sheetFormatPr baseColWidth="10" defaultRowHeight="15" x14ac:dyDescent="0.25"/>
  <cols>
    <col min="1" max="1" width="20.7109375" style="1" bestFit="1" customWidth="1"/>
    <col min="2" max="2" width="11.7109375" bestFit="1" customWidth="1"/>
    <col min="5" max="5" width="14.140625" bestFit="1" customWidth="1"/>
    <col min="7" max="7" width="15.42578125" bestFit="1" customWidth="1"/>
  </cols>
  <sheetData>
    <row r="1" spans="1:7" ht="15.75" thickBot="1" x14ac:dyDescent="0.3">
      <c r="A1" s="84" t="s">
        <v>1291</v>
      </c>
      <c r="B1" s="85"/>
      <c r="D1" s="86" t="s">
        <v>1292</v>
      </c>
      <c r="E1" s="87"/>
    </row>
    <row r="2" spans="1:7" ht="15.75" thickBot="1" x14ac:dyDescent="0.3">
      <c r="A2" s="23" t="s">
        <v>1279</v>
      </c>
      <c r="B2" s="30">
        <f>+'MES A MES '!I249</f>
        <v>972000</v>
      </c>
      <c r="D2" s="33" t="s">
        <v>1274</v>
      </c>
      <c r="E2" s="43">
        <f>+'MES A MES '!I2</f>
        <v>79448990</v>
      </c>
      <c r="G2" s="46" t="s">
        <v>1376</v>
      </c>
    </row>
    <row r="3" spans="1:7" ht="15.75" thickBot="1" x14ac:dyDescent="0.3">
      <c r="A3" s="24" t="s">
        <v>1278</v>
      </c>
      <c r="B3" s="31">
        <f>+'MES A MES '!I254</f>
        <v>1074000</v>
      </c>
      <c r="D3" s="34" t="s">
        <v>1281</v>
      </c>
      <c r="E3" s="44">
        <f>+'MES A MES '!I130</f>
        <v>38748631</v>
      </c>
      <c r="G3" s="40">
        <f>+'LENTES '!H58</f>
        <v>14167205</v>
      </c>
    </row>
    <row r="4" spans="1:7" ht="15.75" thickBot="1" x14ac:dyDescent="0.3">
      <c r="A4" s="25" t="s">
        <v>1277</v>
      </c>
      <c r="B4" s="31">
        <f>+'MES A MES '!I256</f>
        <v>2363000</v>
      </c>
      <c r="D4" s="35" t="s">
        <v>1282</v>
      </c>
      <c r="E4" s="44">
        <f>+'MES A MES '!I190</f>
        <v>19240057</v>
      </c>
    </row>
    <row r="5" spans="1:7" ht="15.75" thickBot="1" x14ac:dyDescent="0.3">
      <c r="A5" s="26" t="s">
        <v>1276</v>
      </c>
      <c r="B5" s="31">
        <f>+'MES A MES '!I260</f>
        <v>60000</v>
      </c>
      <c r="D5" s="36" t="s">
        <v>1287</v>
      </c>
      <c r="E5" s="44">
        <f>+'MES A MES '!I221</f>
        <v>5035000</v>
      </c>
      <c r="G5" s="61" t="s">
        <v>1394</v>
      </c>
    </row>
    <row r="6" spans="1:7" ht="15.75" thickBot="1" x14ac:dyDescent="0.3">
      <c r="A6" s="27" t="s">
        <v>1275</v>
      </c>
      <c r="B6" s="31">
        <f>+'MES A MES '!I261</f>
        <v>22000</v>
      </c>
      <c r="D6" s="37" t="s">
        <v>1288</v>
      </c>
      <c r="E6" s="44">
        <f>+'MES A MES '!I234</f>
        <v>1877244</v>
      </c>
      <c r="G6" s="29">
        <f>+G3+E9+B8</f>
        <v>164427127</v>
      </c>
    </row>
    <row r="7" spans="1:7" ht="15.75" thickBot="1" x14ac:dyDescent="0.3">
      <c r="A7" s="28" t="s">
        <v>1281</v>
      </c>
      <c r="B7" s="32">
        <f>+'MES A MES '!I262</f>
        <v>1083000</v>
      </c>
      <c r="D7" s="38" t="s">
        <v>1289</v>
      </c>
      <c r="E7" s="44">
        <f>+'MES A MES '!I241</f>
        <v>269000</v>
      </c>
    </row>
    <row r="8" spans="1:7" ht="15.75" thickBot="1" x14ac:dyDescent="0.3">
      <c r="B8" s="29">
        <f>SUM(B2:B7)</f>
        <v>5574000</v>
      </c>
      <c r="D8" s="39" t="s">
        <v>1283</v>
      </c>
      <c r="E8" s="45">
        <f>+'MES A MES '!I247</f>
        <v>67000</v>
      </c>
    </row>
    <row r="9" spans="1:7" ht="15.75" thickBot="1" x14ac:dyDescent="0.3">
      <c r="C9" s="22"/>
      <c r="D9" s="22"/>
      <c r="E9" s="29">
        <f>SUM(E2:E8)</f>
        <v>144685922</v>
      </c>
    </row>
    <row r="15" spans="1:7" x14ac:dyDescent="0.25">
      <c r="A15" s="5"/>
    </row>
  </sheetData>
  <mergeCells count="2">
    <mergeCell ref="A1:B1"/>
    <mergeCell ref="D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EMPRESAS</vt:lpstr>
      <vt:lpstr>MES A MES </vt:lpstr>
      <vt:lpstr>LENTES </vt:lpstr>
      <vt:lpstr>RECAUDO</vt:lpstr>
      <vt:lpstr>PENDIENTES</vt:lpstr>
      <vt:lpstr>DISCRIMINADO</vt:lpstr>
    </vt:vector>
  </TitlesOfParts>
  <Manager/>
  <Company>GrapeCity,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Cartera-pc</dc:creator>
  <cp:lastModifiedBy>Cartera-pc</cp:lastModifiedBy>
  <dcterms:created xsi:type="dcterms:W3CDTF">2021-07-09T18:48:38Z</dcterms:created>
  <dcterms:modified xsi:type="dcterms:W3CDTF">2021-07-30T15:32:17Z</dcterms:modified>
</cp:coreProperties>
</file>