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2021\PAPELES PARA CHOCO\estructurados 2021\plantas petar\informacion para estructurar\"/>
    </mc:Choice>
  </mc:AlternateContent>
  <xr:revisionPtr revIDLastSave="0" documentId="13_ncr:1_{FD8E107D-2001-4A7F-8A67-771BF2E8E34D}" xr6:coauthVersionLast="45" xr6:coauthVersionMax="45" xr10:uidLastSave="{00000000-0000-0000-0000-000000000000}"/>
  <bookViews>
    <workbookView xWindow="-110" yWindow="-110" windowWidth="19420" windowHeight="10420" xr2:uid="{75602BB5-0B3E-41E3-B0EB-9CEECCC2973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3" i="1" l="1"/>
  <c r="G94" i="1" s="1"/>
  <c r="G90" i="1"/>
  <c r="G92" i="1" s="1"/>
  <c r="G91" i="1" l="1"/>
  <c r="G95" i="1" s="1"/>
</calcChain>
</file>

<file path=xl/sharedStrings.xml><?xml version="1.0" encoding="utf-8"?>
<sst xmlns="http://schemas.openxmlformats.org/spreadsheetml/2006/main" count="169" uniqueCount="102">
  <si>
    <t xml:space="preserve">CLASIFICADOR POR OBJETO DEL GASTO </t>
  </si>
  <si>
    <t>NOMBRE CUENTA</t>
  </si>
  <si>
    <t>02-02-02-005-04</t>
  </si>
  <si>
    <t>SERVICIOS DE CONSTRUCCIÓN</t>
  </si>
  <si>
    <t>ITEM</t>
  </si>
  <si>
    <t xml:space="preserve"> DESCRIPCIÓN DEL BIEN Y/O SERVICIO  </t>
  </si>
  <si>
    <t>UNIDAD MEDIDA</t>
  </si>
  <si>
    <t>NECESIDAD</t>
  </si>
  <si>
    <t>UNSPSC (CCE)</t>
  </si>
  <si>
    <t xml:space="preserve">SISTEMA DE AIREACIÓN </t>
  </si>
  <si>
    <t>MANTENIMIENTO SISTEMA DE AIREACIÓN: Incluye lavado de bandejas a presion.</t>
  </si>
  <si>
    <t>UND</t>
  </si>
  <si>
    <t>SERVICIO CAMBIO DE CARBÓN  KOKE 300 K: Incluye nuevo carbon.</t>
  </si>
  <si>
    <t>LIMPIEZA  TUBERÍA  INYECTORA DE QUÍMICOS: Lavado a presion.</t>
  </si>
  <si>
    <t xml:space="preserve">SISTEMA DE OXIDACIÓN </t>
  </si>
  <si>
    <t>LAVADO TANQUE DE OXIDACIÓN: Incluye lavado a presion y suministro de quimicos (Acido muriatico).</t>
  </si>
  <si>
    <t>REPARACIÓN DE GRIETA EN EL TANQUE DE MEZCLA RAPIDA: Incluye materiales y herramienta menor.</t>
  </si>
  <si>
    <t xml:space="preserve">SISTEMA DE FLOCULACIÓN </t>
  </si>
  <si>
    <t>MANTENIMIENTO TANQUE FLOCULACION: Lavado a presion y desinfeccion con cloro.</t>
  </si>
  <si>
    <t xml:space="preserve">SISTEMA  DE SEDIMENTACIÓN </t>
  </si>
  <si>
    <t>MANTENIMIENTO  TANQUE DE SEDIMENTACIÓN INCLUYE: Lavado con agua a presion los panales sedimentadores.</t>
  </si>
  <si>
    <t>MANTENIEMIENTO A VALVULA EXTRACTORA DE LODOS:</t>
  </si>
  <si>
    <t xml:space="preserve">SISTEMA DE SEDIMENTADORES </t>
  </si>
  <si>
    <t>MANTENIMIENTO  TANQUE DE SEDIMENTACIÓN:  Incluye lavado del clasificador a presion y desinfeccion con cloro.</t>
  </si>
  <si>
    <t xml:space="preserve">SISTEMA  DE FILTRACIÓN </t>
  </si>
  <si>
    <t>MANTENIMIENTO MODULAR  DE FILTRACIÓN:  Incluye material filtrante de distintas granulometrias.</t>
  </si>
  <si>
    <t>REPARACIÓN  BOMBAS</t>
  </si>
  <si>
    <t>MANTENIMIENTO CORRECTIVO ELECTROBOMBA DE 6,6 HP: Incluye desmonte y montaje, suministro e instalacion de balineras y caperuza.</t>
  </si>
  <si>
    <t>MANTENIMIENTO CORRECTIVO ELECTROBOMBA DE 6,6 HP: Incluye desmonte y montaje, suministro e instalacion del ventilador, lijado, aplicación de anticorrosivo y pintura.</t>
  </si>
  <si>
    <t>MANTENIMIENTO CORRECTIVO ELECTROBOMBA DE 6,6 HP: Incluye embobinado del motor de 6,6 HP trifasico.</t>
  </si>
  <si>
    <t>MONTAJE MOTOR  DE 6,6 HP: Incluye accesorios de instalacion.</t>
  </si>
  <si>
    <t xml:space="preserve">DOSIFICADORES </t>
  </si>
  <si>
    <t>MANTENIMIENTO DEL DOSIFICADOR: Limpieza de diafragma y de cheque.</t>
  </si>
  <si>
    <t>MANTENIMIENTO CORRECTIVO DEL DOSIFICADOR: Incluye suministro e instalacion de diafragma.</t>
  </si>
  <si>
    <t>MANTENIMIENTO CORRECTIVO DEL DOSIFICADOR: Incluye suministro e instalacion del cheque de succion e inyeccion.</t>
  </si>
  <si>
    <t>MANTENIMIENTO CORRECTIVO DEL DOSIFICADOR: Incluye suministro e instalacion de las balineras piñon  del reductor.</t>
  </si>
  <si>
    <t>SUMINISTRO E INSTALACION A TODO COSTO DOSIFICADOR DE 4,6  G PH</t>
  </si>
  <si>
    <t xml:space="preserve">TABLERO ELÉCTRICO </t>
  </si>
  <si>
    <t>MANTENIMIENTO CORRECTIVO  DEL TABLERO DE CONTROLES:  Incluye suministro e instalacion del contactor, muletilla, censores en mal estado o controles de nivel.</t>
  </si>
  <si>
    <t xml:space="preserve">REPARACIÓN  Y MANTENIMIENTO DEL TABLERO DE ENCENDIDO DE LA ELECTROBOMBA  DEL POZO PROFUNDO. </t>
  </si>
  <si>
    <t xml:space="preserve">VÁLVULAS CONTROLADORA A LOS DISTINTOS PROCESOS </t>
  </si>
  <si>
    <t>INSTALACIÓN (A TODO COSTO) VÁLVULA DE 3" PVC: Incluye accesorios.</t>
  </si>
  <si>
    <t>INSTALACIÓN (A TODO COSTO)  VÁLVULA DE 2"  EN BRONCE  DE PALANCA: Incluye accesorios.</t>
  </si>
  <si>
    <t>SUMINISTRO E INSTALACIÓN DE  TORNILLERIA: Incluye accesorios.</t>
  </si>
  <si>
    <t>TANQUE DE ALMACENAMIENTO DE AGUA POTABLE</t>
  </si>
  <si>
    <t>11.1</t>
  </si>
  <si>
    <t>MANTENIMIENTO A TODO COSTO DEL TANQUE DE AGUA POTABLE: Incluye lavado de paredes y desinfeccion con hipoclorito.</t>
  </si>
  <si>
    <t>EQUIPOS</t>
  </si>
  <si>
    <t>MANTENIMIENTO EQUIPO DE BOMBEO  PRESURIZADOR.</t>
  </si>
  <si>
    <t>REPARACIÓN HIDROFLOT  DE  EMERGENCIA   DEL SISTEMA DE BOMBEO.</t>
  </si>
  <si>
    <t>MANTENIMIENTO TANQUE PRESURIZADORES  Y CARGADORES DE AIRE.</t>
  </si>
  <si>
    <t>REPARACIÓN  E INSTALACION DE TAPAS DE TANQUES  DE ALMACENAMIENTO: Incluye suministro e instalacion de bisagras y cadena.</t>
  </si>
  <si>
    <t>MANTENIMIENTO  CORRECTIVO  TANQUE DE ALMACENAMIENTO: Incluye valvulas de pie de 3".</t>
  </si>
  <si>
    <t>MANTENIMIENTO A TODO COSTO   SISTEMA HIDRÁULICO  DE LA PLANTA DE TRATAMIENTO DE AGUA POTABLE, Y DESAIRADA.</t>
  </si>
  <si>
    <t>MANTENIMIENTO PREVENTIVO  A TODO  COSTO DE DOS MOTOBOMBAS DE  4HP(CABALLOS DE FUERZA) DE ALTO CAUDAL  MARCA SIMENS  DE LA PTAP: Incluye cambio de rodamientos, escobillas, bujes, revision y limpieza al embobinado, cambio de capacitores y cambio de sellos.</t>
  </si>
  <si>
    <t xml:space="preserve">DESCRIPCIÓN DEL BIEN Y/O SERVICIO </t>
  </si>
  <si>
    <t>REPARACIÓN BOMBA  SUMERGIBLE  DE 1 HP  TRIFÁSICA DE ALTA GAMA</t>
  </si>
  <si>
    <t>REPARACIÓN ELECTROBOMBA: Incluye limpieza, revision, humedad en el aceite, revision sello metalico, desmonte e instalacion.</t>
  </si>
  <si>
    <t>SUMINISTRO E INSTALACIÓN:  Embobinado electrobomba de 1 HP puesta en funcionamiento cble de conexion electrica.</t>
  </si>
  <si>
    <t>REPARACIÓN ELECTROBOMBA: Incluye suministro instalacion balineros, aceite, lubricante interno para refrigerante.</t>
  </si>
  <si>
    <t>REPARACIÓN BOMBA  SUMINISTRO INSTALACIÓN CABLE DE ALIMENTACIÓN, SELLO IMPERMEABLE del plus</t>
  </si>
  <si>
    <t xml:space="preserve">REPARACIÓN  BOMBA  DE 1/2 HP DE RECIRCULACIÓN DE LODOS </t>
  </si>
  <si>
    <t>MANTEMIENTO ELECTROBOMBA  DE 1/2 HP: Incluye revision humedad en el aceite, revision sello mecanico, desmonte e instalacion.</t>
  </si>
  <si>
    <t>MANTENIMIENTO CORRECTIVO: Incluye suministro e instlacion de embobinado y aplicación de esmalte dielectrico.</t>
  </si>
  <si>
    <t>MANTENIMIENTO CORRECTIVO: Incluye suministro e instalacion de balineras y arreglo en el eje del torno.</t>
  </si>
  <si>
    <t>DESMONTE Y MONTAJE BOMBA SUMERGIBLE DE 1/2 HP:  Incluye racor de aluminio de 3" resortado, acople en aluminio 3".</t>
  </si>
  <si>
    <t xml:space="preserve">SOPLADOR </t>
  </si>
  <si>
    <t>MANTENIMIENTO Y LIMPIEZA E INSTALACIÓN DE SOPLADOR DE 1HP: Incluye limpieza de tuberia y difusores.</t>
  </si>
  <si>
    <t xml:space="preserve">MANTENIMIENTO  y LIMPIEZA SOPLADOR ( AIREADOR ) DE 1HP: Desmonte y montaje, limpieza tuberia difusores. </t>
  </si>
  <si>
    <t>MANTENIMIENTO CORRECTIVO: Incluye embobinado, aplicación de esmalte dielectrico  soplador de 1HP.</t>
  </si>
  <si>
    <t>REPARACIÓN DE AIREADOR: Suministro e instalacion de balineras, buje bronce laton soplador 3 HP.</t>
  </si>
  <si>
    <t xml:space="preserve">TANQUE DE OXIDACIÓN </t>
  </si>
  <si>
    <t>MANTENIMIENTO: Limpieza con agua a presion, suministro y aplicación de quimicos desincrustantes (acido muriatico).</t>
  </si>
  <si>
    <t>REPARACIÓN TUBERÍA DE PURGA:  5 metros tuberia interna, accesorios de instalacion perforada para la recoleccion de lodos.</t>
  </si>
  <si>
    <t xml:space="preserve">TANQUE DE BOMBEO Y TRAMPA DE SOLIDOS </t>
  </si>
  <si>
    <t>MANTENIMIENTO   TANQUE DE BOMBEO HACIA LA PLANTA DE TRATAMIENTO: Incluye lavado a presion de tanque, extraccion de grasa, sedimento y material solido.</t>
  </si>
  <si>
    <t>MANTENIMIENTO 25 ml EN  TUBERÍA  Y DIFUSORES: Incluye lavado a presion.</t>
  </si>
  <si>
    <t>SUMINISTRO E INSTALACIÓN DE FLITRO DE MALLA. EN TRAMPA DE GRASA.</t>
  </si>
  <si>
    <t>MANTENIMIENTO A TODO COSTO DE BOMBA SUMERGIBLE DE RECIRCULACIÓN DE LODOS.</t>
  </si>
  <si>
    <t xml:space="preserve">TANQUE DE SEDIMENTACIÓN </t>
  </si>
  <si>
    <t>MANTENIMIENTO: Incluye lavado a presion en tanque de sedimentacion y aplicación de quimicos de desinfeccion.</t>
  </si>
  <si>
    <t xml:space="preserve">ACOMETIDA ELÉCTRICA </t>
  </si>
  <si>
    <t>REPARACIÓN ACOMETIDA ELÉCTRICA  PARA LAS BOMBAS SUMERGIBLES: Incluye suministro e instalacion de cajas de empalmes, construccion de caja de paso subterranea, incluye herraje metalico en concreto.</t>
  </si>
  <si>
    <t xml:space="preserve">TABLERO  ELÉCTRICO </t>
  </si>
  <si>
    <t>MANTENIMIENTO TABLERO DE CONTROL ELÉCTRICO: Suministro e instalacion de contactor electronico y automatico LC1 D32-220 voltios.</t>
  </si>
  <si>
    <t>MANTENIMIENTO  TABLERO DE CONTROL SUMINISTRO INSTALACIÓN  CONTACTOR LC1 D18 VOLTAJE 220 VOLTIOS.</t>
  </si>
  <si>
    <t>INSTALACIÓN  SENSOR DE VOLTAJE TRIFÁSICO 220 VOLTIO 60G INCLUYE SENSOR DE VOLTAJE 220 VOLTIOS.</t>
  </si>
  <si>
    <t>INSTALACIÓN (A TODO COSTO) CONTROL DE NIVEL  ELECTRÓNICO  220V: Incluye tres electrodos para la señal.</t>
  </si>
  <si>
    <t xml:space="preserve">INSTALACIÓN  (A TODO COSTO) MULETILLAS DE TRES POSICIONES  PARA EL ENCENDIDO  MANUAL  Y AUTOMÁTICO. </t>
  </si>
  <si>
    <t xml:space="preserve">ACOMETIDA DE AGUA POTABLE </t>
  </si>
  <si>
    <t>ACOMETIDA  AGUA POTABLE: Incluye 102 m tubo de 1/2", codos de 1/2", union de 1/2", collarion de 4" - 1/2 , Suministro e instalacion valvula de 1!/2" en la PTAR.</t>
  </si>
  <si>
    <t>MANTENIMIENTO A TODO COSTO DE DOSIFICADOR</t>
  </si>
  <si>
    <t>SUMINISTRO E INSTALACIÓN DE DE CODOS EN PVC DE 4"</t>
  </si>
  <si>
    <t>ADMINISTRACION 6%</t>
  </si>
  <si>
    <t>IMPREVISTOS 5%</t>
  </si>
  <si>
    <t>UTILIDAD 5%</t>
  </si>
  <si>
    <t>TOTAL COSTOS DRECTOS</t>
  </si>
  <si>
    <t>IVA 19 % SOBRE UTILIDAD</t>
  </si>
  <si>
    <t>TOTAL MANTENIMIENTO PLANTAS PTAR Y PTAP INCLUIDO AIU</t>
  </si>
  <si>
    <t>PROPUESTA ECONOMICA- INCLUIDO IVA SI APLICA</t>
  </si>
  <si>
    <t xml:space="preserve"> PRECIO DE REFERENCIA INCLUIDO IVA SI APLICA </t>
  </si>
  <si>
    <t xml:space="preserve">FORMULARIO DE VALORACION ECONOMICA- LISTA DE PRECIOS UNITARIOS - OFERTA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</si>
</sst>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textRotation="90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8" fontId="4" fillId="0" borderId="2" xfId="0" applyNumberFormat="1" applyFont="1" applyBorder="1" applyAlignment="1">
      <alignment vertical="center" wrapText="1"/>
    </xf>
    <xf numFmtId="8" fontId="4" fillId="0" borderId="4" xfId="0" applyNumberFormat="1" applyFont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8" fontId="4" fillId="0" borderId="0" xfId="0" applyNumberFormat="1" applyFont="1" applyBorder="1" applyAlignment="1">
      <alignment vertical="center" wrapText="1"/>
    </xf>
    <xf numFmtId="8" fontId="4" fillId="0" borderId="11" xfId="0" applyNumberFormat="1" applyFont="1" applyBorder="1" applyAlignment="1">
      <alignment vertical="center" wrapText="1"/>
    </xf>
    <xf numFmtId="0" fontId="0" fillId="0" borderId="9" xfId="0" applyBorder="1"/>
    <xf numFmtId="0" fontId="0" fillId="8" borderId="9" xfId="0" applyFill="1" applyBorder="1" applyAlignment="1">
      <alignment horizontal="center"/>
    </xf>
    <xf numFmtId="0" fontId="2" fillId="7" borderId="9" xfId="0" applyFont="1" applyFill="1" applyBorder="1" applyAlignment="1">
      <alignment horizontal="center" vertical="center" wrapText="1"/>
    </xf>
    <xf numFmtId="0" fontId="0" fillId="0" borderId="12" xfId="0" applyBorder="1"/>
    <xf numFmtId="0" fontId="2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6E0E3-5574-4468-98B8-76A305F3F0E4}">
  <dimension ref="A1:H95"/>
  <sheetViews>
    <sheetView tabSelected="1" workbookViewId="0">
      <selection activeCell="F6" sqref="F6"/>
    </sheetView>
  </sheetViews>
  <sheetFormatPr baseColWidth="10" defaultRowHeight="14.5" x14ac:dyDescent="0.35"/>
  <cols>
    <col min="7" max="7" width="13.81640625" bestFit="1" customWidth="1"/>
  </cols>
  <sheetData>
    <row r="1" spans="1:8" x14ac:dyDescent="0.35">
      <c r="A1" s="49" t="s">
        <v>101</v>
      </c>
      <c r="B1" s="49"/>
      <c r="C1" s="49"/>
      <c r="D1" s="49"/>
      <c r="E1" s="49"/>
      <c r="F1" s="49"/>
      <c r="G1" s="49"/>
      <c r="H1" s="49"/>
    </row>
    <row r="2" spans="1:8" ht="15" thickBot="1" x14ac:dyDescent="0.4">
      <c r="A2" s="22" t="s">
        <v>0</v>
      </c>
      <c r="B2" s="23"/>
      <c r="C2" s="23"/>
      <c r="D2" s="23" t="s">
        <v>1</v>
      </c>
      <c r="E2" s="23"/>
      <c r="F2" s="23"/>
      <c r="G2" s="52" t="s">
        <v>100</v>
      </c>
      <c r="H2" s="50" t="s">
        <v>99</v>
      </c>
    </row>
    <row r="3" spans="1:8" ht="15" thickBot="1" x14ac:dyDescent="0.4">
      <c r="A3" s="20" t="s">
        <v>2</v>
      </c>
      <c r="B3" s="21"/>
      <c r="C3" s="21"/>
      <c r="D3" s="21" t="s">
        <v>3</v>
      </c>
      <c r="E3" s="21"/>
      <c r="F3" s="21"/>
      <c r="G3" s="52"/>
      <c r="H3" s="50"/>
    </row>
    <row r="4" spans="1:8" ht="32" thickBot="1" x14ac:dyDescent="0.4">
      <c r="A4" s="3" t="s">
        <v>4</v>
      </c>
      <c r="B4" s="4" t="s">
        <v>5</v>
      </c>
      <c r="C4" s="4"/>
      <c r="D4" s="5" t="s">
        <v>6</v>
      </c>
      <c r="E4" s="5" t="s">
        <v>7</v>
      </c>
      <c r="F4" s="2" t="s">
        <v>8</v>
      </c>
      <c r="G4" s="52"/>
      <c r="H4" s="50"/>
    </row>
    <row r="5" spans="1:8" ht="15" thickBot="1" x14ac:dyDescent="0.4">
      <c r="A5" s="6">
        <v>1</v>
      </c>
      <c r="B5" s="20" t="s">
        <v>9</v>
      </c>
      <c r="C5" s="21"/>
      <c r="D5" s="21"/>
      <c r="E5" s="21"/>
      <c r="F5" s="21"/>
      <c r="G5" s="7"/>
      <c r="H5" s="51"/>
    </row>
    <row r="6" spans="1:8" ht="31.5" customHeight="1" thickBot="1" x14ac:dyDescent="0.4">
      <c r="A6" s="8">
        <v>1.1000000000000001</v>
      </c>
      <c r="B6" s="24" t="s">
        <v>10</v>
      </c>
      <c r="C6" s="25"/>
      <c r="D6" s="9" t="s">
        <v>11</v>
      </c>
      <c r="E6" s="9">
        <v>1</v>
      </c>
      <c r="F6" s="9">
        <v>70171704</v>
      </c>
      <c r="G6" s="42">
        <v>840336</v>
      </c>
      <c r="H6" s="48"/>
    </row>
    <row r="7" spans="1:8" ht="21" customHeight="1" thickBot="1" x14ac:dyDescent="0.4">
      <c r="A7" s="8">
        <v>1.2</v>
      </c>
      <c r="B7" s="24" t="s">
        <v>12</v>
      </c>
      <c r="C7" s="25"/>
      <c r="D7" s="9" t="s">
        <v>11</v>
      </c>
      <c r="E7" s="9">
        <v>1</v>
      </c>
      <c r="F7" s="9">
        <v>70171704</v>
      </c>
      <c r="G7" s="43">
        <v>1785714</v>
      </c>
      <c r="H7" s="48"/>
    </row>
    <row r="8" spans="1:8" ht="21" customHeight="1" thickBot="1" x14ac:dyDescent="0.4">
      <c r="A8" s="8">
        <v>1.3</v>
      </c>
      <c r="B8" s="24" t="s">
        <v>13</v>
      </c>
      <c r="C8" s="25"/>
      <c r="D8" s="9" t="s">
        <v>11</v>
      </c>
      <c r="E8" s="9">
        <v>1</v>
      </c>
      <c r="F8" s="9">
        <v>70171704</v>
      </c>
      <c r="G8" s="43">
        <v>460084</v>
      </c>
      <c r="H8" s="48"/>
    </row>
    <row r="9" spans="1:8" ht="15" thickBot="1" x14ac:dyDescent="0.4">
      <c r="A9" s="10">
        <v>2</v>
      </c>
      <c r="B9" s="26" t="s">
        <v>14</v>
      </c>
      <c r="C9" s="27"/>
      <c r="D9" s="27"/>
      <c r="E9" s="27"/>
      <c r="F9" s="28"/>
      <c r="G9" s="44"/>
      <c r="H9" s="48"/>
    </row>
    <row r="10" spans="1:8" ht="31.5" customHeight="1" thickBot="1" x14ac:dyDescent="0.4">
      <c r="A10" s="8">
        <v>2.1</v>
      </c>
      <c r="B10" s="24" t="s">
        <v>15</v>
      </c>
      <c r="C10" s="25"/>
      <c r="D10" s="9" t="s">
        <v>11</v>
      </c>
      <c r="E10" s="9">
        <v>1</v>
      </c>
      <c r="F10" s="9">
        <v>70171704</v>
      </c>
      <c r="G10" s="43">
        <v>1260504</v>
      </c>
      <c r="H10" s="48"/>
    </row>
    <row r="11" spans="1:8" ht="31.5" customHeight="1" thickBot="1" x14ac:dyDescent="0.4">
      <c r="A11" s="11">
        <v>2.2000000000000002</v>
      </c>
      <c r="B11" s="29" t="s">
        <v>16</v>
      </c>
      <c r="C11" s="30"/>
      <c r="D11" s="11" t="s">
        <v>11</v>
      </c>
      <c r="E11" s="9">
        <v>1</v>
      </c>
      <c r="F11" s="13">
        <v>70171704</v>
      </c>
      <c r="G11" s="43">
        <v>378094.34</v>
      </c>
      <c r="H11" s="48"/>
    </row>
    <row r="12" spans="1:8" ht="15" thickBot="1" x14ac:dyDescent="0.4">
      <c r="A12" s="10">
        <v>3</v>
      </c>
      <c r="B12" s="26" t="s">
        <v>17</v>
      </c>
      <c r="C12" s="27"/>
      <c r="D12" s="27"/>
      <c r="E12" s="27"/>
      <c r="F12" s="28"/>
      <c r="G12" s="44"/>
      <c r="H12" s="48"/>
    </row>
    <row r="13" spans="1:8" ht="31.5" customHeight="1" thickBot="1" x14ac:dyDescent="0.4">
      <c r="A13" s="8">
        <v>3.1</v>
      </c>
      <c r="B13" s="24" t="s">
        <v>18</v>
      </c>
      <c r="C13" s="31"/>
      <c r="D13" s="9" t="s">
        <v>11</v>
      </c>
      <c r="E13" s="9">
        <v>1</v>
      </c>
      <c r="F13" s="9">
        <v>70171704</v>
      </c>
      <c r="G13" s="43">
        <v>420168</v>
      </c>
      <c r="H13" s="48"/>
    </row>
    <row r="14" spans="1:8" ht="15" thickBot="1" x14ac:dyDescent="0.4">
      <c r="A14" s="10">
        <v>4</v>
      </c>
      <c r="B14" s="26" t="s">
        <v>19</v>
      </c>
      <c r="C14" s="27"/>
      <c r="D14" s="27"/>
      <c r="E14" s="27"/>
      <c r="F14" s="28"/>
      <c r="G14" s="44"/>
      <c r="H14" s="48"/>
    </row>
    <row r="15" spans="1:8" ht="42" customHeight="1" thickBot="1" x14ac:dyDescent="0.4">
      <c r="A15" s="8">
        <v>4.0999999999999996</v>
      </c>
      <c r="B15" s="24" t="s">
        <v>20</v>
      </c>
      <c r="C15" s="31"/>
      <c r="D15" s="14" t="s">
        <v>11</v>
      </c>
      <c r="E15" s="9">
        <v>1</v>
      </c>
      <c r="F15" s="9">
        <v>70171704</v>
      </c>
      <c r="G15" s="43">
        <v>1018907.5</v>
      </c>
      <c r="H15" s="48"/>
    </row>
    <row r="16" spans="1:8" ht="21" customHeight="1" thickBot="1" x14ac:dyDescent="0.4">
      <c r="A16" s="8">
        <v>4.2</v>
      </c>
      <c r="B16" s="24" t="s">
        <v>21</v>
      </c>
      <c r="C16" s="31"/>
      <c r="D16" s="14" t="s">
        <v>11</v>
      </c>
      <c r="E16" s="9">
        <v>1</v>
      </c>
      <c r="F16" s="9">
        <v>70171704</v>
      </c>
      <c r="G16" s="43">
        <v>493738.88</v>
      </c>
      <c r="H16" s="48"/>
    </row>
    <row r="17" spans="1:8" ht="15" thickBot="1" x14ac:dyDescent="0.4">
      <c r="A17" s="10">
        <v>5</v>
      </c>
      <c r="B17" s="26" t="s">
        <v>22</v>
      </c>
      <c r="C17" s="27"/>
      <c r="D17" s="27"/>
      <c r="E17" s="27"/>
      <c r="F17" s="28"/>
      <c r="G17" s="44"/>
      <c r="H17" s="48"/>
    </row>
    <row r="18" spans="1:8" ht="42" customHeight="1" thickBot="1" x14ac:dyDescent="0.4">
      <c r="A18" s="8">
        <v>5.0999999999999996</v>
      </c>
      <c r="B18" s="24" t="s">
        <v>23</v>
      </c>
      <c r="C18" s="31"/>
      <c r="D18" s="14" t="s">
        <v>11</v>
      </c>
      <c r="E18" s="9">
        <v>1</v>
      </c>
      <c r="F18" s="9">
        <v>70171704</v>
      </c>
      <c r="G18" s="43">
        <v>1020168</v>
      </c>
      <c r="H18" s="48"/>
    </row>
    <row r="19" spans="1:8" ht="15" thickBot="1" x14ac:dyDescent="0.4">
      <c r="A19" s="10">
        <v>6</v>
      </c>
      <c r="B19" s="26" t="s">
        <v>24</v>
      </c>
      <c r="C19" s="27"/>
      <c r="D19" s="27"/>
      <c r="E19" s="27"/>
      <c r="F19" s="28"/>
      <c r="G19" s="44"/>
      <c r="H19" s="48"/>
    </row>
    <row r="20" spans="1:8" ht="31.5" customHeight="1" thickBot="1" x14ac:dyDescent="0.4">
      <c r="A20" s="8">
        <v>6.1</v>
      </c>
      <c r="B20" s="24" t="s">
        <v>25</v>
      </c>
      <c r="C20" s="31"/>
      <c r="D20" s="14" t="s">
        <v>11</v>
      </c>
      <c r="E20" s="9">
        <v>1</v>
      </c>
      <c r="F20" s="9">
        <v>70171704</v>
      </c>
      <c r="G20" s="43">
        <v>1250806.92</v>
      </c>
      <c r="H20" s="48"/>
    </row>
    <row r="21" spans="1:8" ht="15" thickBot="1" x14ac:dyDescent="0.4">
      <c r="A21" s="10">
        <v>7</v>
      </c>
      <c r="B21" s="26" t="s">
        <v>26</v>
      </c>
      <c r="C21" s="27"/>
      <c r="D21" s="27"/>
      <c r="E21" s="27"/>
      <c r="F21" s="28"/>
      <c r="G21" s="44"/>
      <c r="H21" s="48"/>
    </row>
    <row r="22" spans="1:8" ht="42" customHeight="1" thickBot="1" x14ac:dyDescent="0.4">
      <c r="A22" s="11">
        <v>7.1</v>
      </c>
      <c r="B22" s="24" t="s">
        <v>27</v>
      </c>
      <c r="C22" s="31"/>
      <c r="D22" s="14" t="s">
        <v>11</v>
      </c>
      <c r="E22" s="9">
        <v>1</v>
      </c>
      <c r="F22" s="9">
        <v>70171704</v>
      </c>
      <c r="G22" s="43">
        <v>1118201.5</v>
      </c>
      <c r="H22" s="48"/>
    </row>
    <row r="23" spans="1:8" ht="52.5" customHeight="1" thickBot="1" x14ac:dyDescent="0.4">
      <c r="A23" s="15">
        <v>7.2</v>
      </c>
      <c r="B23" s="24" t="s">
        <v>28</v>
      </c>
      <c r="C23" s="31"/>
      <c r="D23" s="14" t="s">
        <v>11</v>
      </c>
      <c r="E23" s="9">
        <v>1</v>
      </c>
      <c r="F23" s="9">
        <v>70171704</v>
      </c>
      <c r="G23" s="43">
        <v>1069769.04</v>
      </c>
      <c r="H23" s="48"/>
    </row>
    <row r="24" spans="1:8" ht="42" customHeight="1" thickBot="1" x14ac:dyDescent="0.4">
      <c r="A24" s="8">
        <v>7.3</v>
      </c>
      <c r="B24" s="24" t="s">
        <v>29</v>
      </c>
      <c r="C24" s="31"/>
      <c r="D24" s="14" t="s">
        <v>11</v>
      </c>
      <c r="E24" s="9">
        <v>1</v>
      </c>
      <c r="F24" s="9">
        <v>70171704</v>
      </c>
      <c r="G24" s="43">
        <v>1000000</v>
      </c>
      <c r="H24" s="48"/>
    </row>
    <row r="25" spans="1:8" ht="21" customHeight="1" thickBot="1" x14ac:dyDescent="0.4">
      <c r="A25" s="8">
        <v>7.4</v>
      </c>
      <c r="B25" s="24" t="s">
        <v>30</v>
      </c>
      <c r="C25" s="31"/>
      <c r="D25" s="14" t="s">
        <v>11</v>
      </c>
      <c r="E25" s="9">
        <v>1</v>
      </c>
      <c r="F25" s="9">
        <v>70171704</v>
      </c>
      <c r="G25" s="43">
        <v>798319</v>
      </c>
      <c r="H25" s="48"/>
    </row>
    <row r="26" spans="1:8" ht="15" thickBot="1" x14ac:dyDescent="0.4">
      <c r="A26" s="10">
        <v>8</v>
      </c>
      <c r="B26" s="26" t="s">
        <v>31</v>
      </c>
      <c r="C26" s="27"/>
      <c r="D26" s="27"/>
      <c r="E26" s="27"/>
      <c r="F26" s="28"/>
      <c r="G26" s="44"/>
      <c r="H26" s="48"/>
    </row>
    <row r="27" spans="1:8" ht="21" customHeight="1" thickBot="1" x14ac:dyDescent="0.4">
      <c r="A27" s="8">
        <v>8.1</v>
      </c>
      <c r="B27" s="24" t="s">
        <v>32</v>
      </c>
      <c r="C27" s="31"/>
      <c r="D27" s="14" t="s">
        <v>11</v>
      </c>
      <c r="E27" s="9">
        <v>1</v>
      </c>
      <c r="F27" s="9">
        <v>70171704</v>
      </c>
      <c r="G27" s="43">
        <v>409734.89</v>
      </c>
      <c r="H27" s="48"/>
    </row>
    <row r="28" spans="1:8" ht="31.5" customHeight="1" thickBot="1" x14ac:dyDescent="0.4">
      <c r="A28" s="8">
        <v>8.1999999999999993</v>
      </c>
      <c r="B28" s="24" t="s">
        <v>33</v>
      </c>
      <c r="C28" s="31"/>
      <c r="D28" s="14" t="s">
        <v>11</v>
      </c>
      <c r="E28" s="9">
        <v>1</v>
      </c>
      <c r="F28" s="9">
        <v>70171704</v>
      </c>
      <c r="G28" s="43">
        <v>489234.33</v>
      </c>
      <c r="H28" s="48"/>
    </row>
    <row r="29" spans="1:8" ht="42" customHeight="1" thickBot="1" x14ac:dyDescent="0.4">
      <c r="A29" s="8">
        <v>8.3000000000000007</v>
      </c>
      <c r="B29" s="24" t="s">
        <v>34</v>
      </c>
      <c r="C29" s="31"/>
      <c r="D29" s="14" t="s">
        <v>11</v>
      </c>
      <c r="E29" s="9">
        <v>1</v>
      </c>
      <c r="F29" s="9">
        <v>70171704</v>
      </c>
      <c r="G29" s="43">
        <v>491682.45</v>
      </c>
      <c r="H29" s="48"/>
    </row>
    <row r="30" spans="1:8" ht="42" customHeight="1" thickBot="1" x14ac:dyDescent="0.4">
      <c r="A30" s="8">
        <v>8.4</v>
      </c>
      <c r="B30" s="24" t="s">
        <v>35</v>
      </c>
      <c r="C30" s="31"/>
      <c r="D30" s="14" t="s">
        <v>11</v>
      </c>
      <c r="E30" s="9">
        <v>1</v>
      </c>
      <c r="F30" s="9">
        <v>70171704</v>
      </c>
      <c r="G30" s="43">
        <v>400000</v>
      </c>
      <c r="H30" s="48"/>
    </row>
    <row r="31" spans="1:8" ht="21" customHeight="1" thickBot="1" x14ac:dyDescent="0.4">
      <c r="A31" s="8">
        <v>8.5</v>
      </c>
      <c r="B31" s="24" t="s">
        <v>36</v>
      </c>
      <c r="C31" s="31"/>
      <c r="D31" s="14" t="s">
        <v>11</v>
      </c>
      <c r="E31" s="9">
        <v>1</v>
      </c>
      <c r="F31" s="9">
        <v>70171704</v>
      </c>
      <c r="G31" s="43">
        <v>1425000</v>
      </c>
      <c r="H31" s="48"/>
    </row>
    <row r="32" spans="1:8" ht="15" thickBot="1" x14ac:dyDescent="0.4">
      <c r="A32" s="10">
        <v>9</v>
      </c>
      <c r="B32" s="26" t="s">
        <v>37</v>
      </c>
      <c r="C32" s="27"/>
      <c r="D32" s="27"/>
      <c r="E32" s="27"/>
      <c r="F32" s="28"/>
      <c r="G32" s="44"/>
      <c r="H32" s="48"/>
    </row>
    <row r="33" spans="1:8" ht="52.5" customHeight="1" thickBot="1" x14ac:dyDescent="0.4">
      <c r="A33" s="8">
        <v>9.1</v>
      </c>
      <c r="B33" s="24" t="s">
        <v>38</v>
      </c>
      <c r="C33" s="31"/>
      <c r="D33" s="14" t="s">
        <v>11</v>
      </c>
      <c r="E33" s="9">
        <v>1</v>
      </c>
      <c r="F33" s="9">
        <v>70171704</v>
      </c>
      <c r="G33" s="43">
        <v>756303</v>
      </c>
      <c r="H33" s="48"/>
    </row>
    <row r="34" spans="1:8" ht="42" customHeight="1" thickBot="1" x14ac:dyDescent="0.4">
      <c r="A34" s="8">
        <v>9.1999999999999993</v>
      </c>
      <c r="B34" s="24" t="s">
        <v>39</v>
      </c>
      <c r="C34" s="31"/>
      <c r="D34" s="14" t="s">
        <v>11</v>
      </c>
      <c r="E34" s="9">
        <v>1</v>
      </c>
      <c r="F34" s="9">
        <v>70171704</v>
      </c>
      <c r="G34" s="43">
        <v>823529</v>
      </c>
      <c r="H34" s="48"/>
    </row>
    <row r="35" spans="1:8" ht="15" thickBot="1" x14ac:dyDescent="0.4">
      <c r="A35" s="10">
        <v>10</v>
      </c>
      <c r="B35" s="26" t="s">
        <v>40</v>
      </c>
      <c r="C35" s="27"/>
      <c r="D35" s="27"/>
      <c r="E35" s="27"/>
      <c r="F35" s="28"/>
      <c r="G35" s="44"/>
      <c r="H35" s="48"/>
    </row>
    <row r="36" spans="1:8" ht="31.5" customHeight="1" thickBot="1" x14ac:dyDescent="0.4">
      <c r="A36" s="8">
        <v>10.1</v>
      </c>
      <c r="B36" s="24" t="s">
        <v>41</v>
      </c>
      <c r="C36" s="31"/>
      <c r="D36" s="14" t="s">
        <v>11</v>
      </c>
      <c r="E36" s="9">
        <v>1</v>
      </c>
      <c r="F36" s="9">
        <v>70171704</v>
      </c>
      <c r="G36" s="43">
        <v>552601</v>
      </c>
      <c r="H36" s="48"/>
    </row>
    <row r="37" spans="1:8" ht="31.5" customHeight="1" thickBot="1" x14ac:dyDescent="0.4">
      <c r="A37" s="8">
        <v>10.199999999999999</v>
      </c>
      <c r="B37" s="24" t="s">
        <v>42</v>
      </c>
      <c r="C37" s="31"/>
      <c r="D37" s="14" t="s">
        <v>11</v>
      </c>
      <c r="E37" s="9">
        <v>1</v>
      </c>
      <c r="F37" s="9">
        <v>70171704</v>
      </c>
      <c r="G37" s="43">
        <v>291086.99</v>
      </c>
      <c r="H37" s="48"/>
    </row>
    <row r="38" spans="1:8" ht="21" customHeight="1" thickBot="1" x14ac:dyDescent="0.4">
      <c r="A38" s="8">
        <v>10.3</v>
      </c>
      <c r="B38" s="24" t="s">
        <v>43</v>
      </c>
      <c r="C38" s="31"/>
      <c r="D38" s="14" t="s">
        <v>11</v>
      </c>
      <c r="E38" s="9">
        <v>1</v>
      </c>
      <c r="F38" s="9">
        <v>70171704</v>
      </c>
      <c r="G38" s="43">
        <v>322946.78000000003</v>
      </c>
      <c r="H38" s="48"/>
    </row>
    <row r="39" spans="1:8" ht="15" thickBot="1" x14ac:dyDescent="0.4">
      <c r="A39" s="10">
        <v>11</v>
      </c>
      <c r="B39" s="26" t="s">
        <v>44</v>
      </c>
      <c r="C39" s="27"/>
      <c r="D39" s="27"/>
      <c r="E39" s="27"/>
      <c r="F39" s="28"/>
      <c r="G39" s="44"/>
      <c r="H39" s="48"/>
    </row>
    <row r="40" spans="1:8" ht="42" customHeight="1" thickBot="1" x14ac:dyDescent="0.4">
      <c r="A40" s="8" t="s">
        <v>45</v>
      </c>
      <c r="B40" s="24" t="s">
        <v>46</v>
      </c>
      <c r="C40" s="31"/>
      <c r="D40" s="14" t="s">
        <v>11</v>
      </c>
      <c r="E40" s="9">
        <v>1</v>
      </c>
      <c r="F40" s="9">
        <v>70171704</v>
      </c>
      <c r="G40" s="43">
        <v>576029.18000000005</v>
      </c>
      <c r="H40" s="48"/>
    </row>
    <row r="41" spans="1:8" ht="15" thickBot="1" x14ac:dyDescent="0.4">
      <c r="A41" s="10">
        <v>12</v>
      </c>
      <c r="B41" s="26" t="s">
        <v>47</v>
      </c>
      <c r="C41" s="27"/>
      <c r="D41" s="27"/>
      <c r="E41" s="27"/>
      <c r="F41" s="28"/>
      <c r="G41" s="44"/>
      <c r="H41" s="48"/>
    </row>
    <row r="42" spans="1:8" ht="21" customHeight="1" thickBot="1" x14ac:dyDescent="0.4">
      <c r="A42" s="8">
        <v>12.1</v>
      </c>
      <c r="B42" s="24" t="s">
        <v>48</v>
      </c>
      <c r="C42" s="31"/>
      <c r="D42" s="14" t="s">
        <v>11</v>
      </c>
      <c r="E42" s="9">
        <v>1</v>
      </c>
      <c r="F42" s="9">
        <v>70171704</v>
      </c>
      <c r="G42" s="43">
        <v>870168</v>
      </c>
      <c r="H42" s="48"/>
    </row>
    <row r="43" spans="1:8" ht="31.5" customHeight="1" thickBot="1" x14ac:dyDescent="0.4">
      <c r="A43" s="8">
        <v>12.2</v>
      </c>
      <c r="B43" s="24" t="s">
        <v>49</v>
      </c>
      <c r="C43" s="31"/>
      <c r="D43" s="14" t="s">
        <v>11</v>
      </c>
      <c r="E43" s="9">
        <v>1</v>
      </c>
      <c r="F43" s="9">
        <v>70171704</v>
      </c>
      <c r="G43" s="43">
        <v>900000</v>
      </c>
      <c r="H43" s="48"/>
    </row>
    <row r="44" spans="1:8" ht="31.5" customHeight="1" thickBot="1" x14ac:dyDescent="0.4">
      <c r="A44" s="8">
        <v>12.3</v>
      </c>
      <c r="B44" s="24" t="s">
        <v>50</v>
      </c>
      <c r="C44" s="31"/>
      <c r="D44" s="14" t="s">
        <v>11</v>
      </c>
      <c r="E44" s="9">
        <v>1</v>
      </c>
      <c r="F44" s="9">
        <v>70171704</v>
      </c>
      <c r="G44" s="43">
        <v>741928.83</v>
      </c>
      <c r="H44" s="48"/>
    </row>
    <row r="45" spans="1:8" ht="42" customHeight="1" thickBot="1" x14ac:dyDescent="0.4">
      <c r="A45" s="8">
        <v>12.4</v>
      </c>
      <c r="B45" s="24" t="s">
        <v>51</v>
      </c>
      <c r="C45" s="31"/>
      <c r="D45" s="14" t="s">
        <v>11</v>
      </c>
      <c r="E45" s="9">
        <v>1</v>
      </c>
      <c r="F45" s="9">
        <v>70171704</v>
      </c>
      <c r="G45" s="43">
        <v>542857</v>
      </c>
      <c r="H45" s="48"/>
    </row>
    <row r="46" spans="1:8" ht="31.5" customHeight="1" thickBot="1" x14ac:dyDescent="0.4">
      <c r="A46" s="8">
        <v>12.5</v>
      </c>
      <c r="B46" s="24" t="s">
        <v>52</v>
      </c>
      <c r="C46" s="31"/>
      <c r="D46" s="14" t="s">
        <v>11</v>
      </c>
      <c r="E46" s="9">
        <v>1</v>
      </c>
      <c r="F46" s="9">
        <v>70171704</v>
      </c>
      <c r="G46" s="43">
        <v>756303</v>
      </c>
      <c r="H46" s="48"/>
    </row>
    <row r="47" spans="1:8" ht="42" customHeight="1" thickBot="1" x14ac:dyDescent="0.4">
      <c r="A47" s="8">
        <v>12.6</v>
      </c>
      <c r="B47" s="32" t="s">
        <v>53</v>
      </c>
      <c r="C47" s="33"/>
      <c r="D47" s="14" t="s">
        <v>11</v>
      </c>
      <c r="E47" s="9">
        <v>1</v>
      </c>
      <c r="F47" s="9">
        <v>70171704</v>
      </c>
      <c r="G47" s="43">
        <v>1234348.6599999999</v>
      </c>
      <c r="H47" s="48"/>
    </row>
    <row r="48" spans="1:8" ht="94.5" customHeight="1" thickBot="1" x14ac:dyDescent="0.4">
      <c r="A48" s="8">
        <v>12.7</v>
      </c>
      <c r="B48" s="32" t="s">
        <v>54</v>
      </c>
      <c r="C48" s="33"/>
      <c r="D48" s="14" t="s">
        <v>11</v>
      </c>
      <c r="E48" s="9">
        <v>1</v>
      </c>
      <c r="F48" s="9">
        <v>70171704</v>
      </c>
      <c r="G48" s="43">
        <v>1100000</v>
      </c>
      <c r="H48" s="48"/>
    </row>
    <row r="49" spans="1:8" ht="15" thickBot="1" x14ac:dyDescent="0.4">
      <c r="A49" s="1"/>
      <c r="B49" s="1"/>
      <c r="C49" s="1"/>
      <c r="D49" s="1"/>
      <c r="E49" s="1"/>
      <c r="F49" s="1"/>
      <c r="G49" s="1"/>
      <c r="H49" s="1"/>
    </row>
    <row r="50" spans="1:8" ht="15" thickBot="1" x14ac:dyDescent="0.4">
      <c r="A50" s="34" t="s">
        <v>0</v>
      </c>
      <c r="B50" s="35"/>
      <c r="C50" s="35"/>
      <c r="D50" s="35" t="s">
        <v>1</v>
      </c>
      <c r="E50" s="35"/>
      <c r="F50" s="35"/>
      <c r="G50" s="12"/>
      <c r="H50" s="12"/>
    </row>
    <row r="51" spans="1:8" ht="15" thickBot="1" x14ac:dyDescent="0.4">
      <c r="A51" s="34" t="s">
        <v>2</v>
      </c>
      <c r="B51" s="35"/>
      <c r="C51" s="35"/>
      <c r="D51" s="36" t="s">
        <v>3</v>
      </c>
      <c r="E51" s="36"/>
      <c r="F51" s="36"/>
      <c r="G51" s="12"/>
      <c r="H51" s="12"/>
    </row>
    <row r="52" spans="1:8" ht="21" customHeight="1" thickBot="1" x14ac:dyDescent="0.4">
      <c r="A52" s="16" t="s">
        <v>4</v>
      </c>
      <c r="B52" s="34" t="s">
        <v>55</v>
      </c>
      <c r="C52" s="37"/>
      <c r="D52" s="17" t="s">
        <v>6</v>
      </c>
      <c r="E52" s="17" t="s">
        <v>7</v>
      </c>
      <c r="F52" s="17" t="s">
        <v>8</v>
      </c>
      <c r="G52" s="12"/>
      <c r="H52" s="12"/>
    </row>
    <row r="53" spans="1:8" ht="15" thickBot="1" x14ac:dyDescent="0.4">
      <c r="A53" s="18">
        <v>1</v>
      </c>
      <c r="B53" s="34" t="s">
        <v>56</v>
      </c>
      <c r="C53" s="35"/>
      <c r="D53" s="35"/>
      <c r="E53" s="35"/>
      <c r="F53" s="35"/>
      <c r="G53" s="12"/>
      <c r="H53" s="12"/>
    </row>
    <row r="54" spans="1:8" ht="42" customHeight="1" thickBot="1" x14ac:dyDescent="0.4">
      <c r="A54" s="8">
        <v>1.1000000000000001</v>
      </c>
      <c r="B54" s="24" t="s">
        <v>57</v>
      </c>
      <c r="C54" s="25"/>
      <c r="D54" s="9" t="s">
        <v>11</v>
      </c>
      <c r="E54" s="9">
        <v>1</v>
      </c>
      <c r="F54" s="9">
        <v>70171704</v>
      </c>
      <c r="G54" s="42">
        <v>1119890.97</v>
      </c>
      <c r="H54" s="48"/>
    </row>
    <row r="55" spans="1:8" ht="42" customHeight="1" thickBot="1" x14ac:dyDescent="0.4">
      <c r="A55" s="8">
        <v>1.2</v>
      </c>
      <c r="B55" s="24" t="s">
        <v>58</v>
      </c>
      <c r="C55" s="25"/>
      <c r="D55" s="9" t="s">
        <v>11</v>
      </c>
      <c r="E55" s="9">
        <v>1</v>
      </c>
      <c r="F55" s="9">
        <v>70171704</v>
      </c>
      <c r="G55" s="43">
        <v>900000</v>
      </c>
      <c r="H55" s="48"/>
    </row>
    <row r="56" spans="1:8" ht="42" customHeight="1" thickBot="1" x14ac:dyDescent="0.4">
      <c r="A56" s="8">
        <v>1.3</v>
      </c>
      <c r="B56" s="24" t="s">
        <v>59</v>
      </c>
      <c r="C56" s="25"/>
      <c r="D56" s="9" t="s">
        <v>11</v>
      </c>
      <c r="E56" s="9">
        <v>1</v>
      </c>
      <c r="F56" s="9">
        <v>70171704</v>
      </c>
      <c r="G56" s="43">
        <v>868158.09</v>
      </c>
      <c r="H56" s="48"/>
    </row>
    <row r="57" spans="1:8" ht="42" customHeight="1" thickBot="1" x14ac:dyDescent="0.4">
      <c r="A57" s="11">
        <v>1.4</v>
      </c>
      <c r="B57" s="29" t="s">
        <v>60</v>
      </c>
      <c r="C57" s="38"/>
      <c r="D57" s="13" t="s">
        <v>11</v>
      </c>
      <c r="E57" s="9">
        <v>1</v>
      </c>
      <c r="F57" s="9">
        <v>70171704</v>
      </c>
      <c r="G57" s="43">
        <v>703561.36</v>
      </c>
      <c r="H57" s="48"/>
    </row>
    <row r="58" spans="1:8" ht="15" thickBot="1" x14ac:dyDescent="0.4">
      <c r="A58" s="18">
        <v>2</v>
      </c>
      <c r="B58" s="34" t="s">
        <v>61</v>
      </c>
      <c r="C58" s="35"/>
      <c r="D58" s="35"/>
      <c r="E58" s="35"/>
      <c r="F58" s="39"/>
      <c r="G58" s="45"/>
      <c r="H58" s="48"/>
    </row>
    <row r="59" spans="1:8" ht="42" customHeight="1" thickBot="1" x14ac:dyDescent="0.4">
      <c r="A59" s="11">
        <v>2.1</v>
      </c>
      <c r="B59" s="24" t="s">
        <v>62</v>
      </c>
      <c r="C59" s="25"/>
      <c r="D59" s="13" t="s">
        <v>11</v>
      </c>
      <c r="E59" s="9">
        <v>1</v>
      </c>
      <c r="F59" s="9">
        <v>70171704</v>
      </c>
      <c r="G59" s="43">
        <v>565316.18000000005</v>
      </c>
      <c r="H59" s="48"/>
    </row>
    <row r="60" spans="1:8" ht="42" customHeight="1" thickBot="1" x14ac:dyDescent="0.4">
      <c r="A60" s="8">
        <v>2.2000000000000002</v>
      </c>
      <c r="B60" s="24" t="s">
        <v>63</v>
      </c>
      <c r="C60" s="25"/>
      <c r="D60" s="9" t="s">
        <v>11</v>
      </c>
      <c r="E60" s="9">
        <v>1</v>
      </c>
      <c r="F60" s="9">
        <v>70171704</v>
      </c>
      <c r="G60" s="43">
        <v>592095.74</v>
      </c>
      <c r="H60" s="48"/>
    </row>
    <row r="61" spans="1:8" ht="31.5" customHeight="1" thickBot="1" x14ac:dyDescent="0.4">
      <c r="A61" s="11">
        <v>2.2999999999999998</v>
      </c>
      <c r="B61" s="24" t="s">
        <v>64</v>
      </c>
      <c r="C61" s="25"/>
      <c r="D61" s="13" t="s">
        <v>11</v>
      </c>
      <c r="E61" s="9">
        <v>1</v>
      </c>
      <c r="F61" s="9">
        <v>70171704</v>
      </c>
      <c r="G61" s="43">
        <v>975096.12</v>
      </c>
      <c r="H61" s="48"/>
    </row>
    <row r="62" spans="1:8" ht="42" customHeight="1" thickBot="1" x14ac:dyDescent="0.4">
      <c r="A62" s="8">
        <v>2.4</v>
      </c>
      <c r="B62" s="24" t="s">
        <v>65</v>
      </c>
      <c r="C62" s="25"/>
      <c r="D62" s="14" t="s">
        <v>11</v>
      </c>
      <c r="E62" s="9">
        <v>1</v>
      </c>
      <c r="F62" s="9">
        <v>70171704</v>
      </c>
      <c r="G62" s="43">
        <v>1016240.29</v>
      </c>
      <c r="H62" s="48"/>
    </row>
    <row r="63" spans="1:8" ht="15" thickBot="1" x14ac:dyDescent="0.4">
      <c r="A63" s="18">
        <v>3</v>
      </c>
      <c r="B63" s="34" t="s">
        <v>66</v>
      </c>
      <c r="C63" s="35"/>
      <c r="D63" s="35"/>
      <c r="E63" s="35"/>
      <c r="F63" s="39"/>
      <c r="G63" s="45"/>
      <c r="H63" s="48"/>
    </row>
    <row r="64" spans="1:8" ht="42" customHeight="1" thickBot="1" x14ac:dyDescent="0.4">
      <c r="A64" s="8">
        <v>3.1</v>
      </c>
      <c r="B64" s="24" t="s">
        <v>67</v>
      </c>
      <c r="C64" s="25"/>
      <c r="D64" s="14" t="s">
        <v>11</v>
      </c>
      <c r="E64" s="9">
        <v>1</v>
      </c>
      <c r="F64" s="9">
        <v>70171704</v>
      </c>
      <c r="G64" s="43">
        <v>839500</v>
      </c>
      <c r="H64" s="48"/>
    </row>
    <row r="65" spans="1:8" ht="42" customHeight="1" thickBot="1" x14ac:dyDescent="0.4">
      <c r="A65" s="11">
        <v>3.2</v>
      </c>
      <c r="B65" s="24" t="s">
        <v>68</v>
      </c>
      <c r="C65" s="25"/>
      <c r="D65" s="13" t="s">
        <v>11</v>
      </c>
      <c r="E65" s="9">
        <v>1</v>
      </c>
      <c r="F65" s="9">
        <v>70171704</v>
      </c>
      <c r="G65" s="43">
        <v>788191.55</v>
      </c>
      <c r="H65" s="48"/>
    </row>
    <row r="66" spans="1:8" ht="31.5" customHeight="1" thickBot="1" x14ac:dyDescent="0.4">
      <c r="A66" s="8">
        <v>3.3</v>
      </c>
      <c r="B66" s="24" t="s">
        <v>69</v>
      </c>
      <c r="C66" s="25"/>
      <c r="D66" s="14" t="s">
        <v>11</v>
      </c>
      <c r="E66" s="9">
        <v>1</v>
      </c>
      <c r="F66" s="9">
        <v>70171704</v>
      </c>
      <c r="G66" s="43">
        <v>980041.33</v>
      </c>
      <c r="H66" s="48"/>
    </row>
    <row r="67" spans="1:8" ht="31.5" customHeight="1" thickBot="1" x14ac:dyDescent="0.4">
      <c r="A67" s="11">
        <v>3.4</v>
      </c>
      <c r="B67" s="29" t="s">
        <v>70</v>
      </c>
      <c r="C67" s="38"/>
      <c r="D67" s="13" t="s">
        <v>11</v>
      </c>
      <c r="E67" s="9">
        <v>1</v>
      </c>
      <c r="F67" s="9">
        <v>70171704</v>
      </c>
      <c r="G67" s="43">
        <v>700000</v>
      </c>
      <c r="H67" s="48"/>
    </row>
    <row r="68" spans="1:8" ht="15" thickBot="1" x14ac:dyDescent="0.4">
      <c r="A68" s="18">
        <v>4</v>
      </c>
      <c r="B68" s="34" t="s">
        <v>71</v>
      </c>
      <c r="C68" s="35"/>
      <c r="D68" s="35"/>
      <c r="E68" s="35"/>
      <c r="F68" s="39"/>
      <c r="G68" s="45"/>
      <c r="H68" s="48"/>
    </row>
    <row r="69" spans="1:8" ht="42" customHeight="1" thickBot="1" x14ac:dyDescent="0.4">
      <c r="A69" s="11">
        <v>4.0999999999999996</v>
      </c>
      <c r="B69" s="24" t="s">
        <v>72</v>
      </c>
      <c r="C69" s="25"/>
      <c r="D69" s="13" t="s">
        <v>11</v>
      </c>
      <c r="E69" s="9">
        <v>1</v>
      </c>
      <c r="F69" s="9">
        <v>70171704</v>
      </c>
      <c r="G69" s="43">
        <v>700000</v>
      </c>
      <c r="H69" s="48"/>
    </row>
    <row r="70" spans="1:8" ht="42" customHeight="1" thickBot="1" x14ac:dyDescent="0.4">
      <c r="A70" s="8">
        <v>4.2</v>
      </c>
      <c r="B70" s="24" t="s">
        <v>73</v>
      </c>
      <c r="C70" s="25"/>
      <c r="D70" s="14" t="s">
        <v>11</v>
      </c>
      <c r="E70" s="9">
        <v>1</v>
      </c>
      <c r="F70" s="9">
        <v>70171704</v>
      </c>
      <c r="G70" s="43">
        <v>950321.09</v>
      </c>
      <c r="H70" s="48"/>
    </row>
    <row r="71" spans="1:8" ht="15" thickBot="1" x14ac:dyDescent="0.4">
      <c r="A71" s="18">
        <v>5</v>
      </c>
      <c r="B71" s="34" t="s">
        <v>74</v>
      </c>
      <c r="C71" s="35"/>
      <c r="D71" s="35"/>
      <c r="E71" s="35"/>
      <c r="F71" s="39"/>
      <c r="G71" s="45"/>
      <c r="H71" s="48"/>
    </row>
    <row r="72" spans="1:8" ht="52.5" customHeight="1" thickBot="1" x14ac:dyDescent="0.4">
      <c r="A72" s="8">
        <v>5.2</v>
      </c>
      <c r="B72" s="24" t="s">
        <v>75</v>
      </c>
      <c r="C72" s="25"/>
      <c r="D72" s="14" t="s">
        <v>11</v>
      </c>
      <c r="E72" s="9">
        <v>1</v>
      </c>
      <c r="F72" s="9">
        <v>70171704</v>
      </c>
      <c r="G72" s="43">
        <v>1164401.81</v>
      </c>
      <c r="H72" s="48"/>
    </row>
    <row r="73" spans="1:8" ht="31.5" customHeight="1" thickBot="1" x14ac:dyDescent="0.4">
      <c r="A73" s="8">
        <v>5.2</v>
      </c>
      <c r="B73" s="24" t="s">
        <v>76</v>
      </c>
      <c r="C73" s="25"/>
      <c r="D73" s="14" t="s">
        <v>11</v>
      </c>
      <c r="E73" s="9">
        <v>1</v>
      </c>
      <c r="F73" s="9">
        <v>70171704</v>
      </c>
      <c r="G73" s="43">
        <v>750000</v>
      </c>
      <c r="H73" s="48"/>
    </row>
    <row r="74" spans="1:8" ht="31.5" customHeight="1" thickBot="1" x14ac:dyDescent="0.4">
      <c r="A74" s="8">
        <v>5.3</v>
      </c>
      <c r="B74" s="24" t="s">
        <v>77</v>
      </c>
      <c r="C74" s="31"/>
      <c r="D74" s="14" t="s">
        <v>11</v>
      </c>
      <c r="E74" s="9">
        <v>1</v>
      </c>
      <c r="F74" s="9">
        <v>70171704</v>
      </c>
      <c r="G74" s="43">
        <v>553772.36</v>
      </c>
      <c r="H74" s="48"/>
    </row>
    <row r="75" spans="1:8" ht="31.5" customHeight="1" thickBot="1" x14ac:dyDescent="0.4">
      <c r="A75" s="8">
        <v>5.4</v>
      </c>
      <c r="B75" s="24" t="s">
        <v>78</v>
      </c>
      <c r="C75" s="31"/>
      <c r="D75" s="8" t="s">
        <v>11</v>
      </c>
      <c r="E75" s="9">
        <v>1</v>
      </c>
      <c r="F75" s="9">
        <v>70171704</v>
      </c>
      <c r="G75" s="43">
        <v>565386.68999999994</v>
      </c>
      <c r="H75" s="48"/>
    </row>
    <row r="76" spans="1:8" ht="15" thickBot="1" x14ac:dyDescent="0.4">
      <c r="A76" s="19">
        <v>6</v>
      </c>
      <c r="B76" s="34" t="s">
        <v>79</v>
      </c>
      <c r="C76" s="35"/>
      <c r="D76" s="35"/>
      <c r="E76" s="35"/>
      <c r="F76" s="39"/>
      <c r="G76" s="45"/>
      <c r="H76" s="48"/>
    </row>
    <row r="77" spans="1:8" ht="42" customHeight="1" thickBot="1" x14ac:dyDescent="0.4">
      <c r="A77" s="8">
        <v>6.1</v>
      </c>
      <c r="B77" s="24" t="s">
        <v>80</v>
      </c>
      <c r="C77" s="25"/>
      <c r="D77" s="14" t="s">
        <v>11</v>
      </c>
      <c r="E77" s="9">
        <v>1</v>
      </c>
      <c r="F77" s="9">
        <v>70171704</v>
      </c>
      <c r="G77" s="43">
        <v>835000</v>
      </c>
      <c r="H77" s="48"/>
    </row>
    <row r="78" spans="1:8" ht="15" thickBot="1" x14ac:dyDescent="0.4">
      <c r="A78" s="19">
        <v>7</v>
      </c>
      <c r="B78" s="34" t="s">
        <v>81</v>
      </c>
      <c r="C78" s="35"/>
      <c r="D78" s="35"/>
      <c r="E78" s="35"/>
      <c r="F78" s="39"/>
      <c r="G78" s="45"/>
      <c r="H78" s="48"/>
    </row>
    <row r="79" spans="1:8" ht="73.5" customHeight="1" thickBot="1" x14ac:dyDescent="0.4">
      <c r="A79" s="11">
        <v>7.1</v>
      </c>
      <c r="B79" s="24" t="s">
        <v>82</v>
      </c>
      <c r="C79" s="25"/>
      <c r="D79" s="13" t="s">
        <v>11</v>
      </c>
      <c r="E79" s="9">
        <v>1</v>
      </c>
      <c r="F79" s="9">
        <v>70171704</v>
      </c>
      <c r="G79" s="43">
        <v>1483857.67</v>
      </c>
      <c r="H79" s="48"/>
    </row>
    <row r="80" spans="1:8" ht="15" thickBot="1" x14ac:dyDescent="0.4">
      <c r="A80" s="19">
        <v>8</v>
      </c>
      <c r="B80" s="34" t="s">
        <v>83</v>
      </c>
      <c r="C80" s="35"/>
      <c r="D80" s="35"/>
      <c r="E80" s="35"/>
      <c r="F80" s="39"/>
      <c r="G80" s="45"/>
      <c r="H80" s="48"/>
    </row>
    <row r="81" spans="1:8" ht="42" customHeight="1" thickBot="1" x14ac:dyDescent="0.4">
      <c r="A81" s="8">
        <v>8.1</v>
      </c>
      <c r="B81" s="29" t="s">
        <v>84</v>
      </c>
      <c r="C81" s="38"/>
      <c r="D81" s="14" t="s">
        <v>11</v>
      </c>
      <c r="E81" s="9">
        <v>1</v>
      </c>
      <c r="F81" s="9">
        <v>70171704</v>
      </c>
      <c r="G81" s="43">
        <v>270000</v>
      </c>
      <c r="H81" s="48"/>
    </row>
    <row r="82" spans="1:8" ht="42" customHeight="1" thickBot="1" x14ac:dyDescent="0.4">
      <c r="A82" s="11">
        <v>8.1999999999999993</v>
      </c>
      <c r="B82" s="24" t="s">
        <v>85</v>
      </c>
      <c r="C82" s="25"/>
      <c r="D82" s="13" t="s">
        <v>11</v>
      </c>
      <c r="E82" s="9">
        <v>1</v>
      </c>
      <c r="F82" s="9">
        <v>70171704</v>
      </c>
      <c r="G82" s="43">
        <v>674250</v>
      </c>
      <c r="H82" s="48"/>
    </row>
    <row r="83" spans="1:8" ht="31.5" customHeight="1" thickBot="1" x14ac:dyDescent="0.4">
      <c r="A83" s="8">
        <v>8.3000000000000007</v>
      </c>
      <c r="B83" s="24" t="s">
        <v>86</v>
      </c>
      <c r="C83" s="25"/>
      <c r="D83" s="14" t="s">
        <v>11</v>
      </c>
      <c r="E83" s="9">
        <v>1</v>
      </c>
      <c r="F83" s="9">
        <v>70171704</v>
      </c>
      <c r="G83" s="43">
        <v>584752.34</v>
      </c>
      <c r="H83" s="48"/>
    </row>
    <row r="84" spans="1:8" ht="42" customHeight="1" thickBot="1" x14ac:dyDescent="0.4">
      <c r="A84" s="8">
        <v>8.4</v>
      </c>
      <c r="B84" s="24" t="s">
        <v>87</v>
      </c>
      <c r="C84" s="25"/>
      <c r="D84" s="14" t="s">
        <v>11</v>
      </c>
      <c r="E84" s="9">
        <v>1</v>
      </c>
      <c r="F84" s="9">
        <v>70171704</v>
      </c>
      <c r="G84" s="43">
        <v>529451.59</v>
      </c>
      <c r="H84" s="48"/>
    </row>
    <row r="85" spans="1:8" ht="42" customHeight="1" thickBot="1" x14ac:dyDescent="0.4">
      <c r="A85" s="8">
        <v>8.5</v>
      </c>
      <c r="B85" s="24" t="s">
        <v>88</v>
      </c>
      <c r="C85" s="25"/>
      <c r="D85" s="14" t="s">
        <v>11</v>
      </c>
      <c r="E85" s="9">
        <v>1</v>
      </c>
      <c r="F85" s="9">
        <v>70171704</v>
      </c>
      <c r="G85" s="43">
        <v>285957.67</v>
      </c>
      <c r="H85" s="48"/>
    </row>
    <row r="86" spans="1:8" ht="15" thickBot="1" x14ac:dyDescent="0.4">
      <c r="A86" s="19">
        <v>9</v>
      </c>
      <c r="B86" s="34" t="s">
        <v>89</v>
      </c>
      <c r="C86" s="35"/>
      <c r="D86" s="35"/>
      <c r="E86" s="35"/>
      <c r="F86" s="39"/>
      <c r="G86" s="45"/>
      <c r="H86" s="48"/>
    </row>
    <row r="87" spans="1:8" ht="52.5" customHeight="1" thickBot="1" x14ac:dyDescent="0.4">
      <c r="A87" s="8">
        <v>9.1</v>
      </c>
      <c r="B87" s="24" t="s">
        <v>90</v>
      </c>
      <c r="C87" s="25"/>
      <c r="D87" s="14" t="s">
        <v>11</v>
      </c>
      <c r="E87" s="9">
        <v>1</v>
      </c>
      <c r="F87" s="9">
        <v>70171704</v>
      </c>
      <c r="G87" s="43">
        <v>1000000</v>
      </c>
      <c r="H87" s="48"/>
    </row>
    <row r="88" spans="1:8" ht="21" customHeight="1" thickBot="1" x14ac:dyDescent="0.4">
      <c r="A88" s="8">
        <v>9.1999999999999993</v>
      </c>
      <c r="B88" s="24" t="s">
        <v>91</v>
      </c>
      <c r="C88" s="25"/>
      <c r="D88" s="14" t="s">
        <v>11</v>
      </c>
      <c r="E88" s="9">
        <v>1</v>
      </c>
      <c r="F88" s="9">
        <v>70171704</v>
      </c>
      <c r="G88" s="43">
        <v>294118</v>
      </c>
      <c r="H88" s="48"/>
    </row>
    <row r="89" spans="1:8" ht="21" customHeight="1" thickBot="1" x14ac:dyDescent="0.4">
      <c r="A89" s="8">
        <v>9.3000000000000007</v>
      </c>
      <c r="B89" s="24" t="s">
        <v>92</v>
      </c>
      <c r="C89" s="25"/>
      <c r="D89" s="14" t="s">
        <v>11</v>
      </c>
      <c r="E89" s="9">
        <v>1</v>
      </c>
      <c r="F89" s="41">
        <v>70171704</v>
      </c>
      <c r="G89" s="46">
        <v>164579.63</v>
      </c>
      <c r="H89" s="48"/>
    </row>
    <row r="90" spans="1:8" ht="21.5" thickBot="1" x14ac:dyDescent="0.4">
      <c r="F90" s="40" t="s">
        <v>96</v>
      </c>
      <c r="G90" s="47">
        <f>SUM(G5:G89)</f>
        <v>46452504.770000011</v>
      </c>
      <c r="H90" s="48"/>
    </row>
    <row r="91" spans="1:8" ht="21.5" thickBot="1" x14ac:dyDescent="0.4">
      <c r="F91" s="40" t="s">
        <v>93</v>
      </c>
      <c r="G91" s="47">
        <f>G90*6%</f>
        <v>2787150.2862000004</v>
      </c>
      <c r="H91" s="48"/>
    </row>
    <row r="92" spans="1:8" ht="15" thickBot="1" x14ac:dyDescent="0.4">
      <c r="F92" s="40" t="s">
        <v>94</v>
      </c>
      <c r="G92" s="47">
        <f>G90*5%</f>
        <v>2322625.2385000004</v>
      </c>
      <c r="H92" s="48"/>
    </row>
    <row r="93" spans="1:8" ht="15" thickBot="1" x14ac:dyDescent="0.4">
      <c r="F93" s="40" t="s">
        <v>95</v>
      </c>
      <c r="G93" s="47">
        <f>G90*5%</f>
        <v>2322625.2385000004</v>
      </c>
      <c r="H93" s="48"/>
    </row>
    <row r="94" spans="1:8" ht="21.5" thickBot="1" x14ac:dyDescent="0.4">
      <c r="F94" s="40" t="s">
        <v>97</v>
      </c>
      <c r="G94" s="47">
        <f>G93*19%</f>
        <v>441298.79531500011</v>
      </c>
      <c r="H94" s="48"/>
    </row>
    <row r="95" spans="1:8" ht="53" thickBot="1" x14ac:dyDescent="0.4">
      <c r="F95" s="40" t="s">
        <v>98</v>
      </c>
      <c r="G95" s="47">
        <f>G90+G91+G92+G93+G94</f>
        <v>54326204.328515008</v>
      </c>
      <c r="H95" s="48"/>
    </row>
  </sheetData>
  <mergeCells count="93">
    <mergeCell ref="A1:H1"/>
    <mergeCell ref="G2:G4"/>
    <mergeCell ref="H2:H4"/>
    <mergeCell ref="B84:C84"/>
    <mergeCell ref="B85:C85"/>
    <mergeCell ref="B86:F86"/>
    <mergeCell ref="B87:C87"/>
    <mergeCell ref="B88:C88"/>
    <mergeCell ref="B89:C89"/>
    <mergeCell ref="B78:F78"/>
    <mergeCell ref="B79:C79"/>
    <mergeCell ref="B80:F80"/>
    <mergeCell ref="B81:C81"/>
    <mergeCell ref="B82:C82"/>
    <mergeCell ref="B83:C83"/>
    <mergeCell ref="B72:C72"/>
    <mergeCell ref="B73:C73"/>
    <mergeCell ref="B74:C74"/>
    <mergeCell ref="B75:C75"/>
    <mergeCell ref="B76:F76"/>
    <mergeCell ref="B77:C77"/>
    <mergeCell ref="B66:C66"/>
    <mergeCell ref="B67:C67"/>
    <mergeCell ref="B68:F68"/>
    <mergeCell ref="B69:C69"/>
    <mergeCell ref="B70:C70"/>
    <mergeCell ref="B71:F71"/>
    <mergeCell ref="B60:C60"/>
    <mergeCell ref="B61:C61"/>
    <mergeCell ref="B62:C62"/>
    <mergeCell ref="B63:F63"/>
    <mergeCell ref="B64:C64"/>
    <mergeCell ref="B65:C65"/>
    <mergeCell ref="B54:C54"/>
    <mergeCell ref="B55:C55"/>
    <mergeCell ref="B56:C56"/>
    <mergeCell ref="B57:C57"/>
    <mergeCell ref="B58:F58"/>
    <mergeCell ref="B59:C59"/>
    <mergeCell ref="A50:C50"/>
    <mergeCell ref="D50:F50"/>
    <mergeCell ref="A51:C51"/>
    <mergeCell ref="D51:F51"/>
    <mergeCell ref="B52:C52"/>
    <mergeCell ref="B53:F53"/>
    <mergeCell ref="B43:C43"/>
    <mergeCell ref="B44:C44"/>
    <mergeCell ref="B45:C45"/>
    <mergeCell ref="B46:C46"/>
    <mergeCell ref="B47:C47"/>
    <mergeCell ref="B48:C48"/>
    <mergeCell ref="B37:C37"/>
    <mergeCell ref="B38:C38"/>
    <mergeCell ref="B39:F39"/>
    <mergeCell ref="B40:C40"/>
    <mergeCell ref="B41:F41"/>
    <mergeCell ref="B42:C42"/>
    <mergeCell ref="B31:C31"/>
    <mergeCell ref="B32:F32"/>
    <mergeCell ref="B33:C33"/>
    <mergeCell ref="B34:C34"/>
    <mergeCell ref="B35:F35"/>
    <mergeCell ref="B36:C36"/>
    <mergeCell ref="B25:C25"/>
    <mergeCell ref="B26:F26"/>
    <mergeCell ref="B27:C27"/>
    <mergeCell ref="B28:C28"/>
    <mergeCell ref="B29:C29"/>
    <mergeCell ref="B30:C30"/>
    <mergeCell ref="B19:F19"/>
    <mergeCell ref="B20:C20"/>
    <mergeCell ref="B21:F21"/>
    <mergeCell ref="B22:C22"/>
    <mergeCell ref="B23:C23"/>
    <mergeCell ref="B24:C24"/>
    <mergeCell ref="B13:C13"/>
    <mergeCell ref="B14:F14"/>
    <mergeCell ref="B15:C15"/>
    <mergeCell ref="B16:C16"/>
    <mergeCell ref="B17:F17"/>
    <mergeCell ref="B18:C18"/>
    <mergeCell ref="B7:C7"/>
    <mergeCell ref="B8:C8"/>
    <mergeCell ref="B9:F9"/>
    <mergeCell ref="B10:C10"/>
    <mergeCell ref="B11:C11"/>
    <mergeCell ref="B12:F12"/>
    <mergeCell ref="A2:C2"/>
    <mergeCell ref="D2:F2"/>
    <mergeCell ref="A3:C3"/>
    <mergeCell ref="D3:F3"/>
    <mergeCell ref="B5:F5"/>
    <mergeCell ref="B6:C6"/>
  </mergeCells>
  <pageMargins left="0.7" right="0.7" top="0.75" bottom="0.75" header="0.3" footer="0.3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2021-08-11T17:10:06Z</dcterms:created>
  <dcterms:modified xsi:type="dcterms:W3CDTF">2021-08-11T17:26:38Z</dcterms:modified>
</cp:coreProperties>
</file>