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77"/>
  <workbookPr defaultThemeVersion="124226"/>
  <mc:AlternateContent xmlns:mc="http://schemas.openxmlformats.org/markup-compatibility/2006">
    <mc:Choice Requires="x15">
      <x15ac:absPath xmlns:x15ac="http://schemas.microsoft.com/office/spreadsheetml/2010/11/ac" url="C:\Users\farmaciaf\Desktop\"/>
    </mc:Choice>
  </mc:AlternateContent>
  <xr:revisionPtr revIDLastSave="0" documentId="8_{B73FC18C-934D-42B4-8A9D-999C0B75004C}" xr6:coauthVersionLast="36" xr6:coauthVersionMax="36" xr10:uidLastSave="{00000000-0000-0000-0000-000000000000}"/>
  <bookViews>
    <workbookView xWindow="0" yWindow="0" windowWidth="28800" windowHeight="11925" xr2:uid="{00000000-000D-0000-FFFF-FFFF00000000}"/>
  </bookViews>
  <sheets>
    <sheet name="2695" sheetId="1" r:id="rId1"/>
  </sheets>
  <externalReferences>
    <externalReference r:id="rId2"/>
  </externalReferences>
  <definedNames>
    <definedName name="_xlnm.Print_Area" localSheetId="0">'2695'!$A$1:$N$46</definedName>
  </definedNames>
  <calcPr calcId="191029"/>
</workbook>
</file>

<file path=xl/calcChain.xml><?xml version="1.0" encoding="utf-8"?>
<calcChain xmlns="http://schemas.openxmlformats.org/spreadsheetml/2006/main">
  <c r="J30" i="1" l="1"/>
  <c r="J29" i="1"/>
  <c r="AB20" i="1" l="1"/>
  <c r="AA20" i="1"/>
  <c r="AE36" i="1" l="1"/>
  <c r="AB24" i="1" l="1"/>
  <c r="AL32" i="1" l="1"/>
  <c r="AI30" i="1"/>
  <c r="AE27" i="1"/>
  <c r="AE29" i="1" s="1"/>
  <c r="AE30" i="1" s="1"/>
  <c r="AG32" i="1" s="1"/>
  <c r="J33" i="1" l="1"/>
  <c r="AA35" i="1" l="1"/>
  <c r="J34" i="1" l="1"/>
  <c r="P1" i="1" l="1"/>
  <c r="K1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diego.neira</author>
    <author>sofia.bautista</author>
  </authors>
  <commentList>
    <comment ref="E6" authorId="0" shapeId="0" xr:uid="{00000000-0006-0000-0000-000001000000}">
      <text>
        <r>
          <rPr>
            <b/>
            <sz val="9"/>
            <color indexed="81"/>
            <rFont val="Tahoma"/>
            <family val="2"/>
          </rPr>
          <t xml:space="preserve">diego.neira:
</t>
        </r>
        <r>
          <rPr>
            <sz val="9"/>
            <color indexed="81"/>
            <rFont val="Tahoma"/>
            <family val="2"/>
          </rPr>
          <t xml:space="preserve">DILIGENCIAR EL NOMBRE COMPLETO DEL CONTRATISTA
</t>
        </r>
      </text>
    </comment>
    <comment ref="F7" authorId="0" shapeId="0" xr:uid="{00000000-0006-0000-0000-000002000000}">
      <text>
        <r>
          <rPr>
            <sz val="9"/>
            <color indexed="81"/>
            <rFont val="Tahoma"/>
            <family val="2"/>
          </rPr>
          <t xml:space="preserve">MARQUE  X SI SU DOCUMENTO ES CEDULA DE CIUDADANIA 
</t>
        </r>
      </text>
    </comment>
    <comment ref="H7" authorId="0" shapeId="0" xr:uid="{00000000-0006-0000-0000-000003000000}">
      <text>
        <r>
          <rPr>
            <sz val="9"/>
            <color indexed="81"/>
            <rFont val="Tahoma"/>
            <family val="2"/>
          </rPr>
          <t xml:space="preserve">MARQUE X SI SU DOCUMENTON ES CEDULA DE EXTRANJERIA </t>
        </r>
      </text>
    </comment>
    <comment ref="K7" authorId="0" shapeId="0" xr:uid="{00000000-0006-0000-0000-000004000000}">
      <text>
        <r>
          <rPr>
            <sz val="9"/>
            <color indexed="81"/>
            <rFont val="Tahoma"/>
            <family val="2"/>
          </rPr>
          <t xml:space="preserve">DILIGENCIAR EL NÚMERO DE DOCUMENTO </t>
        </r>
      </text>
    </comment>
    <comment ref="E8" authorId="0" shapeId="0" xr:uid="{00000000-0006-0000-0000-000005000000}">
      <text>
        <r>
          <rPr>
            <sz val="9"/>
            <color indexed="81"/>
            <rFont val="Tahoma"/>
            <family val="2"/>
          </rPr>
          <t>DILIGENCIAR  SU CORREO ELECTRONICO</t>
        </r>
      </text>
    </comment>
    <comment ref="K8" authorId="0" shapeId="0" xr:uid="{00000000-0006-0000-0000-000006000000}">
      <text>
        <r>
          <rPr>
            <sz val="9"/>
            <color indexed="81"/>
            <rFont val="Tahoma"/>
            <family val="2"/>
          </rPr>
          <t xml:space="preserve">DILIGENCIAR EL NÚMERO DE CELULAR PARA SER CONTACTADO EN CASO DE  PRESENTARSE ALGUNA NOVEDAD CON SU CUENTA DE COBRO </t>
        </r>
      </text>
    </comment>
    <comment ref="I9" authorId="0" shapeId="0" xr:uid="{00000000-0006-0000-0000-000007000000}">
      <text>
        <r>
          <rPr>
            <sz val="9"/>
            <color indexed="81"/>
            <rFont val="Tahoma"/>
            <family val="2"/>
          </rPr>
          <t>ELEGIR UNA OPCIÓN DE LA LISTA DESPLEGABLE</t>
        </r>
      </text>
    </comment>
    <comment ref="E10" authorId="0" shapeId="0" xr:uid="{00000000-0006-0000-0000-000008000000}">
      <text>
        <r>
          <rPr>
            <sz val="9"/>
            <color indexed="81"/>
            <rFont val="Tahoma"/>
            <family val="2"/>
          </rPr>
          <t xml:space="preserve">DILIGENCIAR EL AREA O DEPARTAMENTO EN EL CUAL PRESTA SUS SERVICIOS </t>
        </r>
      </text>
    </comment>
    <comment ref="K10" authorId="0" shapeId="0" xr:uid="{00000000-0006-0000-0000-000009000000}">
      <text>
        <r>
          <rPr>
            <sz val="9"/>
            <color indexed="81"/>
            <rFont val="Tahoma"/>
            <family val="2"/>
          </rPr>
          <t xml:space="preserve">DILIGENCIAR EL NOMBRE DE LA SEDE DONDE PRESTA SUS SERVICIOS </t>
        </r>
      </text>
    </comment>
    <comment ref="D11" authorId="0" shapeId="0" xr:uid="{00000000-0006-0000-0000-00000A000000}">
      <text>
        <r>
          <rPr>
            <sz val="9"/>
            <color indexed="81"/>
            <rFont val="Tahoma"/>
            <family val="2"/>
          </rPr>
          <t xml:space="preserve">DILIGENCIAR EL CENTRO DE COSTO, DE ACUERDO A LA </t>
        </r>
      </text>
    </comment>
    <comment ref="F11" authorId="0" shapeId="0" xr:uid="{00000000-0006-0000-0000-00000B000000}">
      <text>
        <r>
          <rPr>
            <sz val="9"/>
            <color indexed="81"/>
            <rFont val="Tahoma"/>
            <family val="2"/>
          </rPr>
          <t xml:space="preserve">DILIGENCIAR EL CENTRO DE COSTO, DE ACUERDO A LA </t>
        </r>
      </text>
    </comment>
    <comment ref="H11" authorId="0" shapeId="0" xr:uid="{00000000-0006-0000-0000-00000C000000}">
      <text>
        <r>
          <rPr>
            <sz val="9"/>
            <color indexed="81"/>
            <rFont val="Tahoma"/>
            <family val="2"/>
          </rPr>
          <t xml:space="preserve">DILIGENCIAR EL CENTRO DE COSTO, DE ACUERDO A LA </t>
        </r>
      </text>
    </comment>
    <comment ref="J11" authorId="0" shapeId="0" xr:uid="{00000000-0006-0000-0000-00000D000000}">
      <text>
        <r>
          <rPr>
            <sz val="9"/>
            <color indexed="81"/>
            <rFont val="Tahoma"/>
            <family val="2"/>
          </rPr>
          <t xml:space="preserve">DILIGENCIAR EL CENTRO DE COSTO, DE ACUERDO A LA </t>
        </r>
      </text>
    </comment>
    <comment ref="L11" authorId="0" shapeId="0" xr:uid="{00000000-0006-0000-0000-00000E000000}">
      <text>
        <r>
          <rPr>
            <sz val="9"/>
            <color indexed="81"/>
            <rFont val="Tahoma"/>
            <family val="2"/>
          </rPr>
          <t xml:space="preserve">DILIGENCIAR EL CENTRO DE COSTO, DE ACUERDO A LA </t>
        </r>
      </text>
    </comment>
    <comment ref="N11" authorId="0" shapeId="0" xr:uid="{00000000-0006-0000-0000-00000F000000}">
      <text>
        <r>
          <rPr>
            <sz val="9"/>
            <color indexed="81"/>
            <rFont val="Tahoma"/>
            <family val="2"/>
          </rPr>
          <t xml:space="preserve">DILIGENCIAR EL CENTRO DE COSTO, DE ACUERDO A LA </t>
        </r>
      </text>
    </comment>
    <comment ref="C13" authorId="0" shapeId="0" xr:uid="{00000000-0006-0000-0000-000010000000}">
      <text>
        <r>
          <rPr>
            <sz val="9"/>
            <color indexed="81"/>
            <rFont val="Tahoma"/>
            <family val="2"/>
          </rPr>
          <t>DILIGENCIAR EL NOMBRE DE LA ENTIDAD FINANCIERA</t>
        </r>
      </text>
    </comment>
    <comment ref="K13" authorId="0" shapeId="0" xr:uid="{00000000-0006-0000-0000-000011000000}">
      <text>
        <r>
          <rPr>
            <b/>
            <sz val="9"/>
            <color indexed="81"/>
            <rFont val="Tahoma"/>
            <family val="2"/>
          </rPr>
          <t>diego.neira:</t>
        </r>
        <r>
          <rPr>
            <sz val="9"/>
            <color indexed="81"/>
            <rFont val="Tahoma"/>
            <family val="2"/>
          </rPr>
          <t xml:space="preserve">
ELEGIR UNA OPCION DE LA LISTA DESPLEGABLE </t>
        </r>
      </text>
    </comment>
    <comment ref="E14" authorId="0" shapeId="0" xr:uid="{00000000-0006-0000-0000-000012000000}">
      <text>
        <r>
          <rPr>
            <sz val="9"/>
            <color indexed="81"/>
            <rFont val="Tahoma"/>
            <family val="2"/>
          </rPr>
          <t xml:space="preserve">DILIGENCIAR EL NUMERO DE CUENTA </t>
        </r>
      </text>
    </comment>
    <comment ref="N14" authorId="0" shapeId="0" xr:uid="{00000000-0006-0000-0000-000013000000}">
      <text>
        <r>
          <rPr>
            <sz val="9"/>
            <color indexed="81"/>
            <rFont val="Tahoma"/>
            <family val="2"/>
          </rPr>
          <t xml:space="preserve">ELEGIR UNA OPCION DE LA LISTA DESPLEGABLE 
</t>
        </r>
      </text>
    </comment>
    <comment ref="D17" authorId="0" shapeId="0" xr:uid="{00000000-0006-0000-0000-000014000000}">
      <text>
        <r>
          <rPr>
            <sz val="9"/>
            <color indexed="81"/>
            <rFont val="Tahoma"/>
            <family val="2"/>
          </rPr>
          <t xml:space="preserve">DILIGENCIAR EL NÚMERO DE CONTRATO CON LA VIGENCIA </t>
        </r>
      </text>
    </comment>
    <comment ref="L17" authorId="1" shapeId="0" xr:uid="{00000000-0006-0000-0000-000015000000}">
      <text>
        <r>
          <rPr>
            <b/>
            <sz val="9"/>
            <color indexed="81"/>
            <rFont val="Tahoma"/>
            <family val="2"/>
          </rPr>
          <t>Ingrese el número de pago correspondiente a esta certificación.
Ejemplo : pago 1 de 2</t>
        </r>
      </text>
    </comment>
    <comment ref="E18" authorId="0" shapeId="0" xr:uid="{00000000-0006-0000-0000-000016000000}">
      <text>
        <r>
          <rPr>
            <sz val="9"/>
            <color indexed="81"/>
            <rFont val="Tahoma"/>
            <family val="2"/>
          </rPr>
          <t xml:space="preserve">Diligenciar la fecha de la disponibilidad presupuestal </t>
        </r>
      </text>
    </comment>
    <comment ref="L18" authorId="0" shapeId="0" xr:uid="{00000000-0006-0000-0000-000017000000}">
      <text>
        <r>
          <rPr>
            <sz val="9"/>
            <color indexed="81"/>
            <rFont val="Tahoma"/>
            <family val="2"/>
          </rPr>
          <t>Diligenciar la fecha del CRP</t>
        </r>
      </text>
    </comment>
    <comment ref="D19" authorId="0" shapeId="0" xr:uid="{00000000-0006-0000-0000-000018000000}">
      <text>
        <r>
          <rPr>
            <sz val="9"/>
            <color indexed="81"/>
            <rFont val="Tahoma"/>
            <family val="2"/>
          </rPr>
          <t>DILIGENCIAR EL OBJETO DEL CONTRATO TAL COMO APARECE EN LA MINUTA</t>
        </r>
      </text>
    </comment>
    <comment ref="H22" authorId="0" shapeId="0" xr:uid="{00000000-0006-0000-0000-000019000000}">
      <text>
        <r>
          <rPr>
            <sz val="9"/>
            <color indexed="81"/>
            <rFont val="Tahoma"/>
            <family val="2"/>
          </rPr>
          <t>DILIGENCIAR LA FECHA DE INICIO DEL PERIODO CERTIFICADO</t>
        </r>
      </text>
    </comment>
    <comment ref="L22" authorId="0" shapeId="0" xr:uid="{00000000-0006-0000-0000-00001A000000}">
      <text>
        <r>
          <rPr>
            <sz val="9"/>
            <color indexed="81"/>
            <rFont val="Tahoma"/>
            <family val="2"/>
          </rPr>
          <t xml:space="preserve">DILIGENCIAR LA FECHA FINAL DEL PERIODO CERTIFICADO </t>
        </r>
      </text>
    </comment>
    <comment ref="H23" authorId="0" shapeId="0" xr:uid="{00000000-0006-0000-0000-00001B000000}">
      <text>
        <r>
          <rPr>
            <sz val="9"/>
            <color indexed="81"/>
            <rFont val="Tahoma"/>
            <family val="2"/>
          </rPr>
          <t xml:space="preserve">DILIGENCIAR EL VALOR DE SUS HONORARIOS MENSUALES </t>
        </r>
      </text>
    </comment>
    <comment ref="C24" authorId="0" shapeId="0" xr:uid="{00000000-0006-0000-0000-00001C000000}">
      <text>
        <r>
          <rPr>
            <sz val="9"/>
            <color indexed="81"/>
            <rFont val="Tahoma"/>
            <family val="2"/>
          </rPr>
          <t>ELIJA UNA OPCION DE LA LISTA DESPLEGABLE 
Administrativo
Asistencial
PIC</t>
        </r>
      </text>
    </comment>
    <comment ref="K24" authorId="0" shapeId="0" xr:uid="{00000000-0006-0000-0000-00001D000000}">
      <text>
        <r>
          <rPr>
            <sz val="9"/>
            <color indexed="81"/>
            <rFont val="Tahoma"/>
            <family val="2"/>
          </rPr>
          <t>SOLO TIENEN RESERVA DE GLOSA  LOS CONTRATISTA QUE PRESTAN SUS SERVICIOS EN EL AREA DEL PIC  Y SE CALCULA CON EL VALOR A PAGAR AL CONTRATISTA POR EL 2%</t>
        </r>
      </text>
    </comment>
    <comment ref="J29" authorId="0" shapeId="0" xr:uid="{00000000-0006-0000-0000-00001E000000}">
      <text>
        <r>
          <rPr>
            <sz val="9"/>
            <color indexed="81"/>
            <rFont val="Tahoma"/>
            <family val="2"/>
          </rPr>
          <t xml:space="preserve">EL VALOR TOTAL DEL CONTRATO ES: EL VALOR DEL CONTRATO PRINCIPAL MAS TODAS LAS ADICIONES </t>
        </r>
      </text>
    </comment>
    <comment ref="J30" authorId="0" shapeId="0" xr:uid="{00000000-0006-0000-0000-00001F000000}">
      <text>
        <r>
          <rPr>
            <sz val="9"/>
            <color indexed="81"/>
            <rFont val="Tahoma"/>
            <family val="2"/>
          </rPr>
          <t xml:space="preserve">VALOR A PAGAR: ES EL VALOR QUE CERTIFICA EL SUPERVISOR , TENIENDO ENCUENTA EL DESARROLLO DE SUS ACTIVIDADES,  Y LAS DIFERENTES NOVEDADES QUE SE PUEDAN PRESENTAR, EJEMPLO : SUSPENSIONES </t>
        </r>
      </text>
    </comment>
    <comment ref="J31" authorId="0" shapeId="0" xr:uid="{00000000-0006-0000-0000-000020000000}">
      <text>
        <r>
          <rPr>
            <sz val="9"/>
            <color indexed="81"/>
            <rFont val="Tahoma"/>
            <family val="2"/>
          </rPr>
          <t xml:space="preserve">VALOR A PAGAR: ES EL VALOR QUE CERTIFICA EL SUPERVISOR , TENIENDO ENCUENTA EL DESARROLLO DE SUS ACTIVIDADES,  Y LAS DIFERENTES NOVEDADES QUE SE PUEDAN PRESENTAR, EJEMPLO : SUSPENSIONES </t>
        </r>
      </text>
    </comment>
    <comment ref="J32" authorId="0" shapeId="0" xr:uid="{00000000-0006-0000-0000-000021000000}">
      <text>
        <r>
          <rPr>
            <sz val="9"/>
            <color indexed="81"/>
            <rFont val="Tahoma"/>
            <family val="2"/>
          </rPr>
          <t xml:space="preserve">SON LOS VALORES QUE NO SE EJECUTARON EN EL PERIODO CERTIFICADO Y QUE SE REINTEGRAN AL PRESUPUESTO </t>
        </r>
      </text>
    </comment>
    <comment ref="J33" authorId="0" shapeId="0" xr:uid="{00000000-0006-0000-0000-000022000000}">
      <text>
        <r>
          <rPr>
            <sz val="9"/>
            <color indexed="81"/>
            <rFont val="Tahoma"/>
            <family val="2"/>
          </rPr>
          <t xml:space="preserve">ES EL VALOR QUE EL CONTRATISTA TIENE PENDIENTE POR EJECUTAR  : VALOR TOTAL DEL CONTRATO - VALOR EJECUTADO </t>
        </r>
      </text>
    </comment>
    <comment ref="A41" authorId="0" shapeId="0" xr:uid="{00000000-0006-0000-0000-000023000000}">
      <text>
        <r>
          <rPr>
            <sz val="9"/>
            <color indexed="81"/>
            <rFont val="Tahoma"/>
            <family val="2"/>
          </rPr>
          <t xml:space="preserve">DILIGENCIAR EL NUMERO DE PLANILLA CON EL CUAL RREALIZO EL PAGO DE SEGURIDAD SOCIAL </t>
        </r>
      </text>
    </comment>
    <comment ref="C41" authorId="0" shapeId="0" xr:uid="{FB1BBF1E-F26C-4577-B6E7-11F397903C13}">
      <text>
        <r>
          <rPr>
            <sz val="9"/>
            <color indexed="81"/>
            <rFont val="Tahoma"/>
            <family val="2"/>
          </rPr>
          <t xml:space="preserve">CELDA FORMULADA </t>
        </r>
      </text>
    </comment>
    <comment ref="E41" authorId="0" shapeId="0" xr:uid="{F5FF0CDC-B628-49BB-81E8-1FD199E231EC}">
      <text>
        <r>
          <rPr>
            <sz val="9"/>
            <color indexed="81"/>
            <rFont val="Tahoma"/>
            <family val="2"/>
          </rPr>
          <t>CELDA FORMULADA</t>
        </r>
      </text>
    </comment>
    <comment ref="J41" authorId="0" shapeId="0" xr:uid="{735B1109-4EF3-4B2D-870D-44663132651B}">
      <text>
        <r>
          <rPr>
            <sz val="9"/>
            <color indexed="81"/>
            <rFont val="Tahoma"/>
            <family val="2"/>
          </rPr>
          <t>ELEGIR UNA OPCION DE LA LISTA DESPLEGABLE
1
2
3
4
5</t>
        </r>
      </text>
    </comment>
    <comment ref="K41" authorId="0" shapeId="0" xr:uid="{ED60C61A-F20E-44D8-B571-ECF374391852}">
      <text>
        <r>
          <rPr>
            <sz val="9"/>
            <color indexed="81"/>
            <rFont val="Tahoma"/>
            <family val="2"/>
          </rPr>
          <t>CELDA FORMULADA</t>
        </r>
      </text>
    </comment>
    <comment ref="L41" authorId="0" shapeId="0" xr:uid="{29243CF2-4772-4D87-AB71-27758F3E7C16}">
      <text>
        <r>
          <rPr>
            <sz val="9"/>
            <color indexed="81"/>
            <rFont val="Tahoma"/>
            <family val="2"/>
          </rPr>
          <t xml:space="preserve">CELDA FORMULADA </t>
        </r>
      </text>
    </comment>
    <comment ref="A45" authorId="0" shapeId="0" xr:uid="{00000000-0006-0000-0000-000029000000}">
      <text>
        <r>
          <rPr>
            <b/>
            <sz val="9"/>
            <color indexed="81"/>
            <rFont val="Tahoma"/>
            <family val="2"/>
          </rPr>
          <t>diego.neira:</t>
        </r>
        <r>
          <rPr>
            <sz val="9"/>
            <color indexed="81"/>
            <rFont val="Tahoma"/>
            <family val="2"/>
          </rPr>
          <t xml:space="preserve">
ES FUNDAMENTAL QUE SE DILIGENCIE EL NOMBRE COMPLETO DEL SUPERVISOR, YA QUE LA FIRMA NO SE RECONCE FACILMENTE </t>
        </r>
      </text>
    </comment>
  </commentList>
</comments>
</file>

<file path=xl/sharedStrings.xml><?xml version="1.0" encoding="utf-8"?>
<sst xmlns="http://schemas.openxmlformats.org/spreadsheetml/2006/main" count="122" uniqueCount="98">
  <si>
    <t xml:space="preserve">CERTIFICACIÓN DE CUMPLIMIENTO  DE CONTRATO U ORDEN DE PRESTACIÓN DE SERVICIOS (OPS) PARA PROCESO DE PAGO POR TESORERIA </t>
  </si>
  <si>
    <t>Versión</t>
  </si>
  <si>
    <t>4-</t>
  </si>
  <si>
    <t>Fecha de aprobación</t>
  </si>
  <si>
    <t>2695</t>
  </si>
  <si>
    <t>SI</t>
  </si>
  <si>
    <t>Ahorros</t>
  </si>
  <si>
    <t>Asistencial</t>
  </si>
  <si>
    <t>Bosa</t>
  </si>
  <si>
    <t>CAMI I</t>
  </si>
  <si>
    <t xml:space="preserve">Código: </t>
  </si>
  <si>
    <t>04-02-FO-0002</t>
  </si>
  <si>
    <t>-2016</t>
  </si>
  <si>
    <t>No</t>
  </si>
  <si>
    <t>Cuenta Corriente</t>
  </si>
  <si>
    <t>Administratvo</t>
  </si>
  <si>
    <t>Pablo VI</t>
  </si>
  <si>
    <t>CAMI II</t>
  </si>
  <si>
    <t>PIC</t>
  </si>
  <si>
    <t>Kennedy</t>
  </si>
  <si>
    <t>ZONA FRANCA</t>
  </si>
  <si>
    <t xml:space="preserve">INFORMACIÓN DEL CONTRATISTA </t>
  </si>
  <si>
    <t>Sur</t>
  </si>
  <si>
    <t>CENTRO DIA</t>
  </si>
  <si>
    <t>NOMBRE DEL CONTRATISTA:</t>
  </si>
  <si>
    <t>Fontibon</t>
  </si>
  <si>
    <t>TIPO DE DOCUMENTO:</t>
  </si>
  <si>
    <t xml:space="preserve">C.C </t>
  </si>
  <si>
    <t>X</t>
  </si>
  <si>
    <t>C.E</t>
  </si>
  <si>
    <t xml:space="preserve">NO. </t>
  </si>
  <si>
    <t>CORREO ELECTRONICO:</t>
  </si>
  <si>
    <t>CELULAR:</t>
  </si>
  <si>
    <t>UNIDAD DE PRESTACIÓN DE SERVICIOS DE SALUD:</t>
  </si>
  <si>
    <t>UBICACIÓN DEL SERVICIO:</t>
  </si>
  <si>
    <t>FARMACIA</t>
  </si>
  <si>
    <t>SEDE:</t>
  </si>
  <si>
    <t xml:space="preserve">CENTRO DE COSTOS:  </t>
  </si>
  <si>
    <t>Centro de costo</t>
  </si>
  <si>
    <t>%</t>
  </si>
  <si>
    <t>Centro de 
costo</t>
  </si>
  <si>
    <t xml:space="preserve">ENTIDAD FINANCIERA: </t>
  </si>
  <si>
    <t>TIPO DE CUENTA:</t>
  </si>
  <si>
    <t xml:space="preserve">NUMERO DE CUENTA BANCARIA </t>
  </si>
  <si>
    <t>PENSIONADO</t>
  </si>
  <si>
    <t>INFORMACIÓN PARA EL PAGO DEL CONTRATO U ORDEN DE PRESTACIÓN DE SERVICIOS</t>
  </si>
  <si>
    <t>NÚMERO DE CONTRATO Y VIGENCIA:</t>
  </si>
  <si>
    <t>N° DE PAGOS DEL CONTRATO</t>
  </si>
  <si>
    <t xml:space="preserve">NÚMERO DE CDP </t>
  </si>
  <si>
    <t>FECHA</t>
  </si>
  <si>
    <t xml:space="preserve">NÚMERO DE CRP </t>
  </si>
  <si>
    <t>OBJETO DEL CONTRATO:</t>
  </si>
  <si>
    <t xml:space="preserve">PRESTAR SERVICIO AUXILIAR DE FARMACIA EN EL CAMI II SUBRED INTEGRADA DE SERVICIOS DE SALUD SUR OCCIDENTE  E.S.E O DONDE SE REQUIERA SUS SERVICIOS CONFORME A LOS REQUERIMIENTOS REALIZADOS POR EL SUPERVISOR DEL CONTRATO </t>
  </si>
  <si>
    <t>PERIODO CERTIFICADO:</t>
  </si>
  <si>
    <t>DESDE</t>
  </si>
  <si>
    <t>DIA</t>
  </si>
  <si>
    <t xml:space="preserve">MES </t>
  </si>
  <si>
    <t>AÑO</t>
  </si>
  <si>
    <t>HASTA</t>
  </si>
  <si>
    <t xml:space="preserve">VALOR HONORARIOS MENSUALES: </t>
  </si>
  <si>
    <t xml:space="preserve">TIPO DE SERVICIOS </t>
  </si>
  <si>
    <t xml:space="preserve">CONTROL DE  EJECUCIÓN DEL CONTRATO </t>
  </si>
  <si>
    <t xml:space="preserve">CONCEPTO </t>
  </si>
  <si>
    <t xml:space="preserve">VALORES </t>
  </si>
  <si>
    <t>VALOR TOTAL DEL CONTRATO MAS ADICIONES:</t>
  </si>
  <si>
    <t xml:space="preserve"> </t>
  </si>
  <si>
    <t>VALOR EJECUTADO</t>
  </si>
  <si>
    <t>VALOR A PAGAR AL CONTRATISTA</t>
  </si>
  <si>
    <t>VALOR A LIBERAR</t>
  </si>
  <si>
    <t>SALDO POR EJECUTAR</t>
  </si>
  <si>
    <t>PORCENTAJE DE EJECUCIÓN</t>
  </si>
  <si>
    <t>El interventor o supervisor del contrato CERTIFICA QUE:</t>
  </si>
  <si>
    <t>Número de Planilla</t>
  </si>
  <si>
    <t xml:space="preserve">IBC DE COTIZACION </t>
  </si>
  <si>
    <t>APORTE A SALUD 12.5% IBC</t>
  </si>
  <si>
    <t xml:space="preserve">NIVEL ARL </t>
  </si>
  <si>
    <t xml:space="preserve">APORTE ARL </t>
  </si>
  <si>
    <t xml:space="preserve">TOTAL APORTES </t>
  </si>
  <si>
    <t>NOMBRE y FIRMA DEL SUPERVISOR:</t>
  </si>
  <si>
    <t xml:space="preserve">NOMBRE y FIRMA DEL CONTRATISTA </t>
  </si>
  <si>
    <t>12610800</t>
  </si>
  <si>
    <t>12351465</t>
  </si>
  <si>
    <t>+P28-P29</t>
  </si>
  <si>
    <t>FO03M05</t>
  </si>
  <si>
    <t>VALOR HORA</t>
  </si>
  <si>
    <t>RESERVA DE GLOSA 0%</t>
  </si>
  <si>
    <t>YESICA ANDREA TORRES AVILA</t>
  </si>
  <si>
    <t>yssik154@hotmail.com</t>
  </si>
  <si>
    <t>AV VILLAS</t>
  </si>
  <si>
    <t>APORTE PENSION 16% IBC</t>
  </si>
  <si>
    <t>4217-2021</t>
  </si>
  <si>
    <t>RODOLFO DUARTE CELY</t>
  </si>
  <si>
    <r>
      <t>Se verifica  el cumplimiento del</t>
    </r>
    <r>
      <rPr>
        <b/>
        <u/>
        <sz val="12"/>
        <color indexed="8"/>
        <rFont val="Arial"/>
        <family val="2"/>
      </rPr>
      <t xml:space="preserve"> mínimo</t>
    </r>
    <r>
      <rPr>
        <sz val="12"/>
        <color indexed="8"/>
        <rFont val="Arial"/>
        <family val="2"/>
      </rPr>
      <t xml:space="preserve"> valor de  los aportes al sistema de seguridad social en salud y pensiones pagado en el mes. Los honorarios inferiores a </t>
    </r>
    <r>
      <rPr>
        <b/>
        <sz val="12"/>
        <color indexed="8"/>
        <rFont val="Arial"/>
        <family val="2"/>
      </rPr>
      <t>$2.271.315</t>
    </r>
    <r>
      <rPr>
        <sz val="12"/>
        <color indexed="8"/>
        <rFont val="Arial"/>
        <family val="2"/>
      </rPr>
      <t xml:space="preserve"> el valor para IBC debe ser sobre un salario mínimo legal vigente.</t>
    </r>
  </si>
  <si>
    <t>5111838</t>
  </si>
  <si>
    <t>3</t>
  </si>
  <si>
    <t>OBSERVACIONES:                                                                                                                                                                                                  JUNIO 186 HORAS REALIZADAS                                             JULIO   186 HORAS REALIZADAS</t>
  </si>
  <si>
    <t>Dado en Bogotá a los (   )  dias del mes de JULIO del año Dos Mil Veintiuno (2021). Lo anterior para que surta el pago pertinente. Cordialmente,</t>
  </si>
  <si>
    <t>6 DE 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</si>
</sst>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_(&quot;$&quot;\ * #,##0.00_);_(&quot;$&quot;\ * \(#,##0.00\);_(&quot;$&quot;\ * &quot;-&quot;??_);_(@_)"/>
    <numFmt numFmtId="165" formatCode="_(* #,##0.00_);_(* \(#,##0.00\);_(* &quot;-&quot;??_);_(@_)"/>
    <numFmt numFmtId="166" formatCode="&quot;$&quot;#,##0"/>
    <numFmt numFmtId="167" formatCode="_(&quot;$ &quot;* #,##0_);_(&quot;$ &quot;* \(#,##0\);_(&quot;$ &quot;* \-_);_(@_)"/>
    <numFmt numFmtId="168" formatCode="&quot;$ &quot;#,##0"/>
    <numFmt numFmtId="169" formatCode="&quot;$&quot;#,##0.00"/>
    <numFmt numFmtId="170" formatCode="_-* #,##0_-;\-* #,##0_-;_-* &quot;-&quot;??_-;_-@_-"/>
  </numFmts>
  <fonts count="28" x14ac:knownFonts="1">
    <font>
      <sz val="11"/>
      <color theme="1"/>
      <name val="Calibri"/>
      <family val="2"/>
      <scheme val="minor"/>
    </font>
    <font>
      <sz val="11"/>
      <color theme="1"/>
      <name val="Calibri"/>
      <family val="2"/>
      <scheme val="minor"/>
    </font>
    <font>
      <sz val="11"/>
      <color indexed="8"/>
      <name val="Calibri"/>
      <family val="2"/>
    </font>
    <font>
      <sz val="10"/>
      <color indexed="8"/>
      <name val="Calibri"/>
      <family val="2"/>
    </font>
    <font>
      <sz val="11"/>
      <color indexed="8"/>
      <name val="Arial"/>
      <family val="2"/>
    </font>
    <font>
      <sz val="8"/>
      <color indexed="8"/>
      <name val="Arial"/>
      <family val="2"/>
    </font>
    <font>
      <b/>
      <sz val="8"/>
      <color indexed="8"/>
      <name val="Arial"/>
      <family val="2"/>
    </font>
    <font>
      <b/>
      <sz val="11"/>
      <color indexed="8"/>
      <name val="Arial"/>
      <family val="2"/>
    </font>
    <font>
      <b/>
      <sz val="12"/>
      <color indexed="8"/>
      <name val="Arial"/>
      <family val="2"/>
    </font>
    <font>
      <sz val="12"/>
      <color indexed="8"/>
      <name val="Arial"/>
      <family val="2"/>
    </font>
    <font>
      <u/>
      <sz val="11"/>
      <color theme="10"/>
      <name val="Calibri"/>
      <family val="2"/>
      <scheme val="minor"/>
    </font>
    <font>
      <b/>
      <sz val="14"/>
      <color indexed="8"/>
      <name val="Arial"/>
      <family val="2"/>
    </font>
    <font>
      <sz val="14"/>
      <color indexed="8"/>
      <name val="Arial"/>
      <family val="2"/>
    </font>
    <font>
      <sz val="10"/>
      <color indexed="8"/>
      <name val="Arial"/>
      <family val="2"/>
    </font>
    <font>
      <b/>
      <sz val="10"/>
      <color indexed="8"/>
      <name val="Calibri"/>
      <family val="2"/>
    </font>
    <font>
      <b/>
      <sz val="11"/>
      <color indexed="8"/>
      <name val="Calibri"/>
      <family val="2"/>
    </font>
    <font>
      <b/>
      <u/>
      <sz val="12"/>
      <color indexed="8"/>
      <name val="Arial"/>
      <family val="2"/>
    </font>
    <font>
      <sz val="12"/>
      <name val="Arial"/>
      <family val="2"/>
    </font>
    <font>
      <b/>
      <sz val="12"/>
      <color indexed="8"/>
      <name val="Calibri"/>
      <family val="2"/>
    </font>
    <font>
      <b/>
      <sz val="16"/>
      <color indexed="8"/>
      <name val="Calibri"/>
      <family val="2"/>
    </font>
    <font>
      <b/>
      <vertAlign val="superscript"/>
      <sz val="16"/>
      <color indexed="8"/>
      <name val="Calibri"/>
      <family val="2"/>
    </font>
    <font>
      <b/>
      <vertAlign val="superscript"/>
      <sz val="12"/>
      <color indexed="8"/>
      <name val="Calibri"/>
      <family val="2"/>
    </font>
    <font>
      <b/>
      <sz val="9"/>
      <color indexed="81"/>
      <name val="Tahoma"/>
      <family val="2"/>
    </font>
    <font>
      <sz val="9"/>
      <color indexed="81"/>
      <name val="Tahoma"/>
      <family val="2"/>
    </font>
    <font>
      <sz val="10"/>
      <name val="Arial"/>
      <family val="2"/>
    </font>
    <font>
      <b/>
      <sz val="11"/>
      <color theme="1"/>
      <name val="Calibri"/>
      <family val="2"/>
      <scheme val="minor"/>
    </font>
    <font>
      <sz val="11"/>
      <color rgb="FF7A7676"/>
      <name val="Arial"/>
      <family val="2"/>
    </font>
    <font>
      <sz val="10"/>
      <color rgb="FFFF0000"/>
      <name val="Calibri"/>
      <family val="2"/>
      <scheme val="minor"/>
    </font>
  </fonts>
  <fills count="6">
    <fill>
      <patternFill patternType="none"/>
    </fill>
    <fill>
      <patternFill patternType="gray125"/>
    </fill>
    <fill>
      <patternFill patternType="solid">
        <fgColor indexed="9"/>
        <bgColor indexed="26"/>
      </patternFill>
    </fill>
    <fill>
      <patternFill patternType="solid">
        <fgColor rgb="FFFFFFFF"/>
        <bgColor indexed="64"/>
      </patternFill>
    </fill>
    <fill>
      <patternFill patternType="solid">
        <fgColor rgb="FFF5F5F5"/>
        <bgColor indexed="64"/>
      </patternFill>
    </fill>
    <fill>
      <patternFill patternType="solid">
        <fgColor rgb="FFFFFF00"/>
        <bgColor indexed="64"/>
      </patternFill>
    </fill>
  </fills>
  <borders count="31">
    <border>
      <left/>
      <right/>
      <top/>
      <bottom/>
      <diagonal/>
    </border>
    <border>
      <left style="thin">
        <color rgb="FF6AC2C8"/>
      </left>
      <right style="thin">
        <color rgb="FF6AC2C8"/>
      </right>
      <top style="thin">
        <color rgb="FF6AC2C8"/>
      </top>
      <bottom style="thin">
        <color rgb="FF6AC2C8"/>
      </bottom>
      <diagonal/>
    </border>
    <border>
      <left style="thin">
        <color indexed="49"/>
      </left>
      <right style="thin">
        <color indexed="49"/>
      </right>
      <top style="thin">
        <color indexed="49"/>
      </top>
      <bottom style="thin">
        <color indexed="49"/>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double">
        <color indexed="8"/>
      </right>
      <top/>
      <bottom style="thin">
        <color indexed="8"/>
      </bottom>
      <diagonal/>
    </border>
    <border>
      <left/>
      <right style="double">
        <color indexed="8"/>
      </right>
      <top/>
      <bottom style="thin">
        <color indexed="8"/>
      </bottom>
      <diagonal/>
    </border>
    <border>
      <left style="double">
        <color indexed="8"/>
      </left>
      <right style="double">
        <color indexed="8"/>
      </right>
      <top/>
      <bottom style="thin">
        <color indexed="8"/>
      </bottom>
      <diagonal/>
    </border>
    <border>
      <left style="double">
        <color indexed="8"/>
      </left>
      <right style="medium">
        <color indexed="64"/>
      </right>
      <top/>
      <bottom style="thin">
        <color indexed="8"/>
      </bottom>
      <diagonal/>
    </border>
    <border>
      <left style="medium">
        <color indexed="64"/>
      </left>
      <right style="double">
        <color indexed="8"/>
      </right>
      <top/>
      <bottom/>
      <diagonal/>
    </border>
    <border>
      <left/>
      <right style="double">
        <color indexed="8"/>
      </right>
      <top/>
      <bottom/>
      <diagonal/>
    </border>
    <border>
      <left style="double">
        <color indexed="8"/>
      </left>
      <right style="double">
        <color indexed="8"/>
      </right>
      <top/>
      <bottom/>
      <diagonal/>
    </border>
    <border>
      <left style="double">
        <color indexed="8"/>
      </left>
      <right style="medium">
        <color indexed="64"/>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right/>
      <top style="medium">
        <color rgb="FFDDDDDD"/>
      </top>
      <bottom/>
      <diagonal/>
    </border>
  </borders>
  <cellStyleXfs count="9">
    <xf numFmtId="0" fontId="0" fillId="0" borderId="0"/>
    <xf numFmtId="43" fontId="1" fillId="0" borderId="0" applyFont="0" applyFill="0" applyBorder="0" applyAlignment="0" applyProtection="0"/>
    <xf numFmtId="0" fontId="2" fillId="0" borderId="0"/>
    <xf numFmtId="0" fontId="10" fillId="0" borderId="0" applyNumberFormat="0" applyFill="0" applyBorder="0" applyAlignment="0" applyProtection="0"/>
    <xf numFmtId="165" fontId="24" fillId="0" borderId="0" applyFill="0" applyBorder="0" applyAlignment="0" applyProtection="0"/>
    <xf numFmtId="165" fontId="24" fillId="0" borderId="0" applyFill="0" applyBorder="0" applyAlignment="0" applyProtection="0"/>
    <xf numFmtId="164" fontId="24" fillId="0" borderId="0" applyFill="0" applyBorder="0" applyAlignment="0" applyProtection="0"/>
    <xf numFmtId="164" fontId="24" fillId="0" borderId="0" applyFill="0" applyBorder="0" applyAlignment="0" applyProtection="0"/>
    <xf numFmtId="0" fontId="24" fillId="0" borderId="0"/>
  </cellStyleXfs>
  <cellXfs count="203">
    <xf numFmtId="0" fontId="0" fillId="0" borderId="0" xfId="0"/>
    <xf numFmtId="0" fontId="5" fillId="0" borderId="1" xfId="2" applyFont="1" applyFill="1" applyBorder="1" applyAlignment="1" applyProtection="1">
      <alignment horizontal="left" vertical="center" wrapText="1"/>
      <protection locked="0"/>
    </xf>
    <xf numFmtId="0" fontId="6" fillId="0" borderId="1" xfId="2" applyFont="1" applyFill="1" applyBorder="1" applyAlignment="1" applyProtection="1">
      <alignment horizontal="center" vertical="center"/>
      <protection locked="0"/>
    </xf>
    <xf numFmtId="0" fontId="3" fillId="0" borderId="0" xfId="2" applyFont="1" applyFill="1" applyProtection="1">
      <protection locked="0"/>
    </xf>
    <xf numFmtId="2" fontId="3" fillId="0" borderId="0" xfId="2" applyNumberFormat="1" applyFont="1" applyFill="1" applyProtection="1">
      <protection locked="0"/>
    </xf>
    <xf numFmtId="14" fontId="6" fillId="2" borderId="2" xfId="2" applyNumberFormat="1" applyFont="1" applyFill="1" applyBorder="1" applyAlignment="1" applyProtection="1">
      <alignment horizontal="center" vertical="center"/>
      <protection locked="0"/>
    </xf>
    <xf numFmtId="49" fontId="3" fillId="0" borderId="0" xfId="2" applyNumberFormat="1" applyFont="1" applyFill="1" applyProtection="1">
      <protection locked="0"/>
    </xf>
    <xf numFmtId="0" fontId="6" fillId="2" borderId="2" xfId="2" applyFont="1" applyFill="1" applyBorder="1" applyAlignment="1" applyProtection="1">
      <alignment horizontal="center" vertical="center"/>
      <protection locked="0"/>
    </xf>
    <xf numFmtId="0" fontId="3" fillId="0" borderId="0" xfId="2" applyFont="1" applyFill="1" applyAlignment="1" applyProtection="1">
      <protection locked="0"/>
    </xf>
    <xf numFmtId="0" fontId="8" fillId="0" borderId="0" xfId="2" applyFont="1" applyFill="1" applyBorder="1" applyAlignment="1" applyProtection="1">
      <alignment horizontal="center" vertical="center"/>
      <protection locked="0"/>
    </xf>
    <xf numFmtId="49" fontId="3" fillId="0" borderId="0" xfId="2" applyNumberFormat="1" applyFont="1" applyFill="1" applyAlignment="1" applyProtection="1">
      <alignment vertical="center"/>
      <protection locked="0"/>
    </xf>
    <xf numFmtId="0" fontId="3" fillId="0" borderId="0" xfId="2" applyFont="1" applyFill="1" applyAlignment="1" applyProtection="1">
      <alignment vertical="center"/>
      <protection locked="0"/>
    </xf>
    <xf numFmtId="0" fontId="9" fillId="0" borderId="0" xfId="2" applyFont="1" applyFill="1" applyBorder="1" applyAlignment="1" applyProtection="1">
      <alignment horizontal="center" vertical="center"/>
      <protection locked="0"/>
    </xf>
    <xf numFmtId="0" fontId="4" fillId="0" borderId="6" xfId="2" applyFont="1" applyFill="1" applyBorder="1" applyAlignment="1" applyProtection="1">
      <alignment horizontal="center" vertical="center"/>
      <protection locked="0"/>
    </xf>
    <xf numFmtId="0" fontId="4" fillId="0" borderId="5" xfId="2" applyFont="1" applyFill="1" applyBorder="1" applyAlignment="1" applyProtection="1">
      <alignment horizontal="center" vertical="center"/>
      <protection locked="0"/>
    </xf>
    <xf numFmtId="0" fontId="4" fillId="0" borderId="6" xfId="2" applyFont="1" applyFill="1" applyBorder="1" applyAlignment="1" applyProtection="1">
      <alignment vertical="center"/>
      <protection locked="0"/>
    </xf>
    <xf numFmtId="0" fontId="9" fillId="0" borderId="0" xfId="1" applyNumberFormat="1" applyFont="1" applyFill="1" applyBorder="1" applyAlignment="1" applyProtection="1">
      <alignment horizontal="center" vertical="center"/>
      <protection locked="0"/>
    </xf>
    <xf numFmtId="0" fontId="11" fillId="0" borderId="0" xfId="2" applyFont="1" applyFill="1" applyBorder="1" applyAlignment="1" applyProtection="1">
      <alignment horizontal="center" vertical="center"/>
      <protection locked="0"/>
    </xf>
    <xf numFmtId="0" fontId="9" fillId="0" borderId="0" xfId="2" applyFont="1" applyFill="1" applyBorder="1" applyAlignment="1" applyProtection="1">
      <alignment horizontal="center" vertical="center" wrapText="1"/>
      <protection locked="0"/>
    </xf>
    <xf numFmtId="49" fontId="3" fillId="0" borderId="0" xfId="2" applyNumberFormat="1" applyFont="1" applyFill="1" applyAlignment="1" applyProtection="1">
      <alignment vertical="center" wrapText="1"/>
      <protection locked="0"/>
    </xf>
    <xf numFmtId="0" fontId="3" fillId="0" borderId="0" xfId="2" applyFont="1" applyFill="1" applyAlignment="1" applyProtection="1">
      <alignment vertical="center" wrapText="1"/>
      <protection locked="0"/>
    </xf>
    <xf numFmtId="0" fontId="5" fillId="0" borderId="10" xfId="2" applyFont="1" applyFill="1" applyBorder="1" applyAlignment="1" applyProtection="1">
      <alignment horizontal="center" vertical="center" wrapText="1"/>
      <protection locked="0"/>
    </xf>
    <xf numFmtId="0" fontId="5" fillId="0" borderId="11" xfId="2" applyFont="1" applyFill="1" applyBorder="1" applyAlignment="1" applyProtection="1">
      <alignment horizontal="center" vertical="center" wrapText="1"/>
      <protection locked="0"/>
    </xf>
    <xf numFmtId="166" fontId="12" fillId="0" borderId="0" xfId="2" applyNumberFormat="1" applyFont="1" applyFill="1" applyBorder="1" applyAlignment="1" applyProtection="1">
      <alignment horizontal="center" vertical="center" wrapText="1"/>
      <protection locked="0"/>
    </xf>
    <xf numFmtId="49" fontId="3" fillId="0" borderId="0" xfId="2" applyNumberFormat="1" applyFont="1" applyFill="1" applyAlignment="1" applyProtection="1">
      <alignment horizontal="center" vertical="center" wrapText="1"/>
      <protection locked="0"/>
    </xf>
    <xf numFmtId="0" fontId="3" fillId="0" borderId="0" xfId="2" applyFont="1" applyFill="1" applyAlignment="1" applyProtection="1">
      <alignment horizontal="center" vertical="center" wrapText="1"/>
      <protection locked="0"/>
    </xf>
    <xf numFmtId="0" fontId="4" fillId="0" borderId="14" xfId="2" applyFont="1" applyFill="1" applyBorder="1" applyAlignment="1" applyProtection="1">
      <alignment horizontal="left" vertical="center"/>
      <protection locked="0"/>
    </xf>
    <xf numFmtId="0" fontId="4" fillId="0" borderId="15" xfId="2" applyFont="1" applyFill="1" applyBorder="1" applyAlignment="1" applyProtection="1">
      <alignment vertical="center" wrapText="1"/>
      <protection locked="0"/>
    </xf>
    <xf numFmtId="0" fontId="4" fillId="0" borderId="14" xfId="2" applyFont="1" applyFill="1" applyBorder="1" applyAlignment="1" applyProtection="1">
      <alignment vertical="center"/>
      <protection locked="0"/>
    </xf>
    <xf numFmtId="0" fontId="4" fillId="0" borderId="15" xfId="2" applyFont="1" applyFill="1" applyBorder="1" applyAlignment="1" applyProtection="1">
      <alignment vertical="center"/>
      <protection locked="0"/>
    </xf>
    <xf numFmtId="0" fontId="3" fillId="0" borderId="14" xfId="2" applyFont="1" applyFill="1" applyBorder="1" applyProtection="1">
      <protection locked="0"/>
    </xf>
    <xf numFmtId="166" fontId="12" fillId="0" borderId="0" xfId="2" applyNumberFormat="1" applyFont="1" applyFill="1" applyBorder="1" applyAlignment="1" applyProtection="1">
      <alignment horizontal="center"/>
      <protection locked="0"/>
    </xf>
    <xf numFmtId="0" fontId="4" fillId="0" borderId="3" xfId="2" applyFont="1" applyFill="1" applyBorder="1" applyAlignment="1" applyProtection="1">
      <alignment vertical="center"/>
      <protection locked="0"/>
    </xf>
    <xf numFmtId="0" fontId="4" fillId="0" borderId="4" xfId="2" applyFont="1" applyFill="1" applyBorder="1" applyAlignment="1" applyProtection="1">
      <alignment vertical="center"/>
      <protection locked="0"/>
    </xf>
    <xf numFmtId="0" fontId="4" fillId="0" borderId="3" xfId="2" applyFont="1" applyFill="1" applyBorder="1" applyAlignment="1" applyProtection="1">
      <alignment horizontal="left"/>
      <protection locked="0"/>
    </xf>
    <xf numFmtId="0" fontId="4" fillId="0" borderId="4" xfId="2" applyFont="1" applyFill="1" applyBorder="1" applyAlignment="1" applyProtection="1">
      <alignment horizontal="left"/>
      <protection locked="0"/>
    </xf>
    <xf numFmtId="0" fontId="4" fillId="0" borderId="4" xfId="2" applyFont="1" applyFill="1" applyBorder="1" applyAlignment="1" applyProtection="1">
      <alignment horizontal="center"/>
      <protection locked="0"/>
    </xf>
    <xf numFmtId="0" fontId="4" fillId="0" borderId="4" xfId="2" applyFont="1" applyFill="1" applyBorder="1" applyAlignment="1" applyProtection="1">
      <protection locked="0"/>
    </xf>
    <xf numFmtId="0" fontId="4" fillId="0" borderId="5" xfId="2" applyFont="1" applyFill="1" applyBorder="1" applyAlignment="1" applyProtection="1">
      <protection locked="0"/>
    </xf>
    <xf numFmtId="0" fontId="12" fillId="0" borderId="0" xfId="2" applyFont="1" applyFill="1" applyBorder="1" applyAlignment="1" applyProtection="1">
      <protection locked="0"/>
    </xf>
    <xf numFmtId="49" fontId="3" fillId="0" borderId="0" xfId="2" applyNumberFormat="1" applyFont="1" applyFill="1" applyBorder="1" applyProtection="1">
      <protection locked="0"/>
    </xf>
    <xf numFmtId="0" fontId="4" fillId="0" borderId="6" xfId="2" applyFont="1" applyFill="1" applyBorder="1" applyAlignment="1" applyProtection="1">
      <alignment horizontal="left" vertical="center"/>
      <protection locked="0"/>
    </xf>
    <xf numFmtId="0" fontId="7" fillId="0" borderId="6" xfId="2" applyFont="1" applyFill="1" applyBorder="1" applyAlignment="1" applyProtection="1">
      <alignment horizontal="center" vertical="center"/>
      <protection locked="0"/>
    </xf>
    <xf numFmtId="0" fontId="4" fillId="0" borderId="6" xfId="2" applyFont="1" applyFill="1" applyBorder="1" applyAlignment="1" applyProtection="1">
      <alignment horizontal="center"/>
      <protection locked="0"/>
    </xf>
    <xf numFmtId="0" fontId="12" fillId="0" borderId="0" xfId="2" applyFont="1" applyFill="1" applyBorder="1" applyAlignment="1" applyProtection="1">
      <alignment horizontal="center"/>
      <protection locked="0"/>
    </xf>
    <xf numFmtId="0" fontId="3" fillId="0" borderId="0" xfId="2" applyFont="1" applyFill="1" applyBorder="1" applyProtection="1">
      <protection locked="0"/>
    </xf>
    <xf numFmtId="0" fontId="9" fillId="0" borderId="0" xfId="2" applyFont="1" applyFill="1" applyBorder="1" applyAlignment="1" applyProtection="1">
      <alignment horizontal="left" vertical="top" wrapText="1"/>
      <protection locked="0"/>
    </xf>
    <xf numFmtId="0" fontId="12" fillId="0" borderId="3" xfId="2" applyFont="1" applyFill="1" applyBorder="1" applyAlignment="1" applyProtection="1">
      <alignment horizontal="left" vertical="center" wrapText="1"/>
      <protection locked="0"/>
    </xf>
    <xf numFmtId="0" fontId="12" fillId="0" borderId="4" xfId="2" applyFont="1" applyFill="1" applyBorder="1" applyAlignment="1" applyProtection="1">
      <alignment horizontal="left" vertical="center" wrapText="1"/>
      <protection locked="0"/>
    </xf>
    <xf numFmtId="0" fontId="12" fillId="0" borderId="5" xfId="2" applyFont="1" applyFill="1" applyBorder="1" applyAlignment="1" applyProtection="1">
      <alignment horizontal="left" vertical="center" wrapText="1"/>
      <protection locked="0"/>
    </xf>
    <xf numFmtId="0" fontId="8" fillId="0" borderId="0" xfId="2" applyFont="1" applyFill="1" applyBorder="1" applyAlignment="1" applyProtection="1">
      <alignment horizontal="center" vertical="top"/>
      <protection locked="0"/>
    </xf>
    <xf numFmtId="0" fontId="13" fillId="0" borderId="0" xfId="2" applyFont="1" applyFill="1" applyBorder="1" applyAlignment="1" applyProtection="1">
      <alignment horizontal="center" vertical="center"/>
      <protection locked="0"/>
    </xf>
    <xf numFmtId="10" fontId="3" fillId="0" borderId="0" xfId="2" applyNumberFormat="1" applyFont="1" applyFill="1" applyProtection="1">
      <protection locked="0"/>
    </xf>
    <xf numFmtId="166" fontId="3" fillId="0" borderId="0" xfId="2" applyNumberFormat="1" applyFont="1" applyFill="1" applyProtection="1">
      <protection locked="0"/>
    </xf>
    <xf numFmtId="0" fontId="14" fillId="0" borderId="0" xfId="2" applyFont="1" applyFill="1" applyBorder="1" applyAlignment="1" applyProtection="1">
      <alignment horizontal="center" vertical="center"/>
      <protection locked="0"/>
    </xf>
    <xf numFmtId="0" fontId="15" fillId="0" borderId="3" xfId="2" applyFont="1" applyFill="1" applyBorder="1" applyAlignment="1" applyProtection="1">
      <alignment horizontal="center"/>
      <protection locked="0"/>
    </xf>
    <xf numFmtId="0" fontId="15" fillId="0" borderId="4" xfId="2" applyFont="1" applyFill="1" applyBorder="1" applyAlignment="1" applyProtection="1">
      <alignment horizontal="center"/>
      <protection locked="0"/>
    </xf>
    <xf numFmtId="0" fontId="15" fillId="0" borderId="4" xfId="2" applyFont="1" applyFill="1" applyBorder="1" applyAlignment="1" applyProtection="1">
      <alignment horizontal="left"/>
      <protection locked="0"/>
    </xf>
    <xf numFmtId="167" fontId="15" fillId="0" borderId="4" xfId="2" applyNumberFormat="1" applyFont="1" applyFill="1" applyBorder="1" applyAlignment="1" applyProtection="1">
      <alignment horizontal="left"/>
      <protection locked="0"/>
    </xf>
    <xf numFmtId="0" fontId="15" fillId="0" borderId="4" xfId="2" applyFont="1" applyFill="1" applyBorder="1" applyAlignment="1" applyProtection="1">
      <alignment horizontal="right"/>
      <protection locked="0"/>
    </xf>
    <xf numFmtId="0" fontId="15" fillId="0" borderId="5" xfId="2" applyFont="1" applyFill="1" applyBorder="1" applyAlignment="1" applyProtection="1">
      <alignment horizontal="right"/>
      <protection locked="0"/>
    </xf>
    <xf numFmtId="0" fontId="14" fillId="0" borderId="0" xfId="2" applyFont="1" applyFill="1" applyBorder="1" applyAlignment="1" applyProtection="1">
      <alignment horizontal="right"/>
      <protection locked="0"/>
    </xf>
    <xf numFmtId="0" fontId="14" fillId="0" borderId="0" xfId="2" applyFont="1" applyFill="1" applyBorder="1" applyAlignment="1" applyProtection="1">
      <alignment horizontal="center"/>
      <protection locked="0"/>
    </xf>
    <xf numFmtId="0" fontId="3" fillId="0" borderId="0" xfId="2" applyFont="1" applyFill="1" applyBorder="1" applyAlignment="1" applyProtection="1">
      <alignment horizontal="justify" vertical="center" wrapText="1"/>
      <protection locked="0"/>
    </xf>
    <xf numFmtId="0" fontId="8" fillId="0" borderId="3" xfId="2" applyFont="1" applyFill="1" applyBorder="1" applyAlignment="1" applyProtection="1">
      <alignment horizontal="center" vertical="center" wrapText="1"/>
      <protection locked="0"/>
    </xf>
    <xf numFmtId="0" fontId="8" fillId="0" borderId="6" xfId="2" applyFont="1" applyFill="1" applyBorder="1" applyAlignment="1" applyProtection="1">
      <alignment horizontal="center" vertical="center" wrapText="1"/>
      <protection locked="0"/>
    </xf>
    <xf numFmtId="0" fontId="14" fillId="0" borderId="0" xfId="2" applyFont="1" applyFill="1" applyBorder="1" applyAlignment="1" applyProtection="1">
      <alignment horizontal="center" vertical="center" wrapText="1"/>
      <protection locked="0"/>
    </xf>
    <xf numFmtId="49" fontId="3" fillId="0" borderId="0" xfId="2" applyNumberFormat="1" applyFont="1" applyFill="1" applyAlignment="1" applyProtection="1">
      <alignment horizontal="center" wrapText="1"/>
      <protection locked="0"/>
    </xf>
    <xf numFmtId="0" fontId="3" fillId="0" borderId="0" xfId="2" applyFont="1" applyFill="1" applyAlignment="1" applyProtection="1">
      <alignment horizontal="center" wrapText="1"/>
      <protection locked="0"/>
    </xf>
    <xf numFmtId="0" fontId="12" fillId="0" borderId="6" xfId="2" applyFont="1" applyFill="1" applyBorder="1" applyAlignment="1" applyProtection="1">
      <alignment horizontal="center" vertical="center" wrapText="1"/>
      <protection locked="0"/>
    </xf>
    <xf numFmtId="166" fontId="12" fillId="0" borderId="18" xfId="2" applyNumberFormat="1" applyFont="1" applyFill="1" applyBorder="1" applyAlignment="1" applyProtection="1">
      <alignment horizontal="center" vertical="center" wrapText="1"/>
    </xf>
    <xf numFmtId="168" fontId="3" fillId="0" borderId="0" xfId="2" applyNumberFormat="1" applyFont="1" applyFill="1" applyBorder="1" applyAlignment="1" applyProtection="1">
      <alignment horizontal="center"/>
    </xf>
    <xf numFmtId="0" fontId="3" fillId="0" borderId="0" xfId="2" applyFont="1" applyFill="1" applyBorder="1" applyAlignment="1" applyProtection="1">
      <alignment horizontal="left" vertical="center" wrapText="1"/>
      <protection locked="0"/>
    </xf>
    <xf numFmtId="0" fontId="3" fillId="0" borderId="27" xfId="2" applyFont="1" applyFill="1" applyBorder="1" applyProtection="1">
      <protection locked="0"/>
    </xf>
    <xf numFmtId="0" fontId="3" fillId="0" borderId="28" xfId="2" applyFont="1" applyFill="1" applyBorder="1" applyProtection="1">
      <protection locked="0"/>
    </xf>
    <xf numFmtId="0" fontId="3" fillId="0" borderId="12" xfId="2" applyFont="1" applyFill="1" applyBorder="1" applyProtection="1">
      <protection locked="0"/>
    </xf>
    <xf numFmtId="0" fontId="3" fillId="0" borderId="13" xfId="2" applyFont="1" applyFill="1" applyBorder="1" applyProtection="1">
      <protection locked="0"/>
    </xf>
    <xf numFmtId="0" fontId="21" fillId="0" borderId="0" xfId="2" applyFont="1" applyFill="1" applyBorder="1" applyAlignment="1" applyProtection="1">
      <alignment horizontal="center" vertical="top"/>
      <protection locked="0"/>
    </xf>
    <xf numFmtId="1" fontId="25" fillId="0" borderId="29" xfId="0" applyNumberFormat="1" applyFont="1" applyFill="1" applyBorder="1" applyAlignment="1">
      <alignment horizontal="center" vertical="center" wrapText="1"/>
    </xf>
    <xf numFmtId="0" fontId="25" fillId="0" borderId="29" xfId="0" applyFont="1" applyFill="1" applyBorder="1" applyAlignment="1">
      <alignment horizontal="center" vertical="center" wrapText="1"/>
    </xf>
    <xf numFmtId="170" fontId="27" fillId="5" borderId="29" xfId="1" applyNumberFormat="1" applyFont="1" applyFill="1" applyBorder="1"/>
    <xf numFmtId="0" fontId="27" fillId="5" borderId="29" xfId="0" applyFont="1" applyFill="1" applyBorder="1" applyAlignment="1">
      <alignment horizontal="center"/>
    </xf>
    <xf numFmtId="14" fontId="27" fillId="5" borderId="29" xfId="0" applyNumberFormat="1" applyFont="1" applyFill="1" applyBorder="1" applyAlignment="1">
      <alignment horizontal="center"/>
    </xf>
    <xf numFmtId="0" fontId="26" fillId="4" borderId="30" xfId="0" applyFont="1" applyFill="1" applyBorder="1" applyAlignment="1">
      <alignment vertical="top" wrapText="1" indent="1"/>
    </xf>
    <xf numFmtId="14" fontId="26" fillId="4" borderId="30" xfId="0" applyNumberFormat="1" applyFont="1" applyFill="1" applyBorder="1" applyAlignment="1">
      <alignment vertical="top" wrapText="1" indent="1"/>
    </xf>
    <xf numFmtId="0" fontId="26" fillId="3" borderId="30" xfId="0" applyFont="1" applyFill="1" applyBorder="1" applyAlignment="1">
      <alignment vertical="top" wrapText="1" indent="1"/>
    </xf>
    <xf numFmtId="14" fontId="26" fillId="3" borderId="30" xfId="0" applyNumberFormat="1" applyFont="1" applyFill="1" applyBorder="1" applyAlignment="1">
      <alignment vertical="top" wrapText="1" indent="1"/>
    </xf>
    <xf numFmtId="0" fontId="3" fillId="0" borderId="1" xfId="2" applyFont="1" applyFill="1" applyBorder="1" applyAlignment="1" applyProtection="1">
      <alignment horizontal="center"/>
      <protection locked="0"/>
    </xf>
    <xf numFmtId="0" fontId="4" fillId="0" borderId="1" xfId="2" applyFont="1" applyFill="1" applyBorder="1" applyAlignment="1" applyProtection="1">
      <alignment horizontal="center" vertical="center" wrapText="1"/>
      <protection locked="0"/>
    </xf>
    <xf numFmtId="0" fontId="3" fillId="2" borderId="2" xfId="2" applyFont="1" applyFill="1" applyBorder="1" applyAlignment="1" applyProtection="1">
      <alignment horizontal="center"/>
      <protection locked="0"/>
    </xf>
    <xf numFmtId="0" fontId="7" fillId="0" borderId="3" xfId="2" applyFont="1" applyFill="1" applyBorder="1" applyAlignment="1" applyProtection="1">
      <alignment horizontal="center" vertical="center"/>
      <protection locked="0"/>
    </xf>
    <xf numFmtId="0" fontId="7" fillId="0" borderId="4" xfId="2" applyFont="1" applyFill="1" applyBorder="1" applyAlignment="1" applyProtection="1">
      <alignment horizontal="center" vertical="center"/>
      <protection locked="0"/>
    </xf>
    <xf numFmtId="0" fontId="7" fillId="0" borderId="5" xfId="2" applyFont="1" applyFill="1" applyBorder="1" applyAlignment="1" applyProtection="1">
      <alignment horizontal="center" vertical="center"/>
      <protection locked="0"/>
    </xf>
    <xf numFmtId="0" fontId="4" fillId="0" borderId="3" xfId="2" applyFont="1" applyFill="1" applyBorder="1" applyAlignment="1" applyProtection="1">
      <alignment horizontal="left" vertical="center"/>
      <protection locked="0"/>
    </xf>
    <xf numFmtId="0" fontId="4" fillId="0" borderId="4" xfId="2" applyFont="1" applyFill="1" applyBorder="1" applyAlignment="1" applyProtection="1">
      <alignment horizontal="left" vertical="center"/>
      <protection locked="0"/>
    </xf>
    <xf numFmtId="0" fontId="4" fillId="0" borderId="5" xfId="2" applyFont="1" applyFill="1" applyBorder="1" applyAlignment="1" applyProtection="1">
      <alignment horizontal="left" vertical="center"/>
      <protection locked="0"/>
    </xf>
    <xf numFmtId="2" fontId="4" fillId="0" borderId="3" xfId="2" applyNumberFormat="1" applyFont="1" applyFill="1" applyBorder="1" applyAlignment="1" applyProtection="1">
      <alignment horizontal="center" vertical="center"/>
      <protection locked="0"/>
    </xf>
    <xf numFmtId="2" fontId="4" fillId="0" borderId="4" xfId="2" applyNumberFormat="1" applyFont="1" applyFill="1" applyBorder="1" applyAlignment="1" applyProtection="1">
      <alignment horizontal="center" vertical="center"/>
      <protection locked="0"/>
    </xf>
    <xf numFmtId="2" fontId="4" fillId="0" borderId="5" xfId="2" applyNumberFormat="1" applyFont="1" applyFill="1" applyBorder="1" applyAlignment="1" applyProtection="1">
      <alignment horizontal="center" vertical="center"/>
      <protection locked="0"/>
    </xf>
    <xf numFmtId="0" fontId="4" fillId="0" borderId="3" xfId="2" applyFont="1" applyFill="1" applyBorder="1" applyAlignment="1" applyProtection="1">
      <alignment horizontal="center" vertical="center"/>
      <protection locked="0"/>
    </xf>
    <xf numFmtId="0" fontId="4" fillId="0" borderId="5" xfId="2" applyFont="1" applyFill="1" applyBorder="1" applyAlignment="1" applyProtection="1">
      <alignment horizontal="center" vertical="center"/>
      <protection locked="0"/>
    </xf>
    <xf numFmtId="0" fontId="4" fillId="0" borderId="3" xfId="1" applyNumberFormat="1" applyFont="1" applyFill="1" applyBorder="1" applyAlignment="1" applyProtection="1">
      <alignment horizontal="center" vertical="center"/>
      <protection locked="0"/>
    </xf>
    <xf numFmtId="0" fontId="4" fillId="0" borderId="4" xfId="1" applyNumberFormat="1" applyFont="1" applyFill="1" applyBorder="1" applyAlignment="1" applyProtection="1">
      <alignment horizontal="center" vertical="center"/>
      <protection locked="0"/>
    </xf>
    <xf numFmtId="0" fontId="4" fillId="0" borderId="5" xfId="1" applyNumberFormat="1" applyFont="1" applyFill="1" applyBorder="1" applyAlignment="1" applyProtection="1">
      <alignment horizontal="center" vertical="center"/>
      <protection locked="0"/>
    </xf>
    <xf numFmtId="0" fontId="10" fillId="0" borderId="3" xfId="3" applyNumberFormat="1" applyFill="1" applyBorder="1" applyAlignment="1" applyProtection="1">
      <alignment horizontal="center" vertical="center"/>
      <protection locked="0"/>
    </xf>
    <xf numFmtId="0" fontId="4" fillId="0" borderId="4" xfId="2" applyNumberFormat="1" applyFont="1" applyFill="1" applyBorder="1" applyAlignment="1" applyProtection="1">
      <alignment horizontal="center" vertical="center"/>
      <protection locked="0"/>
    </xf>
    <xf numFmtId="0" fontId="4" fillId="0" borderId="5" xfId="2" applyNumberFormat="1" applyFont="1" applyFill="1" applyBorder="1" applyAlignment="1" applyProtection="1">
      <alignment horizontal="center" vertical="center"/>
      <protection locked="0"/>
    </xf>
    <xf numFmtId="0" fontId="4" fillId="0" borderId="4" xfId="2" applyFont="1" applyFill="1" applyBorder="1" applyAlignment="1" applyProtection="1">
      <alignment horizontal="center" vertical="center"/>
      <protection locked="0"/>
    </xf>
    <xf numFmtId="1" fontId="4" fillId="0" borderId="3" xfId="2" applyNumberFormat="1" applyFont="1" applyFill="1" applyBorder="1" applyAlignment="1" applyProtection="1">
      <alignment horizontal="center" vertical="center"/>
      <protection locked="0"/>
    </xf>
    <xf numFmtId="1" fontId="4" fillId="0" borderId="4" xfId="2" applyNumberFormat="1" applyFont="1" applyFill="1" applyBorder="1" applyAlignment="1" applyProtection="1">
      <alignment horizontal="center" vertical="center"/>
      <protection locked="0"/>
    </xf>
    <xf numFmtId="0" fontId="4" fillId="0" borderId="3" xfId="2" applyFont="1" applyFill="1" applyBorder="1" applyAlignment="1" applyProtection="1">
      <alignment horizontal="left" vertical="center" wrapText="1"/>
      <protection locked="0"/>
    </xf>
    <xf numFmtId="0" fontId="4" fillId="0" borderId="4" xfId="2" applyFont="1" applyFill="1" applyBorder="1" applyAlignment="1" applyProtection="1">
      <alignment horizontal="left" vertical="center" wrapText="1"/>
      <protection locked="0"/>
    </xf>
    <xf numFmtId="0" fontId="4" fillId="0" borderId="7" xfId="2" applyFont="1" applyFill="1" applyBorder="1" applyAlignment="1" applyProtection="1">
      <alignment horizontal="left" vertical="center" wrapText="1"/>
      <protection locked="0"/>
    </xf>
    <xf numFmtId="0" fontId="4" fillId="0" borderId="8" xfId="2" applyFont="1" applyFill="1" applyBorder="1" applyAlignment="1" applyProtection="1">
      <alignment horizontal="left" vertical="center" wrapText="1"/>
      <protection locked="0"/>
    </xf>
    <xf numFmtId="0" fontId="4" fillId="0" borderId="9" xfId="2" applyFont="1" applyFill="1" applyBorder="1" applyAlignment="1" applyProtection="1">
      <alignment horizontal="center" vertical="center" wrapText="1"/>
      <protection locked="0"/>
    </xf>
    <xf numFmtId="0" fontId="4" fillId="0" borderId="7" xfId="2" applyFont="1" applyFill="1" applyBorder="1" applyAlignment="1" applyProtection="1">
      <alignment horizontal="center" vertical="center" wrapText="1"/>
      <protection locked="0"/>
    </xf>
    <xf numFmtId="0" fontId="4" fillId="0" borderId="8" xfId="2" applyFont="1" applyFill="1" applyBorder="1" applyAlignment="1" applyProtection="1">
      <alignment horizontal="center" vertical="center" wrapText="1"/>
      <protection locked="0"/>
    </xf>
    <xf numFmtId="0" fontId="4" fillId="0" borderId="9" xfId="2" applyFont="1" applyFill="1" applyBorder="1" applyAlignment="1" applyProtection="1">
      <alignment horizontal="center" vertical="center"/>
      <protection locked="0"/>
    </xf>
    <xf numFmtId="0" fontId="4" fillId="0" borderId="7" xfId="2" applyFont="1" applyFill="1" applyBorder="1" applyAlignment="1" applyProtection="1">
      <alignment horizontal="center" vertical="center"/>
      <protection locked="0"/>
    </xf>
    <xf numFmtId="0" fontId="4" fillId="0" borderId="12" xfId="2" applyFont="1" applyFill="1" applyBorder="1" applyAlignment="1" applyProtection="1">
      <alignment horizontal="center" vertical="center"/>
      <protection locked="0"/>
    </xf>
    <xf numFmtId="0" fontId="4" fillId="0" borderId="13" xfId="2" applyFont="1" applyFill="1" applyBorder="1" applyAlignment="1" applyProtection="1">
      <alignment horizontal="center" vertical="center"/>
      <protection locked="0"/>
    </xf>
    <xf numFmtId="0" fontId="7" fillId="0" borderId="7" xfId="2" applyFont="1" applyFill="1" applyBorder="1" applyAlignment="1" applyProtection="1">
      <alignment horizontal="center" vertical="center"/>
      <protection locked="0"/>
    </xf>
    <xf numFmtId="0" fontId="7" fillId="0" borderId="8" xfId="2" applyFont="1" applyFill="1" applyBorder="1" applyAlignment="1" applyProtection="1">
      <alignment horizontal="center" vertical="center"/>
      <protection locked="0"/>
    </xf>
    <xf numFmtId="49" fontId="7" fillId="0" borderId="3" xfId="2" applyNumberFormat="1" applyFont="1" applyFill="1" applyBorder="1" applyAlignment="1" applyProtection="1">
      <alignment horizontal="center" vertical="center"/>
      <protection locked="0"/>
    </xf>
    <xf numFmtId="14" fontId="4" fillId="0" borderId="3" xfId="2" applyNumberFormat="1" applyFont="1" applyFill="1" applyBorder="1" applyAlignment="1" applyProtection="1">
      <alignment horizontal="center" vertical="center" wrapText="1"/>
      <protection locked="0"/>
    </xf>
    <xf numFmtId="14" fontId="4" fillId="0" borderId="5" xfId="2" applyNumberFormat="1" applyFont="1" applyFill="1" applyBorder="1" applyAlignment="1" applyProtection="1">
      <alignment horizontal="center" vertical="center"/>
      <protection locked="0"/>
    </xf>
    <xf numFmtId="14" fontId="7" fillId="0" borderId="3" xfId="2" applyNumberFormat="1" applyFont="1" applyFill="1" applyBorder="1" applyAlignment="1" applyProtection="1">
      <alignment horizontal="center" vertical="center" wrapText="1"/>
      <protection locked="0"/>
    </xf>
    <xf numFmtId="14" fontId="7" fillId="0" borderId="4" xfId="2" applyNumberFormat="1" applyFont="1" applyFill="1" applyBorder="1" applyAlignment="1" applyProtection="1">
      <alignment horizontal="center" vertical="center"/>
      <protection locked="0"/>
    </xf>
    <xf numFmtId="14" fontId="7" fillId="0" borderId="5" xfId="2" applyNumberFormat="1" applyFont="1" applyFill="1" applyBorder="1" applyAlignment="1" applyProtection="1">
      <alignment horizontal="center" vertical="center"/>
      <protection locked="0"/>
    </xf>
    <xf numFmtId="0" fontId="7" fillId="0" borderId="12" xfId="2" applyFont="1" applyFill="1" applyBorder="1" applyAlignment="1" applyProtection="1">
      <alignment horizontal="center" vertical="top"/>
      <protection locked="0"/>
    </xf>
    <xf numFmtId="0" fontId="7" fillId="0" borderId="13" xfId="2" applyFont="1" applyFill="1" applyBorder="1" applyAlignment="1" applyProtection="1">
      <alignment horizontal="center" vertical="top"/>
      <protection locked="0"/>
    </xf>
    <xf numFmtId="0" fontId="7" fillId="0" borderId="16" xfId="2" applyFont="1" applyFill="1" applyBorder="1" applyAlignment="1" applyProtection="1">
      <alignment horizontal="center" vertical="top"/>
      <protection locked="0"/>
    </xf>
    <xf numFmtId="0" fontId="4" fillId="0" borderId="9" xfId="2" applyFont="1" applyFill="1" applyBorder="1" applyAlignment="1" applyProtection="1">
      <alignment horizontal="left" vertical="center"/>
      <protection locked="0"/>
    </xf>
    <xf numFmtId="0" fontId="4" fillId="0" borderId="7" xfId="2" applyFont="1" applyFill="1" applyBorder="1" applyAlignment="1" applyProtection="1">
      <alignment horizontal="left" vertical="center"/>
      <protection locked="0"/>
    </xf>
    <xf numFmtId="0" fontId="4" fillId="0" borderId="8" xfId="2" applyFont="1" applyFill="1" applyBorder="1" applyAlignment="1" applyProtection="1">
      <alignment horizontal="left" vertical="center"/>
      <protection locked="0"/>
    </xf>
    <xf numFmtId="0" fontId="4" fillId="0" borderId="12" xfId="2" applyFont="1" applyFill="1" applyBorder="1" applyAlignment="1" applyProtection="1">
      <alignment horizontal="left" vertical="center"/>
      <protection locked="0"/>
    </xf>
    <xf numFmtId="0" fontId="4" fillId="0" borderId="13" xfId="2" applyFont="1" applyFill="1" applyBorder="1" applyAlignment="1" applyProtection="1">
      <alignment horizontal="left" vertical="center"/>
      <protection locked="0"/>
    </xf>
    <xf numFmtId="0" fontId="4" fillId="0" borderId="16" xfId="2" applyFont="1" applyFill="1" applyBorder="1" applyAlignment="1" applyProtection="1">
      <alignment horizontal="left" vertical="center"/>
      <protection locked="0"/>
    </xf>
    <xf numFmtId="0" fontId="13" fillId="0" borderId="9" xfId="2" applyFont="1" applyFill="1" applyBorder="1" applyAlignment="1" applyProtection="1">
      <alignment horizontal="left" vertical="top" wrapText="1"/>
      <protection locked="0"/>
    </xf>
    <xf numFmtId="0" fontId="13" fillId="0" borderId="7" xfId="2" applyFont="1" applyFill="1" applyBorder="1" applyAlignment="1" applyProtection="1">
      <alignment horizontal="left" vertical="top" wrapText="1"/>
      <protection locked="0"/>
    </xf>
    <xf numFmtId="0" fontId="13" fillId="0" borderId="8" xfId="2" applyFont="1" applyFill="1" applyBorder="1" applyAlignment="1" applyProtection="1">
      <alignment horizontal="left" vertical="top" wrapText="1"/>
      <protection locked="0"/>
    </xf>
    <xf numFmtId="0" fontId="13" fillId="0" borderId="12" xfId="2" applyFont="1" applyFill="1" applyBorder="1" applyAlignment="1" applyProtection="1">
      <alignment horizontal="left" vertical="top" wrapText="1"/>
      <protection locked="0"/>
    </xf>
    <xf numFmtId="0" fontId="13" fillId="0" borderId="13" xfId="2" applyFont="1" applyFill="1" applyBorder="1" applyAlignment="1" applyProtection="1">
      <alignment horizontal="left" vertical="top" wrapText="1"/>
      <protection locked="0"/>
    </xf>
    <xf numFmtId="0" fontId="13" fillId="0" borderId="16" xfId="2" applyFont="1" applyFill="1" applyBorder="1" applyAlignment="1" applyProtection="1">
      <alignment horizontal="left" vertical="top" wrapText="1"/>
      <protection locked="0"/>
    </xf>
    <xf numFmtId="0" fontId="7" fillId="0" borderId="9" xfId="2" applyFont="1" applyFill="1" applyBorder="1" applyAlignment="1" applyProtection="1">
      <alignment horizontal="center" vertical="center"/>
      <protection locked="0"/>
    </xf>
    <xf numFmtId="0" fontId="7" fillId="0" borderId="12" xfId="2" applyFont="1" applyFill="1" applyBorder="1" applyAlignment="1" applyProtection="1">
      <alignment horizontal="center" vertical="center"/>
      <protection locked="0"/>
    </xf>
    <xf numFmtId="0" fontId="7" fillId="0" borderId="16" xfId="2" applyFont="1" applyFill="1" applyBorder="1" applyAlignment="1" applyProtection="1">
      <alignment horizontal="center" vertical="center"/>
      <protection locked="0"/>
    </xf>
    <xf numFmtId="0" fontId="7" fillId="0" borderId="17" xfId="2" applyFont="1" applyFill="1" applyBorder="1" applyAlignment="1" applyProtection="1">
      <alignment horizontal="center" vertical="center"/>
      <protection locked="0"/>
    </xf>
    <xf numFmtId="0" fontId="7" fillId="0" borderId="18" xfId="2" applyFont="1" applyFill="1" applyBorder="1" applyAlignment="1" applyProtection="1">
      <alignment horizontal="center" vertical="center"/>
      <protection locked="0"/>
    </xf>
    <xf numFmtId="166" fontId="4" fillId="0" borderId="3" xfId="2" applyNumberFormat="1" applyFont="1" applyFill="1" applyBorder="1" applyAlignment="1" applyProtection="1">
      <alignment horizontal="center"/>
      <protection locked="0"/>
    </xf>
    <xf numFmtId="166" fontId="4" fillId="0" borderId="4" xfId="2" applyNumberFormat="1" applyFont="1" applyFill="1" applyBorder="1" applyAlignment="1" applyProtection="1">
      <alignment horizontal="center"/>
      <protection locked="0"/>
    </xf>
    <xf numFmtId="166" fontId="4" fillId="0" borderId="5" xfId="2" applyNumberFormat="1" applyFont="1" applyFill="1" applyBorder="1" applyAlignment="1" applyProtection="1">
      <alignment horizontal="center"/>
      <protection locked="0"/>
    </xf>
    <xf numFmtId="0" fontId="12" fillId="0" borderId="3" xfId="2" applyFont="1" applyFill="1" applyBorder="1" applyAlignment="1" applyProtection="1">
      <alignment horizontal="left" vertical="center" wrapText="1"/>
      <protection locked="0"/>
    </xf>
    <xf numFmtId="0" fontId="12" fillId="0" borderId="4" xfId="2" applyFont="1" applyFill="1" applyBorder="1" applyAlignment="1" applyProtection="1">
      <alignment horizontal="left" vertical="center" wrapText="1"/>
      <protection locked="0"/>
    </xf>
    <xf numFmtId="0" fontId="12" fillId="0" borderId="5" xfId="2" applyFont="1" applyFill="1" applyBorder="1" applyAlignment="1" applyProtection="1">
      <alignment horizontal="left" vertical="center" wrapText="1"/>
      <protection locked="0"/>
    </xf>
    <xf numFmtId="166" fontId="4" fillId="0" borderId="3" xfId="2" applyNumberFormat="1" applyFont="1" applyFill="1" applyBorder="1" applyAlignment="1" applyProtection="1">
      <alignment horizontal="center" wrapText="1"/>
      <protection locked="0"/>
    </xf>
    <xf numFmtId="166" fontId="4" fillId="0" borderId="4" xfId="2" applyNumberFormat="1" applyFont="1" applyFill="1" applyBorder="1" applyAlignment="1" applyProtection="1">
      <alignment horizontal="center" wrapText="1"/>
      <protection locked="0"/>
    </xf>
    <xf numFmtId="166" fontId="4" fillId="0" borderId="5" xfId="2" applyNumberFormat="1" applyFont="1" applyFill="1" applyBorder="1" applyAlignment="1" applyProtection="1">
      <alignment horizontal="center" wrapText="1"/>
      <protection locked="0"/>
    </xf>
    <xf numFmtId="0" fontId="20" fillId="0" borderId="12" xfId="2" applyFont="1" applyFill="1" applyBorder="1" applyAlignment="1" applyProtection="1">
      <alignment horizontal="center" vertical="top"/>
      <protection locked="0"/>
    </xf>
    <xf numFmtId="0" fontId="20" fillId="0" borderId="13" xfId="2" applyFont="1" applyFill="1" applyBorder="1" applyAlignment="1" applyProtection="1">
      <alignment horizontal="center" vertical="top"/>
      <protection locked="0"/>
    </xf>
    <xf numFmtId="0" fontId="20" fillId="0" borderId="16" xfId="2" applyFont="1" applyFill="1" applyBorder="1" applyAlignment="1" applyProtection="1">
      <alignment horizontal="center" vertical="top"/>
      <protection locked="0"/>
    </xf>
    <xf numFmtId="0" fontId="12" fillId="0" borderId="3" xfId="2" applyFont="1" applyFill="1" applyBorder="1" applyAlignment="1" applyProtection="1">
      <alignment horizontal="center" vertical="center"/>
      <protection locked="0"/>
    </xf>
    <xf numFmtId="0" fontId="12" fillId="0" borderId="5" xfId="2" applyFont="1" applyFill="1" applyBorder="1" applyAlignment="1" applyProtection="1">
      <alignment horizontal="center" vertical="center"/>
      <protection locked="0"/>
    </xf>
    <xf numFmtId="169" fontId="12" fillId="0" borderId="3" xfId="2" applyNumberFormat="1" applyFont="1" applyFill="1" applyBorder="1" applyAlignment="1" applyProtection="1">
      <alignment horizontal="center" vertical="center"/>
    </xf>
    <xf numFmtId="169" fontId="12" fillId="0" borderId="5" xfId="2" applyNumberFormat="1" applyFont="1" applyFill="1" applyBorder="1" applyAlignment="1" applyProtection="1">
      <alignment horizontal="center" vertical="center"/>
    </xf>
    <xf numFmtId="166" fontId="12" fillId="0" borderId="3" xfId="2" applyNumberFormat="1" applyFont="1" applyFill="1" applyBorder="1" applyAlignment="1" applyProtection="1">
      <alignment horizontal="center" vertical="center"/>
    </xf>
    <xf numFmtId="166" fontId="12" fillId="0" borderId="4" xfId="2" applyNumberFormat="1" applyFont="1" applyFill="1" applyBorder="1" applyAlignment="1" applyProtection="1">
      <alignment horizontal="center" vertical="center"/>
    </xf>
    <xf numFmtId="166" fontId="12" fillId="0" borderId="5" xfId="2" applyNumberFormat="1" applyFont="1" applyFill="1" applyBorder="1" applyAlignment="1" applyProtection="1">
      <alignment horizontal="center" vertical="center"/>
    </xf>
    <xf numFmtId="166" fontId="11" fillId="0" borderId="3" xfId="2" applyNumberFormat="1" applyFont="1" applyFill="1" applyBorder="1" applyAlignment="1" applyProtection="1">
      <alignment horizontal="center" vertical="center" wrapText="1"/>
    </xf>
    <xf numFmtId="166" fontId="11" fillId="0" borderId="4" xfId="2" applyNumberFormat="1" applyFont="1" applyFill="1" applyBorder="1" applyAlignment="1" applyProtection="1">
      <alignment horizontal="center" vertical="center" wrapText="1"/>
    </xf>
    <xf numFmtId="166" fontId="11" fillId="0" borderId="5" xfId="2" applyNumberFormat="1" applyFont="1" applyFill="1" applyBorder="1" applyAlignment="1" applyProtection="1">
      <alignment horizontal="center" vertical="center" wrapText="1"/>
    </xf>
    <xf numFmtId="0" fontId="17" fillId="0" borderId="9" xfId="2" applyFont="1" applyFill="1" applyBorder="1" applyAlignment="1" applyProtection="1">
      <alignment horizontal="center" vertical="center" wrapText="1"/>
      <protection locked="0"/>
    </xf>
    <xf numFmtId="0" fontId="9" fillId="0" borderId="7" xfId="2" applyFont="1" applyFill="1" applyBorder="1" applyAlignment="1" applyProtection="1">
      <alignment horizontal="center" vertical="center" wrapText="1"/>
      <protection locked="0"/>
    </xf>
    <xf numFmtId="0" fontId="9" fillId="0" borderId="8" xfId="2" applyFont="1" applyFill="1" applyBorder="1" applyAlignment="1" applyProtection="1">
      <alignment horizontal="center" vertical="center" wrapText="1"/>
      <protection locked="0"/>
    </xf>
    <xf numFmtId="0" fontId="18" fillId="0" borderId="27" xfId="2" applyFont="1" applyFill="1" applyBorder="1" applyAlignment="1" applyProtection="1">
      <alignment horizontal="center"/>
      <protection locked="0"/>
    </xf>
    <xf numFmtId="0" fontId="18" fillId="0" borderId="0" xfId="2" applyFont="1" applyFill="1" applyBorder="1" applyAlignment="1" applyProtection="1">
      <alignment horizontal="center"/>
      <protection locked="0"/>
    </xf>
    <xf numFmtId="0" fontId="19" fillId="0" borderId="0" xfId="2" applyFont="1" applyFill="1" applyBorder="1" applyAlignment="1" applyProtection="1">
      <alignment horizontal="center"/>
      <protection locked="0"/>
    </xf>
    <xf numFmtId="0" fontId="19" fillId="0" borderId="28" xfId="2" applyFont="1" applyFill="1" applyBorder="1" applyAlignment="1" applyProtection="1">
      <alignment horizontal="center"/>
      <protection locked="0"/>
    </xf>
    <xf numFmtId="0" fontId="8" fillId="0" borderId="3" xfId="2" applyFont="1" applyFill="1" applyBorder="1" applyAlignment="1" applyProtection="1">
      <alignment horizontal="center" vertical="center" wrapText="1"/>
      <protection locked="0"/>
    </xf>
    <xf numFmtId="0" fontId="8" fillId="0" borderId="5" xfId="2" applyFont="1" applyFill="1" applyBorder="1" applyAlignment="1" applyProtection="1">
      <alignment horizontal="center" vertical="center" wrapText="1"/>
      <protection locked="0"/>
    </xf>
    <xf numFmtId="0" fontId="8" fillId="0" borderId="4" xfId="2" applyFont="1" applyFill="1" applyBorder="1" applyAlignment="1" applyProtection="1">
      <alignment horizontal="center" vertical="center" wrapText="1"/>
      <protection locked="0"/>
    </xf>
    <xf numFmtId="9" fontId="4" fillId="0" borderId="3" xfId="2" applyNumberFormat="1" applyFont="1" applyFill="1" applyBorder="1" applyAlignment="1" applyProtection="1">
      <alignment horizontal="center" vertical="center"/>
      <protection locked="0"/>
    </xf>
    <xf numFmtId="9" fontId="4" fillId="0" borderId="4" xfId="2" applyNumberFormat="1" applyFont="1" applyFill="1" applyBorder="1" applyAlignment="1" applyProtection="1">
      <alignment horizontal="center" vertical="center"/>
      <protection locked="0"/>
    </xf>
    <xf numFmtId="9" fontId="4" fillId="0" borderId="5" xfId="2" applyNumberFormat="1" applyFont="1" applyFill="1" applyBorder="1" applyAlignment="1" applyProtection="1">
      <alignment horizontal="center" vertical="center"/>
      <protection locked="0"/>
    </xf>
    <xf numFmtId="0" fontId="7" fillId="0" borderId="13" xfId="2" applyFont="1" applyFill="1" applyBorder="1" applyAlignment="1" applyProtection="1">
      <alignment horizontal="center" vertical="center"/>
      <protection locked="0"/>
    </xf>
    <xf numFmtId="0" fontId="9" fillId="0" borderId="19" xfId="2" applyFont="1" applyFill="1" applyBorder="1" applyAlignment="1" applyProtection="1">
      <alignment horizontal="justify" vertical="center" wrapText="1"/>
      <protection locked="0"/>
    </xf>
    <xf numFmtId="0" fontId="9" fillId="0" borderId="20" xfId="2" applyFont="1" applyFill="1" applyBorder="1" applyAlignment="1" applyProtection="1">
      <alignment horizontal="justify" vertical="center" wrapText="1"/>
      <protection locked="0"/>
    </xf>
    <xf numFmtId="0" fontId="9" fillId="0" borderId="21" xfId="2" applyFont="1" applyFill="1" applyBorder="1" applyAlignment="1" applyProtection="1">
      <alignment horizontal="justify" vertical="center" wrapText="1"/>
      <protection locked="0"/>
    </xf>
    <xf numFmtId="0" fontId="9" fillId="0" borderId="22" xfId="2" applyFont="1" applyFill="1" applyBorder="1" applyAlignment="1" applyProtection="1">
      <alignment horizontal="justify" vertical="center" wrapText="1"/>
      <protection locked="0"/>
    </xf>
    <xf numFmtId="0" fontId="9" fillId="0" borderId="23" xfId="2" applyFont="1" applyFill="1" applyBorder="1" applyAlignment="1" applyProtection="1">
      <alignment horizontal="justify" vertical="center" wrapText="1"/>
      <protection locked="0"/>
    </xf>
    <xf numFmtId="0" fontId="9" fillId="0" borderId="24" xfId="2" applyFont="1" applyFill="1" applyBorder="1" applyAlignment="1" applyProtection="1">
      <alignment horizontal="justify" vertical="center" wrapText="1"/>
      <protection locked="0"/>
    </xf>
    <xf numFmtId="0" fontId="9" fillId="0" borderId="25" xfId="2" applyFont="1" applyFill="1" applyBorder="1" applyAlignment="1" applyProtection="1">
      <alignment horizontal="justify" vertical="center" wrapText="1"/>
      <protection locked="0"/>
    </xf>
    <xf numFmtId="0" fontId="9" fillId="0" borderId="26" xfId="2" applyFont="1" applyFill="1" applyBorder="1" applyAlignment="1" applyProtection="1">
      <alignment horizontal="justify" vertical="center" wrapText="1"/>
      <protection locked="0"/>
    </xf>
    <xf numFmtId="0" fontId="7" fillId="0" borderId="3" xfId="2" applyFont="1" applyFill="1" applyBorder="1" applyAlignment="1" applyProtection="1">
      <alignment horizontal="left" vertical="center" wrapText="1"/>
      <protection locked="0"/>
    </xf>
    <xf numFmtId="0" fontId="7" fillId="0" borderId="4" xfId="2" applyFont="1" applyFill="1" applyBorder="1" applyAlignment="1" applyProtection="1">
      <alignment horizontal="left" vertical="center" wrapText="1"/>
      <protection locked="0"/>
    </xf>
    <xf numFmtId="0" fontId="7" fillId="0" borderId="5" xfId="2" applyFont="1" applyFill="1" applyBorder="1" applyAlignment="1" applyProtection="1">
      <alignment horizontal="left" vertical="center" wrapText="1"/>
      <protection locked="0"/>
    </xf>
    <xf numFmtId="166" fontId="7" fillId="0" borderId="3" xfId="2" applyNumberFormat="1" applyFont="1" applyFill="1" applyBorder="1" applyAlignment="1" applyProtection="1">
      <alignment horizontal="center" vertical="center"/>
      <protection locked="0"/>
    </xf>
    <xf numFmtId="166" fontId="7" fillId="0" borderId="4" xfId="2" applyNumberFormat="1" applyFont="1" applyFill="1" applyBorder="1" applyAlignment="1" applyProtection="1">
      <alignment horizontal="center" vertical="center"/>
      <protection locked="0"/>
    </xf>
    <xf numFmtId="166" fontId="7" fillId="0" borderId="5" xfId="2" applyNumberFormat="1" applyFont="1" applyFill="1" applyBorder="1" applyAlignment="1" applyProtection="1">
      <alignment horizontal="center" vertical="center"/>
      <protection locked="0"/>
    </xf>
    <xf numFmtId="0" fontId="4" fillId="0" borderId="5" xfId="2" applyFont="1" applyFill="1" applyBorder="1" applyAlignment="1" applyProtection="1">
      <alignment horizontal="left" vertical="center" wrapText="1"/>
      <protection locked="0"/>
    </xf>
    <xf numFmtId="166" fontId="4" fillId="0" borderId="3" xfId="2" applyNumberFormat="1" applyFont="1" applyFill="1" applyBorder="1" applyAlignment="1" applyProtection="1">
      <alignment horizontal="center" vertical="center"/>
      <protection locked="0"/>
    </xf>
    <xf numFmtId="166" fontId="4" fillId="0" borderId="4" xfId="2" applyNumberFormat="1" applyFont="1" applyFill="1" applyBorder="1" applyAlignment="1" applyProtection="1">
      <alignment horizontal="center" vertical="center"/>
      <protection locked="0"/>
    </xf>
    <xf numFmtId="166" fontId="4" fillId="0" borderId="5" xfId="2" applyNumberFormat="1" applyFont="1" applyFill="1" applyBorder="1" applyAlignment="1" applyProtection="1">
      <alignment horizontal="center" vertical="center"/>
      <protection locked="0"/>
    </xf>
  </cellXfs>
  <cellStyles count="9">
    <cellStyle name="Hipervínculo" xfId="3" builtinId="8"/>
    <cellStyle name="Millares" xfId="1" builtinId="3"/>
    <cellStyle name="Millares 2" xfId="4" xr:uid="{00000000-0005-0000-0000-000002000000}"/>
    <cellStyle name="Millares 3" xfId="5" xr:uid="{00000000-0005-0000-0000-000003000000}"/>
    <cellStyle name="Moneda 2" xfId="6" xr:uid="{00000000-0005-0000-0000-000005000000}"/>
    <cellStyle name="Moneda 3" xfId="7" xr:uid="{00000000-0005-0000-0000-000006000000}"/>
    <cellStyle name="Normal" xfId="0" builtinId="0"/>
    <cellStyle name="Normal 2" xfId="2" xr:uid="{00000000-0005-0000-0000-000008000000}"/>
    <cellStyle name="Normal 2 2 2" xfId="8" xr:uid="{00000000-0005-0000-0000-000009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0</xdr:row>
      <xdr:rowOff>66675</xdr:rowOff>
    </xdr:from>
    <xdr:to>
      <xdr:col>1</xdr:col>
      <xdr:colOff>1028700</xdr:colOff>
      <xdr:row>2</xdr:row>
      <xdr:rowOff>57150</xdr:rowOff>
    </xdr:to>
    <xdr:pic>
      <xdr:nvPicPr>
        <xdr:cNvPr id="2" name="15 Imagen" descr="Resultado de imagen para LOGO SUBRED SUR OCCIDENTE">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 y="66675"/>
          <a:ext cx="2124075" cy="638175"/>
        </a:xfrm>
        <a:prstGeom prst="rect">
          <a:avLst/>
        </a:prstGeom>
        <a:noFill/>
        <a:ln w="9525">
          <a:noFill/>
          <a:miter lim="800000"/>
          <a:headEnd/>
          <a:tailEnd/>
        </a:ln>
      </xdr:spPr>
    </xdr:pic>
    <xdr:clientData/>
  </xdr:twoCellAnchor>
  <xdr:twoCellAnchor>
    <xdr:from>
      <xdr:col>11</xdr:col>
      <xdr:colOff>428625</xdr:colOff>
      <xdr:row>0</xdr:row>
      <xdr:rowOff>114300</xdr:rowOff>
    </xdr:from>
    <xdr:to>
      <xdr:col>13</xdr:col>
      <xdr:colOff>95250</xdr:colOff>
      <xdr:row>2</xdr:row>
      <xdr:rowOff>209550</xdr:rowOff>
    </xdr:to>
    <xdr:pic>
      <xdr:nvPicPr>
        <xdr:cNvPr id="3" name="Imagen 1">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srcRect l="25296" t="22961" r="48727" b="31419"/>
        <a:stretch>
          <a:fillRect/>
        </a:stretch>
      </xdr:blipFill>
      <xdr:spPr bwMode="auto">
        <a:xfrm>
          <a:off x="8315325" y="114300"/>
          <a:ext cx="752475" cy="74295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especialistas/Mis%20documentos/Downloads/BASE%20FINAL%202016%2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OYO Dx"/>
      <sheetName val="BASE CLAUDIA"/>
      <sheetName val="BASE NATA"/>
      <sheetName val="USS FONTIBON"/>
    </sheetNames>
    <sheetDataSet>
      <sheetData sheetId="0">
        <row r="3">
          <cell r="B3" t="str">
            <v>4-2663-2016</v>
          </cell>
          <cell r="C3" t="str">
            <v>4-2663</v>
          </cell>
          <cell r="D3">
            <v>2016</v>
          </cell>
          <cell r="E3" t="str">
            <v>CONTRATACIÒN DERECHO PRIVADO</v>
          </cell>
          <cell r="F3" t="str">
            <v>ORDEN</v>
          </cell>
          <cell r="H3" t="str">
            <v>PRINCIPAL</v>
          </cell>
          <cell r="I3">
            <v>1016034073</v>
          </cell>
          <cell r="J3" t="str">
            <v>BOGOTA</v>
          </cell>
          <cell r="K3">
            <v>3</v>
          </cell>
          <cell r="L3" t="str">
            <v>86921 - ACTIVIDADES DE APOYO TERAPEUTICO</v>
          </cell>
          <cell r="M3" t="str">
            <v>RODRIGUEZ</v>
          </cell>
          <cell r="N3" t="str">
            <v>RODRIGUEZ</v>
          </cell>
          <cell r="O3" t="str">
            <v>JAIRO</v>
          </cell>
          <cell r="P3" t="str">
            <v>ANDRES</v>
          </cell>
          <cell r="Q3" t="str">
            <v>JAIRO ANDRES RODRIGUEZ RODRIGUEZ</v>
          </cell>
          <cell r="R3" t="str">
            <v>MASCULINO</v>
          </cell>
          <cell r="S3">
            <v>33312</v>
          </cell>
          <cell r="T3" t="str">
            <v>CALL 14 N° 119 - 17</v>
          </cell>
          <cell r="U3">
            <v>3103169639</v>
          </cell>
          <cell r="V3" t="str">
            <v>andresrodridos@hotmail.com</v>
          </cell>
          <cell r="W3" t="str">
            <v>COMPENSAR</v>
          </cell>
          <cell r="X3" t="str">
            <v>PROTECCION</v>
          </cell>
          <cell r="Y3" t="str">
            <v>COLPATRIA</v>
          </cell>
          <cell r="Z3">
            <v>475000069405</v>
          </cell>
          <cell r="AA3" t="str">
            <v>DAVIVIENDA</v>
          </cell>
          <cell r="AB3" t="str">
            <v>AUXILIAR EN ENFERMERIA</v>
          </cell>
          <cell r="AC3" t="str">
            <v>TECNICO</v>
          </cell>
          <cell r="AD3" t="str">
            <v>DIPLOMADO PREVENCION Y PROMOCION</v>
          </cell>
          <cell r="AE3" t="str">
            <v>ANTIGUO</v>
          </cell>
          <cell r="AF3">
            <v>42309</v>
          </cell>
          <cell r="AG3" t="str">
            <v>ASISTENCIAL</v>
          </cell>
          <cell r="AH3" t="str">
            <v>APOYO DIAGONALNOSTICO Y COMPLEMENTACION TERAPEUTICA</v>
          </cell>
          <cell r="AJ3" t="str">
            <v>AUXILIAR DE LABORATORIO</v>
          </cell>
          <cell r="AK3" t="str">
            <v xml:space="preserve">PRESTAR SERVICIOS COMO </v>
          </cell>
          <cell r="AL3" t="str">
            <v>PRESTAR SERVICIOS COMO  AUXILIAR DE LABORATORIO ,Dentro de los diferentes procesos y procedimientos de la SUBRED INTEGRADA DE SERVICIOS DE SALUD SUR OCCIDENTE E.S.E. - UNIDAD PRESTADORA DE SERVICIOS DE SALUD FONTIBÒN, de acuerdo a las necesidades de la Institución.</v>
          </cell>
          <cell r="AM3" t="str">
            <v>,Dentro de los diferentes procesos y procedimientos de la SUBRED INTEGRADA DE SERVICIOS DE SALUD SUR OCCIDENTE E.S.E. - UNIDAD PRESTADORA DE SERVICIOS DE SALUD FONTIBÒN, de acuerdo a las necesidades de la Institución.</v>
          </cell>
          <cell r="AN3" t="str">
            <v xml:space="preserve">a. Recibir y entregar turno según los procesos establecidos institucionalmente.
b. Ejecutar los procedimientos técnicos de recepción, clasificación, toma de muestras, coloración, montaje y lavado de material; registrar órdenes, procesamiento de muestras, alistamiento de reactivos y demás materiales.
c. Efectuar control diario de muestras de laboratorio, nevera y baño serológico revisar existencia de reactivo
d. Mantener organizado el kardex, registrar y transcribir diariamente el movimiento y radicación de los exámenes de laboratorio practicados y entregados; vigilar por el inventario actualizado del laboratorio
e. Lavar los equipos del laboratorio y material para entregar turno.
f. Apoyar e impulsar las actividades del PAB
g. Vigilar el adecuado uso de asepsia de los equipos y elementos de consumo del laboratorio.
h. Orientar e informar al paciente los requerimientos para la toma de una buena muestra.
i. Entregar los resultados de los análisis al paciente usuario del hospital.
j. Verificar facturas y ordenes de servicio
</v>
          </cell>
          <cell r="AO3" t="str">
            <v>X</v>
          </cell>
          <cell r="AR3" t="str">
            <v>OTROS SERVICIOS</v>
          </cell>
          <cell r="AT3" t="str">
            <v>CAMI II</v>
          </cell>
          <cell r="AU3" t="str">
            <v>LABORATORIO CLINICO</v>
          </cell>
          <cell r="AV3">
            <v>1332464</v>
          </cell>
          <cell r="AW3" t="str">
            <v>4-2663-2016</v>
          </cell>
          <cell r="AX3">
            <v>1998696</v>
          </cell>
          <cell r="AY3">
            <v>42699</v>
          </cell>
          <cell r="AZ3">
            <v>42700</v>
          </cell>
          <cell r="BA3">
            <v>42745</v>
          </cell>
          <cell r="BB3" t="str">
            <v>15 DIAS CALENDARIO Y 1 MES</v>
          </cell>
          <cell r="BC3">
            <v>7774</v>
          </cell>
          <cell r="BD3">
            <v>42699</v>
          </cell>
          <cell r="BE3">
            <v>7563</v>
          </cell>
          <cell r="BF3">
            <v>42699</v>
          </cell>
          <cell r="BG3" t="str">
            <v>L703</v>
          </cell>
          <cell r="BH3">
            <v>321030501</v>
          </cell>
          <cell r="BI3" t="str">
            <v>CONTRATACION DE SERVICIOS ASISTENCIALES GENERALES</v>
          </cell>
          <cell r="BJ3" t="str">
            <v xml:space="preserve"> </v>
          </cell>
          <cell r="BS3">
            <v>1998696</v>
          </cell>
          <cell r="BT3" t="str">
            <v>APOYO DIAGNOSTICO Y TERAPEUTICO</v>
          </cell>
          <cell r="BU3" t="str">
            <v>SUBGERENCIA DE SERVICIOS DE SALUD</v>
          </cell>
          <cell r="BV3" t="str">
            <v xml:space="preserve">CLAUDIA PATRICIA ROSERO CAICEDO </v>
          </cell>
          <cell r="BW3">
            <v>52116116</v>
          </cell>
          <cell r="BX3">
            <v>4</v>
          </cell>
          <cell r="BY3" t="str">
            <v>LIDER APOYO DIAGNOSTICO Y TERAPEUTICO</v>
          </cell>
          <cell r="BZ3" t="str">
            <v>ROSA ELVIRA PULIDO BARRAGAN</v>
          </cell>
          <cell r="CA3">
            <v>39615935</v>
          </cell>
          <cell r="CB3">
            <v>3</v>
          </cell>
          <cell r="CC3">
            <v>196</v>
          </cell>
          <cell r="CD3">
            <v>36</v>
          </cell>
          <cell r="CE3">
            <v>1582304</v>
          </cell>
          <cell r="CF3">
            <v>416392</v>
          </cell>
        </row>
        <row r="4">
          <cell r="B4" t="str">
            <v>4-2664-2016</v>
          </cell>
          <cell r="C4" t="str">
            <v>4-2664</v>
          </cell>
          <cell r="D4">
            <v>2016</v>
          </cell>
          <cell r="E4" t="str">
            <v>CONTRATACIÒN DERECHO PRIVADO</v>
          </cell>
          <cell r="F4" t="str">
            <v>ORDEN</v>
          </cell>
          <cell r="H4" t="str">
            <v>PRINCIPAL</v>
          </cell>
          <cell r="I4">
            <v>52192340</v>
          </cell>
          <cell r="J4" t="str">
            <v>BOGOTÁ</v>
          </cell>
          <cell r="K4">
            <v>1</v>
          </cell>
          <cell r="L4" t="str">
            <v>86911 - ACTIVIDADES DE APOYO DIAGNOSTICO</v>
          </cell>
          <cell r="M4" t="str">
            <v>VALDES</v>
          </cell>
          <cell r="N4" t="str">
            <v>OSORIO</v>
          </cell>
          <cell r="O4" t="str">
            <v>LIDA</v>
          </cell>
          <cell r="P4" t="str">
            <v>YANNETH</v>
          </cell>
          <cell r="Q4" t="str">
            <v>LIDA YANNETH VALDES OSORIO</v>
          </cell>
          <cell r="R4" t="str">
            <v>FEMENINO</v>
          </cell>
          <cell r="S4">
            <v>27528</v>
          </cell>
          <cell r="T4" t="str">
            <v>CARRERA 78F N° 42 - 45 SUR</v>
          </cell>
          <cell r="U4" t="str">
            <v>2647599 - 3112261863</v>
          </cell>
          <cell r="V4" t="str">
            <v>lidayavo@hotmail.com</v>
          </cell>
          <cell r="W4" t="str">
            <v>CAFESALUD</v>
          </cell>
          <cell r="X4" t="str">
            <v>PORVENIR</v>
          </cell>
          <cell r="Y4" t="str">
            <v>COLPATRIA</v>
          </cell>
          <cell r="Z4">
            <v>176000343390</v>
          </cell>
          <cell r="AA4" t="str">
            <v>DAVIVIENDA</v>
          </cell>
          <cell r="AB4" t="str">
            <v>BACTERIOLOGA Y LABORATISTA CLINICO</v>
          </cell>
          <cell r="AC4" t="str">
            <v>PROFESIONAL</v>
          </cell>
          <cell r="AD4" t="str">
            <v>EN GERENCIA DE INSTITUCIONES DE SEGURIDAD SOCIAL EN SALUD</v>
          </cell>
          <cell r="AE4" t="str">
            <v>ANTIGUO</v>
          </cell>
          <cell r="AF4">
            <v>42370</v>
          </cell>
          <cell r="AG4" t="str">
            <v>ASISTENCIAL</v>
          </cell>
          <cell r="AH4" t="str">
            <v>APOYO DIAGONALNOSTICO Y COMPLEMENTACION TERAPEUTICA</v>
          </cell>
          <cell r="AJ4" t="str">
            <v>BACTERIOLOGO</v>
          </cell>
          <cell r="AK4" t="str">
            <v xml:space="preserve">PRESTAR SERVICIOS COMO </v>
          </cell>
          <cell r="AL4" t="str">
            <v>PRESTAR SERVICIOS COMO  BACTERIOLOGO ,Dentro de los diferentes procesos y procedimientos de la SUBRED INTEGRADA DE SERVICIOS DE SALUD SUR OCCIDENTE E.S.E. - UNIDAD PRESTADORA DE SERVICIOS DE SALUD FONTIBÒN, de acuerdo a las necesidades de la Institución.</v>
          </cell>
          <cell r="AM4" t="str">
            <v>,Dentro de los diferentes procesos y procedimientos de la SUBRED INTEGRADA DE SERVICIOS DE SALUD SUR OCCIDENTE E.S.E. - UNIDAD PRESTADORA DE SERVICIOS DE SALUD FONTIBÒN, de acuerdo a las necesidades de la Institución.</v>
          </cell>
          <cell r="AN4" t="str">
            <v>a. Recibir y entregar turno según los procesos establecidos institucionalmente
b. Establecer los procedimientos profesionales de recepción, toma de muestras, coloración, montaje y lavado del material, registrar ordenes, procesamiento de muestras; preparación de reactivos, medios de cultivo y soluciones; trascripción de resultados.
c. Realizar el trabajo dentro del grupo de laboratorio clínico mediante mecanismos de planeación y control.
d. Realizar acciones que permitan regular la demanda de pruebas y exámenes, racionalizar la oferta y mejorar la eficiencia, incluyendo la automatización y la delegación de actividades, y el soporte de las glosas.
e. Efectuar control diario de equipos, calidad química, nevera y baño serológico.
f. Realizar pruebas de control de calidad de los análisis clínicos a fin de garantizar la veracidad en los resultados.
g. Realizar análisis en las áreas que integran el laboratorio clínico e informar los resultados, así mismo revisar y firmar reportes científico - analíticos del mismo.
h. Registrar los resultados de H.I.V y T.S.H. Neonatales en libro y relacionar acorde con los procesos establecidos.
i. Cumplir con las normas y procedimientos establecidos en los manuales de esterilización y bioseguridad, y demás reglamentos de la institución.
j. Apoyar la realización de actividades incluidas dentro de los Convenios Docente-Asistenciales y de investigación que se programen tanto en el servicio como en la institución.
k. Todas las demás actividades que le serán asignadas por el supervisor del contrato y sean afines al desarrollo del objeto del contrato
l. Coordinar la operatividad del laboratorio clínico.
m. Realizar seguimiento al buen manejo de los insumos y reactivos, controlando el gasto y su mejor aprovechamiento.
n. Realizar la recepción técnica de los insumos, reactivos que lleguen al laboratorio clínico y distribuirlos de acuerdo a las necesidades
o. Realizar informe de gestión mensual verificando los datos generados.
p. Realizar acciones que permitan regular la demanda de pruebas y exámenes, racionalizar la oferta y mejorar la eficiencia, incluyendo la automatización y la delegación de actividades y el soporte de glosas.
q. Coordinar actividades de capacitación el personal de laboratorio clínico, apoyar la realización de actividades incluidas dentro de los Convenio Docente-asistenciales y de investigación que se programen tanto en el servicio como en la institución.</v>
          </cell>
          <cell r="AO4" t="str">
            <v xml:space="preserve"> </v>
          </cell>
          <cell r="AP4" t="str">
            <v>X</v>
          </cell>
          <cell r="AR4" t="str">
            <v>OTROS SERVICIOS</v>
          </cell>
          <cell r="AT4" t="str">
            <v>CAMI II</v>
          </cell>
          <cell r="AU4" t="str">
            <v>LABORATORIO CLINICO</v>
          </cell>
          <cell r="AV4">
            <v>2866968</v>
          </cell>
          <cell r="AW4" t="str">
            <v>4-2664-2016</v>
          </cell>
          <cell r="AX4">
            <v>4300452</v>
          </cell>
          <cell r="AY4">
            <v>42699</v>
          </cell>
          <cell r="AZ4">
            <v>42700</v>
          </cell>
          <cell r="BA4">
            <v>42745</v>
          </cell>
          <cell r="BB4" t="str">
            <v>15 DIAS CALENDARIO Y 1 MES</v>
          </cell>
          <cell r="BC4">
            <v>7775</v>
          </cell>
          <cell r="BD4">
            <v>42699</v>
          </cell>
          <cell r="BE4">
            <v>7564</v>
          </cell>
          <cell r="BF4">
            <v>42699</v>
          </cell>
          <cell r="BG4" t="str">
            <v>L703</v>
          </cell>
          <cell r="BH4">
            <v>321030501</v>
          </cell>
          <cell r="BI4" t="str">
            <v>CONTRATACION DE SERVICIOS ASISTENCIALES GENERALES</v>
          </cell>
          <cell r="BJ4" t="str">
            <v xml:space="preserve"> </v>
          </cell>
          <cell r="BS4">
            <v>4300452</v>
          </cell>
          <cell r="BT4" t="str">
            <v>APOYO DIAGNOSTICO Y TERAPEUTICO</v>
          </cell>
          <cell r="BU4" t="str">
            <v>SUBGERENCIA DE SERVICIOS DE SALUD</v>
          </cell>
          <cell r="BV4" t="str">
            <v xml:space="preserve">CLAUDIA PATRICIA ROSERO CAICEDO </v>
          </cell>
          <cell r="BW4">
            <v>52116116</v>
          </cell>
          <cell r="BX4">
            <v>4</v>
          </cell>
          <cell r="BY4" t="str">
            <v>LIDER APOYO DIAGNOSTICO Y TERAPEUTICO</v>
          </cell>
          <cell r="BZ4" t="str">
            <v>ROSA ELVIRA PULIDO BARRAGAN</v>
          </cell>
          <cell r="CA4">
            <v>39615935</v>
          </cell>
          <cell r="CB4">
            <v>3</v>
          </cell>
          <cell r="CC4">
            <v>249</v>
          </cell>
          <cell r="CD4">
            <v>0</v>
          </cell>
          <cell r="CE4">
            <v>3304977</v>
          </cell>
          <cell r="CF4">
            <v>995475</v>
          </cell>
        </row>
        <row r="5">
          <cell r="B5" t="str">
            <v>4-2665-2016</v>
          </cell>
          <cell r="C5" t="str">
            <v>4-2665</v>
          </cell>
          <cell r="D5">
            <v>2016</v>
          </cell>
          <cell r="E5" t="str">
            <v>CONTRATACIÒN DERECHO PRIVADO</v>
          </cell>
          <cell r="F5" t="str">
            <v>ORDEN</v>
          </cell>
          <cell r="H5" t="str">
            <v>PRINCIPAL</v>
          </cell>
          <cell r="I5">
            <v>30403567</v>
          </cell>
          <cell r="J5" t="str">
            <v>MANIZALES</v>
          </cell>
          <cell r="K5">
            <v>3</v>
          </cell>
          <cell r="L5" t="str">
            <v>86921 - ACTIVIDADES DE APOYO TERAPEUTICO</v>
          </cell>
          <cell r="M5" t="str">
            <v>SANCHEZ</v>
          </cell>
          <cell r="N5" t="str">
            <v>PINILLA</v>
          </cell>
          <cell r="O5" t="str">
            <v>ANGELICA</v>
          </cell>
          <cell r="P5" t="str">
            <v>MARIA</v>
          </cell>
          <cell r="Q5" t="str">
            <v>ANGELICA MARIA SANCHEZ PINILLA</v>
          </cell>
          <cell r="R5" t="str">
            <v>FEMENINO</v>
          </cell>
          <cell r="S5">
            <v>29091</v>
          </cell>
          <cell r="T5" t="str">
            <v>CRA 68C # 22B-71</v>
          </cell>
          <cell r="U5">
            <v>3104921788</v>
          </cell>
          <cell r="V5" t="str">
            <v>anma2479@hotmail.com</v>
          </cell>
          <cell r="W5" t="str">
            <v>SANITAS</v>
          </cell>
          <cell r="X5" t="str">
            <v>PORVENIR</v>
          </cell>
          <cell r="Y5" t="str">
            <v>COLPATRIA</v>
          </cell>
          <cell r="Z5">
            <v>7170364223</v>
          </cell>
          <cell r="AA5" t="str">
            <v>DAVIVIENDA</v>
          </cell>
          <cell r="AB5" t="str">
            <v>TERAPEUTA RESPIRATORIA</v>
          </cell>
          <cell r="AC5" t="str">
            <v>PROFESIONAL</v>
          </cell>
          <cell r="AD5" t="str">
            <v>N/A</v>
          </cell>
          <cell r="AE5" t="str">
            <v>ANTIGUO</v>
          </cell>
          <cell r="AF5">
            <v>42401</v>
          </cell>
          <cell r="AG5" t="str">
            <v>ASISTENCIAL</v>
          </cell>
          <cell r="AH5" t="str">
            <v>APOYO DIAGONALNOSTICO Y COMPLEMENTACION TERAPEUTICA</v>
          </cell>
          <cell r="AJ5" t="str">
            <v>TERAPEUTA RESPIRATORIA</v>
          </cell>
          <cell r="AK5" t="str">
            <v xml:space="preserve">PRESTAR SERVICIOS COMO </v>
          </cell>
          <cell r="AL5" t="str">
            <v>PRESTAR SERVICIOS COMO  TERAPEUTA RESPIRATORIA ,Dentro de los diferentes procesos y procedimientos de la SUBRED INTEGRADA DE SERVICIOS DE SALUD SUR OCCIDENTE E.S.E. - UNIDAD PRESTADORA DE SERVICIOS DE SALUD FONTIBÒN, de acuerdo a las necesidades de la Institución.</v>
          </cell>
          <cell r="AM5" t="str">
            <v>,Dentro de los diferentes procesos y procedimientos de la SUBRED INTEGRADA DE SERVICIOS DE SALUD SUR OCCIDENTE E.S.E. - UNIDAD PRESTADORA DE SERVICIOS DE SALUD FONTIBÒN, de acuerdo a las necesidades de la Institución.</v>
          </cell>
          <cell r="AN5" t="str">
            <v>a. Realizar la valoración de cada paciente con calidad; registrar en la historia clínica el diagnóstico, plan de tratamiento y evolución del tratamiento de acuerdo a la historia clínica institucional.
b. Brindar atención oportuna en los aspectos de evaluación, tratamiento y seguimiento a los pacientes que requieren el servicio por Consulta Externa.
c. Diligenciamiento completo, legible y oportuno de la Historia Clínica dando cumplimiento a la Resolución 1995 de 1.999
d. Informar a los usuarios del servicio de Terapia Respiratoria los horarios y procedimientos administrativos necesarios para recibir el servicio.
e. Realizar la referencia y contrarreferencia  cuando se requiera, dentro de la estrategia de redes de servicios de salud  y de acuerdo con las normas que la regulan.
f. Realizar las actividades de promoción de la Salud y la prevención de la enfermedad atendiendo las directrices Institucionales.
g. Realizar el reporte de las enfermedades de notificación obligatoria y los eventos de interés en salud pública de manera oportuna
h. Diligenciar completamente los registros de atención con las actividades realizadas en el punto de atención y entregarlos oportunamente para alimentar los sistemas de información Institucionales.
i. Apoyar la realización de actividades  incluidas dentro de los Convenios Docente-Asistenciales y de investigación que se programen tanto en el servicio como en la Institución.  
j. Elaborar y controlar adecuadamente los pedidos de material e insumos necesarios para la prestación del servicio y realizar el registro de fechas de vencimiento, registro INVIMA, Lote de Fabricación.</v>
          </cell>
          <cell r="AO5" t="str">
            <v>X</v>
          </cell>
          <cell r="AR5" t="str">
            <v>OTROS SERVICIOS</v>
          </cell>
          <cell r="AT5" t="str">
            <v>CAMI I - II</v>
          </cell>
          <cell r="AU5" t="str">
            <v>SALA ERA</v>
          </cell>
          <cell r="AV5">
            <v>2375858</v>
          </cell>
          <cell r="AW5" t="str">
            <v>4-2665-2016</v>
          </cell>
          <cell r="AX5">
            <v>3563787</v>
          </cell>
          <cell r="AY5">
            <v>42699</v>
          </cell>
          <cell r="AZ5">
            <v>42700</v>
          </cell>
          <cell r="BA5">
            <v>42745</v>
          </cell>
          <cell r="BB5" t="str">
            <v>15 DIAS CALENDARIO Y 1 MES</v>
          </cell>
          <cell r="BC5">
            <v>7776</v>
          </cell>
          <cell r="BD5">
            <v>42699</v>
          </cell>
          <cell r="BE5">
            <v>7565</v>
          </cell>
          <cell r="BF5">
            <v>42699</v>
          </cell>
          <cell r="BG5" t="str">
            <v>M902</v>
          </cell>
          <cell r="BH5">
            <v>321030501</v>
          </cell>
          <cell r="BI5" t="str">
            <v>CONTRATACION DE SERVICIOS ASISTENCIALES GENERALES</v>
          </cell>
          <cell r="BJ5" t="str">
            <v xml:space="preserve"> </v>
          </cell>
          <cell r="BS5">
            <v>3563787</v>
          </cell>
          <cell r="BT5" t="str">
            <v>APOYO DIAGNOSTICO Y TERAPEUTICO</v>
          </cell>
          <cell r="BU5" t="str">
            <v>SUBGERENCIA DE SERVICIOS DE SALUD</v>
          </cell>
          <cell r="BV5" t="str">
            <v xml:space="preserve">CLAUDIA PATRICIA ROSERO CAICEDO </v>
          </cell>
          <cell r="BW5">
            <v>52116116</v>
          </cell>
          <cell r="BX5">
            <v>4</v>
          </cell>
          <cell r="BY5" t="str">
            <v>LIDER APOYO DIAGNOSTICO Y TERAPEUTICO</v>
          </cell>
          <cell r="BZ5" t="str">
            <v>ROSA ELVIRA PULIDO BARRAGAN</v>
          </cell>
          <cell r="CA5">
            <v>39615935</v>
          </cell>
          <cell r="CB5">
            <v>3</v>
          </cell>
          <cell r="CC5">
            <v>182</v>
          </cell>
          <cell r="CD5">
            <v>30</v>
          </cell>
          <cell r="CE5">
            <v>2853686</v>
          </cell>
          <cell r="CF5">
            <v>710101</v>
          </cell>
        </row>
        <row r="6">
          <cell r="B6" t="str">
            <v>4-2666-2016</v>
          </cell>
          <cell r="C6" t="str">
            <v>4-2666</v>
          </cell>
          <cell r="D6">
            <v>2016</v>
          </cell>
          <cell r="E6" t="str">
            <v>CONTRATACIÒN DERECHO PRIVADO</v>
          </cell>
          <cell r="F6" t="str">
            <v>ORDEN</v>
          </cell>
          <cell r="H6" t="str">
            <v>PRINCIPAL</v>
          </cell>
          <cell r="I6">
            <v>1016037329</v>
          </cell>
          <cell r="J6" t="str">
            <v>BOGOTÁ</v>
          </cell>
          <cell r="K6">
            <v>7</v>
          </cell>
          <cell r="L6" t="str">
            <v>8299 - OTRAS ACTIVIDADES DE SERVICIO DE APOYO A LAS EMPRESAS N.C.P.</v>
          </cell>
          <cell r="M6" t="str">
            <v>CORTES</v>
          </cell>
          <cell r="N6" t="str">
            <v>ROMERO</v>
          </cell>
          <cell r="O6" t="str">
            <v>CINDY</v>
          </cell>
          <cell r="P6" t="str">
            <v>TATYANA</v>
          </cell>
          <cell r="Q6" t="str">
            <v>CINDY TATYANA CORTES ROMERO</v>
          </cell>
          <cell r="R6" t="str">
            <v>FEMENINO</v>
          </cell>
          <cell r="S6">
            <v>33456</v>
          </cell>
          <cell r="T6" t="str">
            <v>CALLE 20B N° 104 - 43</v>
          </cell>
          <cell r="U6" t="str">
            <v>4130827-3114493304</v>
          </cell>
          <cell r="V6" t="str">
            <v>tatianacortes_0608@hotmail.com</v>
          </cell>
          <cell r="W6" t="str">
            <v>COMPENSAR</v>
          </cell>
          <cell r="X6" t="str">
            <v>PROTECCION</v>
          </cell>
          <cell r="Y6" t="str">
            <v>COLPATRIA</v>
          </cell>
          <cell r="Z6">
            <v>41916433</v>
          </cell>
          <cell r="AA6" t="str">
            <v>AV VILLAS</v>
          </cell>
          <cell r="AB6" t="str">
            <v>FONOAUDIOLOGO</v>
          </cell>
          <cell r="AC6" t="str">
            <v>PROFESIONAL</v>
          </cell>
          <cell r="AD6" t="str">
            <v>N/A</v>
          </cell>
          <cell r="AE6" t="str">
            <v>ANTIGUO</v>
          </cell>
          <cell r="AF6">
            <v>42401</v>
          </cell>
          <cell r="AG6" t="str">
            <v>ASISTENCIAL</v>
          </cell>
          <cell r="AH6" t="str">
            <v>APOYO DIAGONALNOSTICO Y COMPLEMENTACION TERAPEUTICA</v>
          </cell>
          <cell r="AJ6" t="str">
            <v>FONOAUDIOLOGO</v>
          </cell>
          <cell r="AK6" t="str">
            <v xml:space="preserve">PRESTAR SERVICIOS COMO </v>
          </cell>
          <cell r="AL6" t="str">
            <v>PRESTAR SERVICIOS COMO  FONOAUDIOLOGO ,Dentro de los diferentes procesos y procedimientos de la SUBRED INTEGRADA DE SERVICIOS DE SALUD SUR OCCIDENTE E.S.E. - UNIDAD PRESTADORA DE SERVICIOS DE SALUD FONTIBÒN, de acuerdo a las necesidades de la Institución.</v>
          </cell>
          <cell r="AM6" t="str">
            <v>,Dentro de los diferentes procesos y procedimientos de la SUBRED INTEGRADA DE SERVICIOS DE SALUD SUR OCCIDENTE E.S.E. - UNIDAD PRESTADORA DE SERVICIOS DE SALUD FONTIBÒN, de acuerdo a las necesidades de la Institución.</v>
          </cell>
          <cell r="AN6" t="str">
            <v xml:space="preserve">a. Atender la consulta de Terapia del Lenguaje de acuerdo a la agenda programada
b. Detectar de manera temprana las personas con alteraciones temporales o permanentes suceptibles de atencion en rehabilitacion, con el fin de brindar una atencion oportuna tendiente a evitar secuelas o la instauracion de discapacidades.
c. Realizar el diagnóstico y proyectar el plan de tratamiento de  cada paciente.
d. Explicar al paciente y su familia el diagnóstico, plan de tratamiento y pronóstico del caso, además de mantener informado sobre la evolución del mismo
</v>
          </cell>
          <cell r="AO6" t="str">
            <v>X</v>
          </cell>
          <cell r="AR6" t="str">
            <v>OTROS SERVICIOS</v>
          </cell>
          <cell r="AT6" t="str">
            <v>UPA 51 (ZONA FRANCA)</v>
          </cell>
          <cell r="AU6" t="str">
            <v>FONOAUDIOLOGIA</v>
          </cell>
          <cell r="AV6">
            <v>2336000</v>
          </cell>
          <cell r="AW6" t="str">
            <v>4-2666-2016</v>
          </cell>
          <cell r="AX6">
            <v>3504000</v>
          </cell>
          <cell r="AY6">
            <v>42699</v>
          </cell>
          <cell r="AZ6">
            <v>42700</v>
          </cell>
          <cell r="BA6">
            <v>42745</v>
          </cell>
          <cell r="BB6" t="str">
            <v>15 DIAS CALENDARIO Y 1 MES</v>
          </cell>
          <cell r="BC6">
            <v>7777</v>
          </cell>
          <cell r="BD6">
            <v>42699</v>
          </cell>
          <cell r="BE6">
            <v>7566</v>
          </cell>
          <cell r="BF6">
            <v>42699</v>
          </cell>
          <cell r="BG6" t="str">
            <v>M704</v>
          </cell>
          <cell r="BH6">
            <v>321030501</v>
          </cell>
          <cell r="BI6" t="str">
            <v>CONTRATACION DE SERVICIOS ASISTENCIALES GENERALES</v>
          </cell>
          <cell r="BJ6" t="str">
            <v xml:space="preserve"> </v>
          </cell>
          <cell r="BS6">
            <v>3504000</v>
          </cell>
          <cell r="BT6" t="str">
            <v>APOYO DIAGNOSTICO Y TERAPEUTICO</v>
          </cell>
          <cell r="BU6" t="str">
            <v>SUBGERENCIA DE SERVICIOS DE SALUD</v>
          </cell>
          <cell r="BV6" t="str">
            <v xml:space="preserve">CLAUDIA PATRICIA ROSERO CAICEDO </v>
          </cell>
          <cell r="BW6">
            <v>52116116</v>
          </cell>
          <cell r="BX6">
            <v>4</v>
          </cell>
          <cell r="BY6" t="str">
            <v>LIDER APOYO DIAGNOSTICO Y TERAPEUTICO</v>
          </cell>
          <cell r="BZ6" t="str">
            <v>ROSA ELVIRA PULIDO BARRAGAN</v>
          </cell>
          <cell r="CA6">
            <v>39615935</v>
          </cell>
          <cell r="CB6">
            <v>3</v>
          </cell>
          <cell r="CC6" t="str">
            <v>35 DIAS</v>
          </cell>
          <cell r="CD6">
            <v>0</v>
          </cell>
          <cell r="CE6">
            <v>2725333.333333333</v>
          </cell>
          <cell r="CF6">
            <v>778666.66666666698</v>
          </cell>
        </row>
        <row r="7">
          <cell r="B7" t="str">
            <v>4-2667-2016</v>
          </cell>
          <cell r="C7" t="str">
            <v>4-2667</v>
          </cell>
          <cell r="D7">
            <v>2016</v>
          </cell>
          <cell r="E7" t="str">
            <v>CONTRATACIÒN DERECHO PRIVADO</v>
          </cell>
          <cell r="F7" t="str">
            <v>ORDEN</v>
          </cell>
          <cell r="H7" t="str">
            <v>PRINCIPAL</v>
          </cell>
          <cell r="I7">
            <v>52103607</v>
          </cell>
          <cell r="J7" t="str">
            <v>BOGOTÁ</v>
          </cell>
          <cell r="K7">
            <v>2</v>
          </cell>
          <cell r="L7" t="str">
            <v>86921 - ACTIVIDADES DE APOYO TERAPEUTICO</v>
          </cell>
          <cell r="M7" t="str">
            <v>CARRILLO</v>
          </cell>
          <cell r="N7" t="str">
            <v>GONZALEZ</v>
          </cell>
          <cell r="O7" t="str">
            <v>DERLY</v>
          </cell>
          <cell r="P7" t="str">
            <v>YANIRA</v>
          </cell>
          <cell r="Q7" t="str">
            <v>DERLY YANIRA CARRILLO GONZALEZ</v>
          </cell>
          <cell r="R7" t="str">
            <v>FEMENINO</v>
          </cell>
          <cell r="S7">
            <v>26190</v>
          </cell>
          <cell r="T7" t="str">
            <v>CALLE 6B Nº 70B - 60</v>
          </cell>
          <cell r="U7" t="str">
            <v>7531312 - 3002130106</v>
          </cell>
          <cell r="V7" t="str">
            <v>derlycarrillog@hotmail.com</v>
          </cell>
          <cell r="W7" t="str">
            <v>COMPENSAR</v>
          </cell>
          <cell r="X7" t="str">
            <v>COLPENSIONES</v>
          </cell>
          <cell r="Y7" t="str">
            <v>COLPATRIA</v>
          </cell>
          <cell r="Z7">
            <v>6680253983</v>
          </cell>
          <cell r="AA7" t="str">
            <v>DAVIVIENDA</v>
          </cell>
          <cell r="AB7" t="str">
            <v>FONOAUDIOLOGO</v>
          </cell>
          <cell r="AC7" t="str">
            <v>PROFESIONAL</v>
          </cell>
          <cell r="AD7" t="str">
            <v>N/A</v>
          </cell>
          <cell r="AE7" t="str">
            <v>ANTIGUO</v>
          </cell>
          <cell r="AF7">
            <v>42401</v>
          </cell>
          <cell r="AG7" t="str">
            <v>ASISTENCIAL</v>
          </cell>
          <cell r="AH7" t="str">
            <v>APOYO DIAGONALNOSTICO Y COMPLEMENTACION TERAPEUTICA</v>
          </cell>
          <cell r="AJ7" t="str">
            <v>FONOAUDIOLOGO</v>
          </cell>
          <cell r="AK7" t="str">
            <v xml:space="preserve">PRESTAR SERVICIOS COMO </v>
          </cell>
          <cell r="AL7" t="str">
            <v>PRESTAR SERVICIOS COMO  FONOAUDIOLOGO ,Dentro de los diferentes procesos y procedimientos de la SUBRED INTEGRADA DE SERVICIOS DE SALUD SUR OCCIDENTE E.S.E. - UNIDAD PRESTADORA DE SERVICIOS DE SALUD FONTIBÒN, de acuerdo a las necesidades de la Institución.</v>
          </cell>
          <cell r="AM7" t="str">
            <v>,Dentro de los diferentes procesos y procedimientos de la SUBRED INTEGRADA DE SERVICIOS DE SALUD SUR OCCIDENTE E.S.E. - UNIDAD PRESTADORA DE SERVICIOS DE SALUD FONTIBÒN, de acuerdo a las necesidades de la Institución.</v>
          </cell>
          <cell r="AN7" t="str">
            <v>a. Atender la consulta de Terapia del Lenguaje de acuerdo a la agenda programada
b. Detectar de manera temprana las personas con alteraciones temporales o permanentes suceptibles de atencion en rehabilitacion, con el fin de brindar una atencion oportuna tendiente a evitar secuelas o la instauracion de discapacidades.
c. Realizar el diagnóstico y proyectar el plan de tratamiento de  cada paciente.
d. Explicar al paciente y su familia el diagnóstico, plan de tratamiento y pronóstico del caso, además de mantener informado sobre la evolución del mismo</v>
          </cell>
          <cell r="AO7" t="str">
            <v>X</v>
          </cell>
          <cell r="AR7" t="str">
            <v>OTROS SERVICIOS</v>
          </cell>
          <cell r="AT7" t="str">
            <v>UPA 51 (ZONA FRANCA)</v>
          </cell>
          <cell r="AU7" t="str">
            <v>FONOAUDIOLOGIA</v>
          </cell>
          <cell r="AV7">
            <v>1168000</v>
          </cell>
          <cell r="AW7" t="str">
            <v>4-2667-2016</v>
          </cell>
          <cell r="AX7">
            <v>1752000</v>
          </cell>
          <cell r="AY7">
            <v>42699</v>
          </cell>
          <cell r="AZ7">
            <v>42700</v>
          </cell>
          <cell r="BA7">
            <v>42745</v>
          </cell>
          <cell r="BB7" t="str">
            <v>15 DIAS CALENDARIO Y 1 MES</v>
          </cell>
          <cell r="BC7">
            <v>7778</v>
          </cell>
          <cell r="BD7">
            <v>42699</v>
          </cell>
          <cell r="BE7">
            <v>7567</v>
          </cell>
          <cell r="BF7">
            <v>42699</v>
          </cell>
          <cell r="BG7" t="str">
            <v>M704</v>
          </cell>
          <cell r="BH7">
            <v>321030501</v>
          </cell>
          <cell r="BI7" t="str">
            <v>CONTRATACION DE SERVICIOS ASISTENCIALES GENERALES</v>
          </cell>
          <cell r="BJ7" t="str">
            <v xml:space="preserve"> </v>
          </cell>
          <cell r="BS7">
            <v>1752000</v>
          </cell>
          <cell r="BT7" t="str">
            <v>APOYO DIAGNOSTICO Y TERAPEUTICO</v>
          </cell>
          <cell r="BU7" t="str">
            <v>SUBGERENCIA DE SERVICIOS DE SALUD</v>
          </cell>
          <cell r="BV7" t="str">
            <v xml:space="preserve">CLAUDIA PATRICIA ROSERO CAICEDO </v>
          </cell>
          <cell r="BW7">
            <v>52116116</v>
          </cell>
          <cell r="BX7">
            <v>4</v>
          </cell>
          <cell r="BY7" t="str">
            <v>LIDER APOYO DIAGNOSTICO Y TERAPEUTICO</v>
          </cell>
          <cell r="BZ7" t="str">
            <v>ROSA ELVIRA PULIDO BARRAGAN</v>
          </cell>
          <cell r="CA7">
            <v>39615935</v>
          </cell>
          <cell r="CB7">
            <v>3</v>
          </cell>
          <cell r="CC7" t="str">
            <v>35 DIAS</v>
          </cell>
          <cell r="CD7">
            <v>0</v>
          </cell>
          <cell r="CE7">
            <v>1362666.6666666665</v>
          </cell>
          <cell r="CF7">
            <v>389333.33333333349</v>
          </cell>
        </row>
        <row r="8">
          <cell r="B8" t="str">
            <v>4-2668-2016</v>
          </cell>
          <cell r="C8" t="str">
            <v>4-2668</v>
          </cell>
          <cell r="D8">
            <v>2016</v>
          </cell>
          <cell r="E8" t="str">
            <v>CONTRATACIÒN DERECHO PRIVADO</v>
          </cell>
          <cell r="F8" t="str">
            <v>ORDEN</v>
          </cell>
          <cell r="H8" t="str">
            <v>PRINCIPAL</v>
          </cell>
          <cell r="I8">
            <v>35600289</v>
          </cell>
          <cell r="J8" t="str">
            <v>QUIBDO</v>
          </cell>
          <cell r="K8">
            <v>3</v>
          </cell>
          <cell r="L8" t="str">
            <v>86921 - ACTIVIDADES DE APOYO TERAPEUTICO</v>
          </cell>
          <cell r="M8" t="str">
            <v>CUESTA</v>
          </cell>
          <cell r="N8" t="str">
            <v>SALAZAR</v>
          </cell>
          <cell r="O8" t="str">
            <v>DERIS</v>
          </cell>
          <cell r="P8" t="str">
            <v>DIRLEY</v>
          </cell>
          <cell r="Q8" t="str">
            <v>DERIS DIRLEY CUESTA SALAZAR</v>
          </cell>
          <cell r="R8" t="str">
            <v>FEMENINO</v>
          </cell>
          <cell r="S8">
            <v>27401</v>
          </cell>
          <cell r="T8" t="str">
            <v>CARRERA 105F Nº 71A - 04</v>
          </cell>
          <cell r="U8">
            <v>3204498562</v>
          </cell>
          <cell r="V8" t="str">
            <v>deriscueta@hotmail.com</v>
          </cell>
          <cell r="W8" t="str">
            <v>COMPENSAR</v>
          </cell>
          <cell r="X8" t="str">
            <v>PORVENIR</v>
          </cell>
          <cell r="Y8" t="str">
            <v>COLPATRIA</v>
          </cell>
          <cell r="Z8">
            <v>7380611421</v>
          </cell>
          <cell r="AA8" t="str">
            <v>DAVIVIENDA</v>
          </cell>
          <cell r="AB8" t="str">
            <v>FISIOTERAPEUTA</v>
          </cell>
          <cell r="AC8" t="str">
            <v>PROFESIONAL</v>
          </cell>
          <cell r="AD8" t="str">
            <v>N/A</v>
          </cell>
          <cell r="AE8" t="str">
            <v>ANTIGUO</v>
          </cell>
          <cell r="AF8">
            <v>42401</v>
          </cell>
          <cell r="AG8" t="str">
            <v>ASISTENCIAL</v>
          </cell>
          <cell r="AH8" t="str">
            <v>APOYO DIAGONALNOSTICO Y COMPLEMENTACION TERAPEUTICA</v>
          </cell>
          <cell r="AJ8" t="str">
            <v>TERAPEUTA RESPIRATORIA</v>
          </cell>
          <cell r="AK8" t="str">
            <v xml:space="preserve">PRESTAR SERVICIOS COMO </v>
          </cell>
          <cell r="AL8" t="str">
            <v>PRESTAR SERVICIOS COMO  TERAPEUTA RESPIRATORIA ,Dentro de los diferentes procesos y procedimientos de la SUBRED INTEGRADA DE SERVICIOS DE SALUD SUR OCCIDENTE E.S.E. - UNIDAD PRESTADORA DE SERVICIOS DE SALUD FONTIBÒN, de acuerdo a las necesidades de la Institución.</v>
          </cell>
          <cell r="AM8" t="str">
            <v>,Dentro de los diferentes procesos y procedimientos de la SUBRED INTEGRADA DE SERVICIOS DE SALUD SUR OCCIDENTE E.S.E. - UNIDAD PRESTADORA DE SERVICIOS DE SALUD FONTIBÒN, de acuerdo a las necesidades de la Institución.</v>
          </cell>
          <cell r="AN8" t="str">
            <v>a. Realizar la valoración de cada paciente con calidad; registrar en la historia clínica el diagnóstico, plan de tratamiento y evolución del tratamiento de acuerdo a la historia clínica institucional.
b. Brindar atención oportuna en los aspectos de evaluación, tratamiento y seguimiento a los pacientes que requieren el servicio por Consulta Externa.
c. Diligenciamiento completo, legible y oportuno de la Historia Clínica dando cumplimiento a la Resolución 1995 de 1.999
d. Informar a los usuarios del servicio de Terapia Respiratoria los horarios y procedimientos administrativos necesarios para recibir el servicio.
e. Realizar la referencia y contrarreferencia  cuando se requiera, dentro de la estrategia de redes de servicios de salud  y de acuerdo con las normas que la regulan.
f. Realizar las actividades de promoción de la Salud y la prevención de la enfermedad atendiendo las directrices Institucionales.
g. Realizar el reporte de las enfermedades de notificación obligatoria y los eventos de interés en salud pública de manera oportuna
h. Diligenciar completamente los registros de atención con las actividades realizadas en el punto de atención y entregarlos oportunamente para alimentar los sistemas de información Institucionales.
i. Apoyar la realización de actividades  incluidas dentro de los Convenios Docente-Asistenciales y de investigación que se programen tanto en el servicio como en la Institución.  
j. Elaborar y controlar adecuadamente los pedidos de material e insumos necesarios para la prestación del servicio y realizar el registro de fechas de vencimiento, registro INVIMA, Lote de Fabricación.</v>
          </cell>
          <cell r="AO8" t="str">
            <v>X</v>
          </cell>
          <cell r="AR8" t="str">
            <v>OTROS SERVICIOS</v>
          </cell>
          <cell r="AT8" t="str">
            <v>CAMI II</v>
          </cell>
          <cell r="AU8" t="str">
            <v>SALA ERA</v>
          </cell>
          <cell r="AV8">
            <v>2375858</v>
          </cell>
          <cell r="AW8" t="str">
            <v>4-2668-2016</v>
          </cell>
          <cell r="AX8">
            <v>3563787</v>
          </cell>
          <cell r="AY8">
            <v>42699</v>
          </cell>
          <cell r="AZ8">
            <v>42700</v>
          </cell>
          <cell r="BA8">
            <v>42745</v>
          </cell>
          <cell r="BB8" t="str">
            <v>15 DIAS CALENDARIO Y 1 MES</v>
          </cell>
          <cell r="BC8">
            <v>7779</v>
          </cell>
          <cell r="BD8">
            <v>42699</v>
          </cell>
          <cell r="BE8">
            <v>7568</v>
          </cell>
          <cell r="BF8">
            <v>42699</v>
          </cell>
          <cell r="BG8" t="str">
            <v>M903</v>
          </cell>
          <cell r="BH8">
            <v>321030501</v>
          </cell>
          <cell r="BI8" t="str">
            <v>CONTRATACION DE SERVICIOS ASISTENCIALES GENERALES</v>
          </cell>
          <cell r="BJ8" t="str">
            <v xml:space="preserve"> </v>
          </cell>
          <cell r="BS8">
            <v>3563787</v>
          </cell>
          <cell r="BT8" t="str">
            <v>APOYO DIAGNOSTICO Y TERAPEUTICO</v>
          </cell>
          <cell r="BU8" t="str">
            <v>SUBGERENCIA DE SERVICIOS DE SALUD</v>
          </cell>
          <cell r="BV8" t="str">
            <v xml:space="preserve">CLAUDIA PATRICIA ROSERO CAICEDO </v>
          </cell>
          <cell r="BW8">
            <v>52116116</v>
          </cell>
          <cell r="BX8">
            <v>4</v>
          </cell>
          <cell r="BY8" t="str">
            <v>LIDER APOYO DIAGNOSTICO Y TERAPEUTICO</v>
          </cell>
          <cell r="BZ8" t="str">
            <v>ROSA ELVIRA PULIDO BARRAGAN</v>
          </cell>
          <cell r="CA8">
            <v>39615935</v>
          </cell>
          <cell r="CB8">
            <v>3</v>
          </cell>
          <cell r="CC8">
            <v>164</v>
          </cell>
          <cell r="CD8">
            <v>42</v>
          </cell>
          <cell r="CE8">
            <v>2789972</v>
          </cell>
          <cell r="CF8">
            <v>773815</v>
          </cell>
        </row>
        <row r="9">
          <cell r="B9" t="str">
            <v>4-2669-2016</v>
          </cell>
          <cell r="C9" t="str">
            <v>4-2669</v>
          </cell>
          <cell r="D9">
            <v>2016</v>
          </cell>
          <cell r="E9" t="str">
            <v>CONTRATACIÒN DERECHO PRIVADO</v>
          </cell>
          <cell r="F9" t="str">
            <v>ORDEN</v>
          </cell>
          <cell r="H9" t="str">
            <v>PRINCIPAL</v>
          </cell>
          <cell r="I9">
            <v>51763931</v>
          </cell>
          <cell r="J9" t="str">
            <v>BOGOTÁ</v>
          </cell>
          <cell r="K9">
            <v>1</v>
          </cell>
          <cell r="L9" t="str">
            <v>86921 - ACTIVIDADES DE APOYO TERAPEUTICO</v>
          </cell>
          <cell r="M9" t="str">
            <v>MARTINEZ</v>
          </cell>
          <cell r="N9" t="str">
            <v>VASQUEZ</v>
          </cell>
          <cell r="O9" t="str">
            <v>LILIANA</v>
          </cell>
          <cell r="Q9" t="str">
            <v>LILIANA  MARTINEZ VASQUEZ</v>
          </cell>
          <cell r="R9" t="str">
            <v>FEMENINO</v>
          </cell>
          <cell r="S9">
            <v>23387</v>
          </cell>
          <cell r="T9" t="str">
            <v>CRA 100 # 16H - 50</v>
          </cell>
          <cell r="U9">
            <v>3204908671</v>
          </cell>
          <cell r="V9" t="str">
            <v>lilomarva@hotmail.co</v>
          </cell>
          <cell r="W9" t="str">
            <v>NUEVA EPS</v>
          </cell>
          <cell r="X9" t="str">
            <v>COLPENSIONES</v>
          </cell>
          <cell r="Y9" t="str">
            <v>COLPATRIA</v>
          </cell>
          <cell r="Z9">
            <v>1600050478</v>
          </cell>
          <cell r="AA9" t="str">
            <v>DAVIVIENDA</v>
          </cell>
          <cell r="AB9" t="str">
            <v>TERAPEUTA RESPIRATORIA</v>
          </cell>
          <cell r="AC9" t="str">
            <v>PROFESIONAL</v>
          </cell>
          <cell r="AD9" t="str">
            <v>N/A</v>
          </cell>
          <cell r="AE9" t="str">
            <v>ANTIGUO</v>
          </cell>
          <cell r="AF9">
            <v>42401</v>
          </cell>
          <cell r="AG9" t="str">
            <v>ASISTENCIAL</v>
          </cell>
          <cell r="AH9" t="str">
            <v>APOYO DIAGONALNOSTICO Y COMPLEMENTACION TERAPEUTICA</v>
          </cell>
          <cell r="AJ9" t="str">
            <v>TERAPEUTA RESPIRATORIA</v>
          </cell>
          <cell r="AK9" t="str">
            <v xml:space="preserve">PRESTAR SERVICIOS COMO </v>
          </cell>
          <cell r="AL9" t="str">
            <v>PRESTAR SERVICIOS COMO  TERAPEUTA RESPIRATORIA ,Dentro de los diferentes procesos y procedimientos de la SUBRED INTEGRADA DE SERVICIOS DE SALUD SUR OCCIDENTE E.S.E. - UNIDAD PRESTADORA DE SERVICIOS DE SALUD FONTIBÒN, de acuerdo a las necesidades de la Institución.</v>
          </cell>
          <cell r="AM9" t="str">
            <v>,Dentro de los diferentes procesos y procedimientos de la SUBRED INTEGRADA DE SERVICIOS DE SALUD SUR OCCIDENTE E.S.E. - UNIDAD PRESTADORA DE SERVICIOS DE SALUD FONTIBÒN, de acuerdo a las necesidades de la Institución.</v>
          </cell>
          <cell r="AN9" t="str">
            <v>a. Realizar la valoración de cada paciente con calidad; registrar en la historia clínica el diagnóstico, plan de tratamiento y evolución del tratamiento de acuerdo a la historia clínica institucional.
b. Brindar atención oportuna en los aspectos de evaluación, tratamiento y seguimiento a los pacientes que requieren el servicio por Consulta Externa.
c. Diligenciamiento completo, legible y oportuno de la Historia Clínica dando cumplimiento a la Resolución 1995 de 1.999
d. Informar a los usuarios del servicio de Terapia Respiratoria los horarios y procedimientos administrativos necesarios para recibir el servicio.
e. Realizar la referencia y contrarreferencia  cuando se requiera, dentro de la estrategia de redes de servicios de salud  y de acuerdo con las normas que la regulan.
f. Realizar las actividades de promoción de la Salud y la prevención de la enfermedad atendiendo las directrices Institucionales.
g. Realizar el reporte de las enfermedades de notificación obligatoria y los eventos de interés en salud pública de manera oportuna
h. Diligenciar completamente los registros de atención con las actividades realizadas en el punto de atención y entregarlos oportunamente para alimentar los sistemas de información Institucionales.
i. Apoyar la realización de actividades  incluidas dentro de los Convenios Docente-Asistenciales y de investigación que se programen tanto en el servicio como en la Institución.  
j. Elaborar y controlar adecuadamente los pedidos de material e insumos necesarios para la prestación del servicio y realizar el registro de fechas de vencimiento, registro INVIMA, Lote de Fabricación.</v>
          </cell>
          <cell r="AO9" t="str">
            <v>X</v>
          </cell>
          <cell r="AR9" t="str">
            <v>OTROS SERVICIOS</v>
          </cell>
          <cell r="AT9" t="str">
            <v>CAMI I - II</v>
          </cell>
          <cell r="AU9" t="str">
            <v>SALA ERA</v>
          </cell>
          <cell r="AV9">
            <v>3567768</v>
          </cell>
          <cell r="AW9" t="str">
            <v>4-2669-2016</v>
          </cell>
          <cell r="AX9">
            <v>5351652</v>
          </cell>
          <cell r="AY9">
            <v>42699</v>
          </cell>
          <cell r="AZ9">
            <v>42700</v>
          </cell>
          <cell r="BA9">
            <v>42745</v>
          </cell>
          <cell r="BB9" t="str">
            <v>15 DIAS CALENDARIO Y 1 MES</v>
          </cell>
          <cell r="BC9">
            <v>7780</v>
          </cell>
          <cell r="BD9">
            <v>42699</v>
          </cell>
          <cell r="BE9">
            <v>7569</v>
          </cell>
          <cell r="BF9">
            <v>42699</v>
          </cell>
          <cell r="BG9" t="str">
            <v>M903</v>
          </cell>
          <cell r="BH9">
            <v>321030501</v>
          </cell>
          <cell r="BI9" t="str">
            <v>CONTRATACION DE SERVICIOS ASISTENCIALES GENERALES</v>
          </cell>
          <cell r="BJ9" t="str">
            <v xml:space="preserve"> </v>
          </cell>
          <cell r="BS9">
            <v>5351652</v>
          </cell>
          <cell r="BT9" t="str">
            <v>APOYO DIAGNOSTICO Y TERAPEUTICO</v>
          </cell>
          <cell r="BU9" t="str">
            <v>SUBGERENCIA DE SERVICIOS DE SALUD</v>
          </cell>
          <cell r="BV9" t="str">
            <v xml:space="preserve">CLAUDIA PATRICIA ROSERO CAICEDO </v>
          </cell>
          <cell r="BW9">
            <v>52116116</v>
          </cell>
          <cell r="BX9">
            <v>4</v>
          </cell>
          <cell r="BY9" t="str">
            <v>LIDER APOYO DIAGNOSTICO Y TERAPEUTICO</v>
          </cell>
          <cell r="BZ9" t="str">
            <v>ROSA ELVIRA PULIDO BARRAGAN</v>
          </cell>
          <cell r="CA9">
            <v>39615935</v>
          </cell>
          <cell r="CB9">
            <v>3</v>
          </cell>
          <cell r="CC9">
            <v>258</v>
          </cell>
          <cell r="CD9">
            <v>60</v>
          </cell>
          <cell r="CE9">
            <v>4300434</v>
          </cell>
          <cell r="CF9">
            <v>1051218</v>
          </cell>
        </row>
        <row r="10">
          <cell r="B10" t="str">
            <v>4-2670-2016</v>
          </cell>
          <cell r="C10" t="str">
            <v>4-2670</v>
          </cell>
          <cell r="D10">
            <v>2016</v>
          </cell>
          <cell r="E10" t="str">
            <v>CONTRATACIÒN DERECHO PRIVADO</v>
          </cell>
          <cell r="F10" t="str">
            <v>ORDEN</v>
          </cell>
          <cell r="H10" t="str">
            <v>PRINCIPAL</v>
          </cell>
          <cell r="I10">
            <v>35464268</v>
          </cell>
          <cell r="J10" t="str">
            <v>BOGOTÁ</v>
          </cell>
          <cell r="K10">
            <v>5</v>
          </cell>
          <cell r="L10" t="str">
            <v>86921 - ACTIVIDADES DE APOYO TERAPEUTICO</v>
          </cell>
          <cell r="M10" t="str">
            <v>BORDA</v>
          </cell>
          <cell r="N10" t="str">
            <v>HERNANDEZ</v>
          </cell>
          <cell r="O10" t="str">
            <v>MAGDALENA</v>
          </cell>
          <cell r="Q10" t="str">
            <v>MAGDALENA  BORDA HERNANDEZ</v>
          </cell>
          <cell r="R10" t="str">
            <v>FEMENINO</v>
          </cell>
          <cell r="S10">
            <v>20983</v>
          </cell>
          <cell r="T10" t="str">
            <v>CALLE 137 Nº 19A - 2 apto 105</v>
          </cell>
          <cell r="U10" t="str">
            <v>6142775-3185952731</v>
          </cell>
          <cell r="V10" t="str">
            <v>magdabh12@yahoo.es</v>
          </cell>
          <cell r="W10" t="str">
            <v>NUEVA EPS</v>
          </cell>
          <cell r="X10" t="str">
            <v>N/A</v>
          </cell>
          <cell r="Y10" t="str">
            <v>COLPATRIA</v>
          </cell>
          <cell r="Z10">
            <v>87004007474</v>
          </cell>
          <cell r="AA10" t="str">
            <v>DAVIVIENDA</v>
          </cell>
          <cell r="AB10" t="str">
            <v>TERAPEUTA OCUPACIONAL</v>
          </cell>
          <cell r="AC10" t="str">
            <v>PROFESIONAL</v>
          </cell>
          <cell r="AD10" t="str">
            <v>N/A</v>
          </cell>
          <cell r="AE10" t="str">
            <v>ANTIGUO</v>
          </cell>
          <cell r="AF10">
            <v>42401</v>
          </cell>
          <cell r="AG10" t="str">
            <v>ASISTENCIAL</v>
          </cell>
          <cell r="AH10" t="str">
            <v>APOYO DIAGONALNOSTICO Y COMPLEMENTACION TERAPEUTICA</v>
          </cell>
          <cell r="AJ10" t="str">
            <v>TERAPEUTA OCUPACIONAL</v>
          </cell>
          <cell r="AK10" t="str">
            <v xml:space="preserve">PRESTAR SERVICIOS COMO </v>
          </cell>
          <cell r="AL10" t="str">
            <v>PRESTAR SERVICIOS COMO  TERAPEUTA OCUPACIONAL ,Dentro de los diferentes procesos y procedimientos de la SUBRED INTEGRADA DE SERVICIOS DE SALUD SUR OCCIDENTE E.S.E. - UNIDAD PRESTADORA DE SERVICIOS DE SALUD FONTIBÒN, de acuerdo a las necesidades de la Institución.</v>
          </cell>
          <cell r="AM10" t="str">
            <v>,Dentro de los diferentes procesos y procedimientos de la SUBRED INTEGRADA DE SERVICIOS DE SALUD SUR OCCIDENTE E.S.E. - UNIDAD PRESTADORA DE SERVICIOS DE SALUD FONTIBÒN, de acuerdo a las necesidades de la Institución.</v>
          </cell>
          <cell r="AN10" t="str">
            <v>a. Atención de la consulta de Terapia Ocupacional por la agenda.
b. Elaborar diagnostico de los riesgos y funciones ocupacionales.
c. Realizar evaluación, orientar y reubicar ocupacionalmente.  
d. Caracterizar los riesgos y disfuncionalidades habitual –ocupacional
e. Contribuir con Equipo Profesional Salud en diagnostico-rehabilitación
f. Establecer métodos terapéuticos en actividades cotidianas y diarias.
g. Desarrollar estrategias a estimular, fortalecer hábitos cognitivos.
h. Capacitar a comunidad en inclusión laboral de discapacitados.
i. Realizar evaluación, diagnostico y tratamiento
j. Realizar la referencia y contrarreferencia que se requiera.
k. Realizar las acciones para garantizar cadena de custodia requerida.
l. Controlar y administrar procesos asistenciales investigativos.</v>
          </cell>
          <cell r="AO10" t="str">
            <v>X</v>
          </cell>
          <cell r="AR10" t="str">
            <v>OTROS SERVICIOS</v>
          </cell>
          <cell r="AT10" t="str">
            <v>CENTRO DIA</v>
          </cell>
          <cell r="AU10" t="str">
            <v>TERAPIA OCUPACIONAL</v>
          </cell>
          <cell r="AV10">
            <v>1661000</v>
          </cell>
          <cell r="AW10" t="str">
            <v>4-2670-2016</v>
          </cell>
          <cell r="AX10">
            <v>2491500</v>
          </cell>
          <cell r="AY10">
            <v>42699</v>
          </cell>
          <cell r="AZ10">
            <v>42700</v>
          </cell>
          <cell r="BA10">
            <v>42745</v>
          </cell>
          <cell r="BB10" t="str">
            <v>15 DIAS CALENDARIO Y 1 MES</v>
          </cell>
          <cell r="BC10">
            <v>7781</v>
          </cell>
          <cell r="BD10">
            <v>42699</v>
          </cell>
          <cell r="BE10">
            <v>7570</v>
          </cell>
          <cell r="BF10">
            <v>42699</v>
          </cell>
          <cell r="BG10" t="str">
            <v>M704</v>
          </cell>
          <cell r="BH10">
            <v>321030501</v>
          </cell>
          <cell r="BI10" t="str">
            <v>CONTRATACION DE SERVICIOS ASISTENCIALES GENERALES</v>
          </cell>
          <cell r="BJ10" t="str">
            <v xml:space="preserve"> </v>
          </cell>
          <cell r="BS10">
            <v>2491500</v>
          </cell>
          <cell r="BT10" t="str">
            <v>APOYO DIAGNOSTICO Y TERAPEUTICO</v>
          </cell>
          <cell r="BU10" t="str">
            <v>SUBGERENCIA DE SERVICIOS DE SALUD</v>
          </cell>
          <cell r="BV10" t="str">
            <v xml:space="preserve">CLAUDIA PATRICIA ROSERO CAICEDO </v>
          </cell>
          <cell r="BW10">
            <v>52116116</v>
          </cell>
          <cell r="BX10">
            <v>4</v>
          </cell>
          <cell r="BY10" t="str">
            <v>LIDER APOYO DIAGNOSTICO Y TERAPEUTICO</v>
          </cell>
          <cell r="BZ10" t="str">
            <v>ROSA ELVIRA PULIDO BARRAGAN</v>
          </cell>
          <cell r="CA10">
            <v>39615935</v>
          </cell>
          <cell r="CB10">
            <v>3</v>
          </cell>
          <cell r="CC10" t="str">
            <v>35 DIAS</v>
          </cell>
          <cell r="CD10">
            <v>0</v>
          </cell>
          <cell r="CE10">
            <v>1937833.3333333335</v>
          </cell>
          <cell r="CF10">
            <v>553666.66666666651</v>
          </cell>
        </row>
        <row r="11">
          <cell r="B11" t="str">
            <v>4-2671-2016</v>
          </cell>
          <cell r="C11" t="str">
            <v>4-2671</v>
          </cell>
          <cell r="D11">
            <v>2016</v>
          </cell>
          <cell r="E11" t="str">
            <v>CONTRATACIÒN DERECHO PRIVADO</v>
          </cell>
          <cell r="F11" t="str">
            <v>ORDEN</v>
          </cell>
          <cell r="H11" t="str">
            <v>PRINCIPAL</v>
          </cell>
          <cell r="I11">
            <v>52170950</v>
          </cell>
          <cell r="J11" t="str">
            <v>BOGOTÁ</v>
          </cell>
          <cell r="K11">
            <v>1</v>
          </cell>
          <cell r="L11" t="str">
            <v>86921 - ACTIVIDADES DE APOYO TERAPEUTICO</v>
          </cell>
          <cell r="M11" t="str">
            <v>LEIVA</v>
          </cell>
          <cell r="N11" t="str">
            <v>ACOSTA</v>
          </cell>
          <cell r="O11" t="str">
            <v>MONICA DEL PILAR</v>
          </cell>
          <cell r="Q11" t="str">
            <v>MONICA DEL PILAR  LEIVA ACOSTA</v>
          </cell>
          <cell r="R11" t="str">
            <v>FEMENINO</v>
          </cell>
          <cell r="S11">
            <v>26778</v>
          </cell>
          <cell r="T11" t="str">
            <v>TV 72F N° 43 - 59 SUR</v>
          </cell>
          <cell r="U11" t="str">
            <v>7194554/3112159727</v>
          </cell>
          <cell r="V11" t="str">
            <v>monicaleivaacosta@gmail.com</v>
          </cell>
          <cell r="W11" t="str">
            <v>SANITAS</v>
          </cell>
          <cell r="X11" t="str">
            <v>PORVENIR</v>
          </cell>
          <cell r="Y11" t="str">
            <v>COLPATRIA</v>
          </cell>
          <cell r="Z11">
            <v>64664181345</v>
          </cell>
          <cell r="AA11" t="str">
            <v>BANCOLOMBIA</v>
          </cell>
          <cell r="AB11" t="str">
            <v>TERAPEUTA RESPIRATORIA</v>
          </cell>
          <cell r="AC11" t="str">
            <v>PROFESIONAL</v>
          </cell>
          <cell r="AD11" t="str">
            <v>N/A</v>
          </cell>
          <cell r="AE11" t="str">
            <v>ANTIGUO</v>
          </cell>
          <cell r="AF11">
            <v>42401</v>
          </cell>
          <cell r="AG11" t="str">
            <v>ASISTENCIAL</v>
          </cell>
          <cell r="AH11" t="str">
            <v>APOYO DIAGONALNOSTICO Y COMPLEMENTACION TERAPEUTICA</v>
          </cell>
          <cell r="AJ11" t="str">
            <v>TERAPEUTA RESPIRATORIA</v>
          </cell>
          <cell r="AK11" t="str">
            <v xml:space="preserve">PRESTAR SERVICIOS COMO </v>
          </cell>
          <cell r="AL11" t="str">
            <v>PRESTAR SERVICIOS COMO  TERAPEUTA RESPIRATORIA ,Dentro de los diferentes procesos y procedimientos de la SUBRED INTEGRADA DE SERVICIOS DE SALUD SUR OCCIDENTE E.S.E. - UNIDAD PRESTADORA DE SERVICIOS DE SALUD FONTIBÒN, de acuerdo a las necesidades de la Institución.</v>
          </cell>
          <cell r="AM11" t="str">
            <v>,Dentro de los diferentes procesos y procedimientos de la SUBRED INTEGRADA DE SERVICIOS DE SALUD SUR OCCIDENTE E.S.E. - UNIDAD PRESTADORA DE SERVICIOS DE SALUD FONTIBÒN, de acuerdo a las necesidades de la Institución.</v>
          </cell>
          <cell r="AN11" t="str">
            <v>a. Realizar la valoración de cada paciente con calidad; registrar en la historia clínica el diagnóstico, plan de tratamiento y evolución del tratamiento de acuerdo a la historia clínica institucional.
b. Brindar atención oportuna en los aspectos de evaluación, tratamiento y seguimiento a los pacientes que requieren el servicio por Consulta Externa.
c. Diligenciamiento completo, legible y oportuno de la Historia Clínica dando cumplimiento a la Resolución 1995 de 1.999
d. Informar a los usuarios del servicio de Terapia Respiratoria los horarios y procedimientos administrativos necesarios para recibir el servicio.
e. Realizar la referencia y contrarreferencia  cuando se requiera, dentro de la estrategia de redes de servicios de salud  y de acuerdo con las normas que la regulan.
f. Realizar las actividades de promoción de la Salud y la prevención de la enfermedad atendiendo las directrices Institucionales.
g. Realizar el reporte de las enfermedades de notificación obligatoria y los eventos de interés en salud pública de manera oportuna
h. Diligenciar completamente los registros de atención con las actividades realizadas en el punto de atención y entregarlos oportunamente para alimentar los sistemas de información Institucionales.
i. Apoyar la realización de actividades  incluidas dentro de los Convenios Docente-Asistenciales y de investigación que se programen tanto en el servicio como en la Institución.  
j. Elaborar y controlar adecuadamente los pedidos de material e insumos necesarios para la prestación del servicio y realizar el registro de fechas de vencimiento, registro INVIMA, Lote de Fabricación.</v>
          </cell>
          <cell r="AO11" t="str">
            <v>X</v>
          </cell>
          <cell r="AR11" t="str">
            <v>OTROS SERVICIOS</v>
          </cell>
          <cell r="AT11" t="str">
            <v>CAMI II</v>
          </cell>
          <cell r="AU11" t="str">
            <v>SALA ERA</v>
          </cell>
          <cell r="AV11">
            <v>3761510</v>
          </cell>
          <cell r="AW11" t="str">
            <v>4-2671-2016</v>
          </cell>
          <cell r="AX11">
            <v>5642265</v>
          </cell>
          <cell r="AY11">
            <v>42699</v>
          </cell>
          <cell r="AZ11">
            <v>42700</v>
          </cell>
          <cell r="BA11">
            <v>42745</v>
          </cell>
          <cell r="BB11" t="str">
            <v>15 DIAS CALENDARIO Y 1 MES</v>
          </cell>
          <cell r="BC11">
            <v>7782</v>
          </cell>
          <cell r="BD11">
            <v>42699</v>
          </cell>
          <cell r="BE11">
            <v>7571</v>
          </cell>
          <cell r="BF11">
            <v>42699</v>
          </cell>
          <cell r="BG11" t="str">
            <v>M903</v>
          </cell>
          <cell r="BH11">
            <v>321030501</v>
          </cell>
          <cell r="BI11" t="str">
            <v>CONTRATACION DE SERVICIOS ASISTENCIALES GENERALES</v>
          </cell>
          <cell r="BJ11" t="str">
            <v xml:space="preserve"> </v>
          </cell>
          <cell r="BS11">
            <v>5642265</v>
          </cell>
          <cell r="BT11" t="str">
            <v>APOYO DIAGNOSTICO Y TERAPEUTICO</v>
          </cell>
          <cell r="BU11" t="str">
            <v>SUBGERENCIA DE SERVICIOS DE SALUD</v>
          </cell>
          <cell r="BV11" t="str">
            <v xml:space="preserve">CLAUDIA PATRICIA ROSERO CAICEDO </v>
          </cell>
          <cell r="BW11">
            <v>52116116</v>
          </cell>
          <cell r="BX11">
            <v>4</v>
          </cell>
          <cell r="BY11" t="str">
            <v>LIDER APOYO DIAGNOSTICO Y TERAPEUTICO</v>
          </cell>
          <cell r="BZ11" t="str">
            <v>ROSA ELVIRA PULIDO BARRAGAN</v>
          </cell>
          <cell r="CA11">
            <v>39615935</v>
          </cell>
          <cell r="CB11">
            <v>3</v>
          </cell>
          <cell r="CC11">
            <v>82</v>
          </cell>
          <cell r="CD11">
            <v>230</v>
          </cell>
          <cell r="CE11">
            <v>4446386</v>
          </cell>
          <cell r="CF11">
            <v>1195879</v>
          </cell>
        </row>
        <row r="12">
          <cell r="B12" t="str">
            <v>4-2672-2016</v>
          </cell>
          <cell r="C12" t="str">
            <v>4-2672</v>
          </cell>
          <cell r="D12">
            <v>2016</v>
          </cell>
          <cell r="E12" t="str">
            <v>CONTRATACIÒN DERECHO PRIVADO</v>
          </cell>
          <cell r="F12" t="str">
            <v>ORDEN</v>
          </cell>
          <cell r="H12" t="str">
            <v>PRINCIPAL</v>
          </cell>
          <cell r="I12">
            <v>52179957</v>
          </cell>
          <cell r="J12" t="str">
            <v>BOGOTÁ</v>
          </cell>
          <cell r="K12">
            <v>1</v>
          </cell>
          <cell r="L12" t="str">
            <v>86921 - ACTIVIDADES DE APOYO TERAPEUTICO</v>
          </cell>
          <cell r="M12" t="str">
            <v>GIL</v>
          </cell>
          <cell r="N12" t="str">
            <v>PIRATOVA</v>
          </cell>
          <cell r="O12" t="str">
            <v>OLGA</v>
          </cell>
          <cell r="Q12" t="str">
            <v>OLGA  GIL PIRATOVA</v>
          </cell>
          <cell r="R12" t="str">
            <v>FEMENINO</v>
          </cell>
          <cell r="S12">
            <v>27381</v>
          </cell>
          <cell r="T12" t="str">
            <v>CALLE 18 Nº 86 - 55 TORRE 8 APTO 103</v>
          </cell>
          <cell r="U12" t="str">
            <v>4135902-3112124246</v>
          </cell>
          <cell r="V12" t="str">
            <v>olguisgp@hotmail.com</v>
          </cell>
          <cell r="W12" t="str">
            <v>FAMISANAR</v>
          </cell>
          <cell r="X12" t="str">
            <v>PROTECCION</v>
          </cell>
          <cell r="Y12" t="str">
            <v>COLPATRIA</v>
          </cell>
          <cell r="Z12">
            <v>451470001574</v>
          </cell>
          <cell r="AA12" t="str">
            <v>DAVIVIENDA</v>
          </cell>
          <cell r="AB12" t="str">
            <v>TERAPEUTA RESPIRATORIA</v>
          </cell>
          <cell r="AC12" t="str">
            <v>PROFESIONAL</v>
          </cell>
          <cell r="AD12" t="str">
            <v>N/A</v>
          </cell>
          <cell r="AE12" t="str">
            <v>ANTIGUO</v>
          </cell>
          <cell r="AF12">
            <v>42401</v>
          </cell>
          <cell r="AG12" t="str">
            <v>ASISTENCIAL</v>
          </cell>
          <cell r="AH12" t="str">
            <v>APOYO DIAGONALNOSTICO Y COMPLEMENTACION TERAPEUTICA</v>
          </cell>
          <cell r="AJ12" t="str">
            <v>TERAPEUTA RESPIRATORIA</v>
          </cell>
          <cell r="AK12" t="str">
            <v xml:space="preserve">PRESTAR SERVICIOS COMO </v>
          </cell>
          <cell r="AL12" t="str">
            <v>PRESTAR SERVICIOS COMO  TERAPEUTA RESPIRATORIA ,Dentro de los diferentes procesos y procedimientos de la SUBRED INTEGRADA DE SERVICIOS DE SALUD SUR OCCIDENTE E.S.E. - UNIDAD PRESTADORA DE SERVICIOS DE SALUD FONTIBÒN, de acuerdo a las necesidades de la Institución.</v>
          </cell>
          <cell r="AM12" t="str">
            <v>,Dentro de los diferentes procesos y procedimientos de la SUBRED INTEGRADA DE SERVICIOS DE SALUD SUR OCCIDENTE E.S.E. - UNIDAD PRESTADORA DE SERVICIOS DE SALUD FONTIBÒN, de acuerdo a las necesidades de la Institución.</v>
          </cell>
          <cell r="AN12" t="str">
            <v>a. Realizar la valoración de cada paciente con calidad; registrar en la historia clínica el diagnóstico, plan de tratamiento y evolución del tratamiento de acuerdo a la historia clínica institucional.
b. Brindar atención oportuna en los aspectos de evaluación, tratamiento y seguimiento a los pacientes que requieren el servicio por Consulta Externa.
c. Diligenciamiento completo, legible y oportuno de la Historia Clínica dando cumplimiento a la Resolución 1995 de 1.999
d. Informar a los usuarios del servicio de Terapia Respiratoria los horarios y procedimientos administrativos necesarios para recibir el servicio.
e. Realizar la referencia y contrarreferencia  cuando se requiera, dentro de la estrategia de redes de servicios de salud  y de acuerdo con las normas que la regulan.
f. Realizar las actividades de promoción de la Salud y la prevención de la enfermedad atendiendo las directrices Institucionales.
g. Realizar el reporte de las enfermedades de notificación obligatoria y los eventos de interés en salud pública de manera oportuna
h. Diligenciar completamente los registros de atención con las actividades realizadas en el punto de atención y entregarlos oportunamente para alimentar los sistemas de información Institucionales.
i. Apoyar la realización de actividades  incluidas dentro de los Convenios Docente-Asistenciales y de investigación que se programen tanto en el servicio como en la Institución.  
j. Elaborar y controlar adecuadamente los pedidos de material e insumos necesarios para la prestación del servicio y realizar el registro de fechas de vencimiento, registro INVIMA, Lote de Fabricación.</v>
          </cell>
          <cell r="AO12" t="str">
            <v>X</v>
          </cell>
          <cell r="AR12" t="str">
            <v>OTROS SERVICIOS</v>
          </cell>
          <cell r="AT12" t="str">
            <v>CAMI I - II</v>
          </cell>
          <cell r="AU12" t="str">
            <v>SALA ERA</v>
          </cell>
          <cell r="AV12">
            <v>2375858</v>
          </cell>
          <cell r="AW12" t="str">
            <v>4-2672-2016</v>
          </cell>
          <cell r="AX12">
            <v>3563787</v>
          </cell>
          <cell r="AY12">
            <v>42699</v>
          </cell>
          <cell r="AZ12">
            <v>42700</v>
          </cell>
          <cell r="BA12">
            <v>42745</v>
          </cell>
          <cell r="BB12" t="str">
            <v>15 DIAS CALENDARIO Y 1 MES</v>
          </cell>
          <cell r="BC12">
            <v>7783</v>
          </cell>
          <cell r="BD12">
            <v>42699</v>
          </cell>
          <cell r="BE12">
            <v>7572</v>
          </cell>
          <cell r="BF12">
            <v>42699</v>
          </cell>
          <cell r="BG12" t="str">
            <v>M903</v>
          </cell>
          <cell r="BH12">
            <v>321030501</v>
          </cell>
          <cell r="BI12" t="str">
            <v>CONTRATACION DE SERVICIOS ASISTENCIALES GENERALES</v>
          </cell>
          <cell r="BJ12" t="str">
            <v xml:space="preserve"> </v>
          </cell>
          <cell r="BS12">
            <v>3563787</v>
          </cell>
          <cell r="BT12" t="str">
            <v>APOYO DIAGNOSTICO Y TERAPEUTICO</v>
          </cell>
          <cell r="BU12" t="str">
            <v>SUBGERENCIA DE SERVICIOS DE SALUD</v>
          </cell>
          <cell r="BV12" t="str">
            <v xml:space="preserve">CLAUDIA PATRICIA ROSERO CAICEDO </v>
          </cell>
          <cell r="BW12">
            <v>52116116</v>
          </cell>
          <cell r="BX12">
            <v>4</v>
          </cell>
          <cell r="BY12" t="str">
            <v>LIDER APOYO DIAGNOSTICO Y TERAPEUTICO</v>
          </cell>
          <cell r="BZ12" t="str">
            <v>ROSA ELVIRA PULIDO BARRAGAN</v>
          </cell>
          <cell r="CA12">
            <v>39615935</v>
          </cell>
          <cell r="CB12">
            <v>3</v>
          </cell>
          <cell r="CC12">
            <v>182</v>
          </cell>
          <cell r="CD12">
            <v>30</v>
          </cell>
          <cell r="CE12">
            <v>2853686</v>
          </cell>
          <cell r="CF12">
            <v>710101</v>
          </cell>
        </row>
        <row r="13">
          <cell r="B13" t="str">
            <v>4-2673-2016</v>
          </cell>
          <cell r="C13" t="str">
            <v>4-2673</v>
          </cell>
          <cell r="D13">
            <v>2016</v>
          </cell>
          <cell r="E13" t="str">
            <v>CONTRATACIÒN DERECHO PRIVADO</v>
          </cell>
          <cell r="F13" t="str">
            <v>ORDEN</v>
          </cell>
          <cell r="H13" t="str">
            <v>PRINCIPAL</v>
          </cell>
          <cell r="I13">
            <v>52487467</v>
          </cell>
          <cell r="J13" t="str">
            <v>BOGOTÁ</v>
          </cell>
          <cell r="K13">
            <v>5</v>
          </cell>
          <cell r="L13" t="str">
            <v>86921 - ACTIVIDADES DE APOYO TERAPEUTICO</v>
          </cell>
          <cell r="M13" t="str">
            <v>VELANDIA</v>
          </cell>
          <cell r="N13" t="str">
            <v>QUINTERO</v>
          </cell>
          <cell r="O13" t="str">
            <v>SANDRA</v>
          </cell>
          <cell r="P13" t="str">
            <v>CAROLINA</v>
          </cell>
          <cell r="Q13" t="str">
            <v>SANDRA CAROLINA VELANDIA QUINTERO</v>
          </cell>
          <cell r="R13" t="str">
            <v>FEMENINO</v>
          </cell>
          <cell r="S13">
            <v>29534</v>
          </cell>
          <cell r="T13" t="str">
            <v>CRA 103 B # 22-48</v>
          </cell>
          <cell r="U13">
            <v>3103348553</v>
          </cell>
          <cell r="V13" t="str">
            <v>carolinavelandia3725@yahoo.es</v>
          </cell>
          <cell r="W13" t="str">
            <v>SANITAS</v>
          </cell>
          <cell r="X13" t="str">
            <v>COLPENSIONES</v>
          </cell>
          <cell r="Y13" t="str">
            <v>COLPATRIA</v>
          </cell>
          <cell r="Z13">
            <v>7380612346</v>
          </cell>
          <cell r="AA13" t="str">
            <v>DAVIVIENDA</v>
          </cell>
          <cell r="AB13" t="str">
            <v>TERAPEUTA RESPIRATORIA</v>
          </cell>
          <cell r="AC13" t="str">
            <v>PROFESIONAL</v>
          </cell>
          <cell r="AD13" t="str">
            <v>N/A</v>
          </cell>
          <cell r="AE13" t="str">
            <v>ANTIGUO</v>
          </cell>
          <cell r="AF13">
            <v>42401</v>
          </cell>
          <cell r="AG13" t="str">
            <v>ASISTENCIAL</v>
          </cell>
          <cell r="AH13" t="str">
            <v>APOYO DIAGONALNOSTICO Y COMPLEMENTACION TERAPEUTICA</v>
          </cell>
          <cell r="AJ13" t="str">
            <v>TERAPEUTA RESPIRATORIA</v>
          </cell>
          <cell r="AK13" t="str">
            <v xml:space="preserve">PRESTAR SERVICIOS COMO </v>
          </cell>
          <cell r="AL13" t="str">
            <v>PRESTAR SERVICIOS COMO  TERAPEUTA RESPIRATORIA ,Dentro de los diferentes procesos y procedimientos de la SUBRED INTEGRADA DE SERVICIOS DE SALUD SUR OCCIDENTE E.S.E. - UNIDAD PRESTADORA DE SERVICIOS DE SALUD FONTIBÒN, de acuerdo a las necesidades de la Institución.</v>
          </cell>
          <cell r="AM13" t="str">
            <v>,Dentro de los diferentes procesos y procedimientos de la SUBRED INTEGRADA DE SERVICIOS DE SALUD SUR OCCIDENTE E.S.E. - UNIDAD PRESTADORA DE SERVICIOS DE SALUD FONTIBÒN, de acuerdo a las necesidades de la Institución.</v>
          </cell>
          <cell r="AN13" t="str">
            <v>a. Realizar la valoración de cada paciente con calidad; registrar en la historia clínica el diagnóstico, plan de tratamiento y evolución del tratamiento de acuerdo a la historia clínica institucional.
b. Brindar atención oportuna en los aspectos de evaluación, tratamiento y seguimiento a los pacientes que requieren el servicio por Consulta Externa.
c. Diligenciamiento completo, legible y oportuno de la Historia Clínica dando cumplimiento a la Resolución 1995 de 1.999
d. Informar a los usuarios del servicio de Terapia Respiratoria los horarios y procedimientos administrativos necesarios para recibir el servicio.
e. Realizar la referencia y contrarreferencia  cuando se requiera, dentro de la estrategia de redes de servicios de salud  y de acuerdo con las normas que la regulan.
f. Realizar las actividades de promoción de la Salud y la prevención de la enfermedad atendiendo las directrices Institucionales.
g. Realizar el reporte de las enfermedades de notificación obligatoria y los eventos de interés en salud pública de manera oportuna
h. Diligenciar completamente los registros de atención con las actividades realizadas en el punto de atención y entregarlos oportunamente para alimentar los sistemas de información Institucionales.
i. Apoyar la realización de actividades  incluidas dentro de los Convenios Docente-Asistenciales y de investigación que se programen tanto en el servicio como en la Institución.  
j. Elaborar y controlar adecuadamente los pedidos de material e insumos necesarios para la prestación del servicio y realizar el registro de fechas de vencimiento, registro INVIMA, Lote de Fabricación.</v>
          </cell>
          <cell r="AO13" t="str">
            <v>X</v>
          </cell>
          <cell r="AR13" t="str">
            <v>OTROS SERVICIOS</v>
          </cell>
          <cell r="AT13" t="str">
            <v>CAMI I - II</v>
          </cell>
          <cell r="AU13" t="str">
            <v>SALA ERA</v>
          </cell>
          <cell r="AV13">
            <v>2569600</v>
          </cell>
          <cell r="AW13" t="str">
            <v>4-2673-2016</v>
          </cell>
          <cell r="AX13">
            <v>3854400</v>
          </cell>
          <cell r="AY13">
            <v>42699</v>
          </cell>
          <cell r="AZ13">
            <v>42700</v>
          </cell>
          <cell r="BA13">
            <v>42745</v>
          </cell>
          <cell r="BB13" t="str">
            <v>15 DIAS CALENDARIO Y 1 MES</v>
          </cell>
          <cell r="BC13">
            <v>7784</v>
          </cell>
          <cell r="BD13">
            <v>42699</v>
          </cell>
          <cell r="BE13">
            <v>7573</v>
          </cell>
          <cell r="BF13">
            <v>42699</v>
          </cell>
          <cell r="BG13" t="str">
            <v>M903</v>
          </cell>
          <cell r="BH13">
            <v>321030501</v>
          </cell>
          <cell r="BI13" t="str">
            <v>CONTRATACION DE SERVICIOS ASISTENCIALES GENERALES</v>
          </cell>
          <cell r="BJ13" t="str">
            <v xml:space="preserve"> </v>
          </cell>
          <cell r="BS13">
            <v>3854400</v>
          </cell>
          <cell r="BT13" t="str">
            <v>APOYO DIAGNOSTICO Y TERAPEUTICO</v>
          </cell>
          <cell r="BU13" t="str">
            <v>SUBGERENCIA DE SERVICIOS DE SALUD</v>
          </cell>
          <cell r="BV13" t="str">
            <v xml:space="preserve">CLAUDIA PATRICIA ROSERO CAICEDO </v>
          </cell>
          <cell r="BW13">
            <v>52116116</v>
          </cell>
          <cell r="BX13">
            <v>4</v>
          </cell>
          <cell r="BY13" t="str">
            <v>LIDER APOYO DIAGNOSTICO Y TERAPEUTICO</v>
          </cell>
          <cell r="BZ13" t="str">
            <v>ROSA ELVIRA PULIDO BARRAGAN</v>
          </cell>
          <cell r="CA13">
            <v>39615935</v>
          </cell>
          <cell r="CB13">
            <v>3</v>
          </cell>
          <cell r="CC13">
            <v>0</v>
          </cell>
          <cell r="CD13">
            <v>212</v>
          </cell>
          <cell r="CE13">
            <v>3095200</v>
          </cell>
          <cell r="CF13">
            <v>759200</v>
          </cell>
        </row>
        <row r="14">
          <cell r="B14" t="str">
            <v>4-2674-2016</v>
          </cell>
          <cell r="C14" t="str">
            <v>4-2674</v>
          </cell>
          <cell r="D14">
            <v>2016</v>
          </cell>
          <cell r="E14" t="str">
            <v>CONTRATACIÒN DERECHO PRIVADO</v>
          </cell>
          <cell r="F14" t="str">
            <v>ORDEN</v>
          </cell>
          <cell r="H14" t="str">
            <v>PRINCIPAL</v>
          </cell>
          <cell r="I14">
            <v>52484619</v>
          </cell>
          <cell r="J14" t="str">
            <v>BOGOTÁ</v>
          </cell>
          <cell r="K14">
            <v>4</v>
          </cell>
          <cell r="L14" t="str">
            <v>86921 - ACTIVIDADES DE APOYO TERAPEUTICO</v>
          </cell>
          <cell r="M14" t="str">
            <v xml:space="preserve">MESA </v>
          </cell>
          <cell r="N14" t="str">
            <v xml:space="preserve">RUBIO </v>
          </cell>
          <cell r="O14" t="str">
            <v xml:space="preserve">SHIRLEY </v>
          </cell>
          <cell r="P14" t="str">
            <v>BIBIANA</v>
          </cell>
          <cell r="Q14" t="str">
            <v xml:space="preserve">SHIRLEY  BIBIANA MESA  RUBIO </v>
          </cell>
          <cell r="R14" t="str">
            <v>FEMENINO</v>
          </cell>
          <cell r="S14">
            <v>29108</v>
          </cell>
          <cell r="T14" t="str">
            <v>CALLE 38A SUR Nº 72K -17</v>
          </cell>
          <cell r="U14" t="str">
            <v>3202077735 - 4038286</v>
          </cell>
          <cell r="V14" t="str">
            <v>bibianamesafs@gmail.com</v>
          </cell>
          <cell r="W14" t="str">
            <v>FAMISANAR</v>
          </cell>
          <cell r="X14" t="str">
            <v>COLFONDOS</v>
          </cell>
          <cell r="Y14" t="str">
            <v>COLPATRIA</v>
          </cell>
          <cell r="Z14">
            <v>475000067680</v>
          </cell>
          <cell r="AA14" t="str">
            <v>DAVIVIENDA</v>
          </cell>
          <cell r="AB14" t="str">
            <v>FISIOTERAPEUTA</v>
          </cell>
          <cell r="AC14" t="str">
            <v>PROFESIONAL</v>
          </cell>
          <cell r="AD14" t="str">
            <v>N/A</v>
          </cell>
          <cell r="AE14" t="str">
            <v>ANTIGUO</v>
          </cell>
          <cell r="AF14">
            <v>42401</v>
          </cell>
          <cell r="AG14" t="str">
            <v>ASISTENCIAL</v>
          </cell>
          <cell r="AH14" t="str">
            <v>APOYO DIAGONALNOSTICO Y COMPLEMENTACION TERAPEUTICA</v>
          </cell>
          <cell r="AJ14" t="str">
            <v>FISIOTERAPEUTA</v>
          </cell>
          <cell r="AK14" t="str">
            <v xml:space="preserve">PRESTAR SERVICIOS COMO </v>
          </cell>
          <cell r="AL14" t="str">
            <v>PRESTAR SERVICIOS COMO  FISIOTERAPEUTA ,Dentro de los diferentes procesos y procedimientos de la SUBRED INTEGRADA DE SERVICIOS DE SALUD SUR OCCIDENTE E.S.E. - UNIDAD PRESTADORA DE SERVICIOS DE SALUD FONTIBÒN, de acuerdo a las necesidades de la Institución.</v>
          </cell>
          <cell r="AM14" t="str">
            <v>,Dentro de los diferentes procesos y procedimientos de la SUBRED INTEGRADA DE SERVICIOS DE SALUD SUR OCCIDENTE E.S.E. - UNIDAD PRESTADORA DE SERVICIOS DE SALUD FONTIBÒN, de acuerdo a las necesidades de la Institución.</v>
          </cell>
          <cell r="AN14" t="str">
            <v xml:space="preserve">a. Evaluar, diagnosticar y brindar tratamientos  de rehabilitación a niños y adultos con disfuncionalidades fisicas e identificar los riesgos que se generan como consecuencia de factores ambientales, neuropsicologicos, organo funcionales o genéticos
b. Detectar de manera temprana las personas con alteraciones temporales o permanentes suceptibles de atencion en rehabilitacion, con el fin de brindar una atencion oportuna tendiente a evitar secuelas o la instauracion de discapacidades.
c. Diligenciar de manera completa, legible y oportuna la historia clinica dando cumplimiento a la resolución 1995 de 1999
d. Realizar informe de gestión mensual y hacer entrega oportuna de los mismos a la respectiva área.
e. Realizar la referencia y contrarreferencia  para continuar tratamiento cuando sea necesario, dentro de la estrategia de redes de servicios de salud y de acuerdo con las normas que la regulan.
f. Cumplir con las normas, procedimientos y manuales establecidos por la institución
g. Evaluar, diagnosticar y brindar tratamientos  de rehabilitación a niños y adultos con disfuncionalidades fisicas e identificar los riesgos que se generan como consecuencia de factores ambientales, neuropsicologicos, organo funcionales o genéticos
h. Todas las demas actividades que le sean asignadas por el supervisor del contrato y sean afines al desarrollo del objeto del contrato
i. Participar activa y proactivamente en todas las actividades  programadas  por la institucion en el proceso de acreditacion para el mejoramiento continuo de la entidad
j. Alimentar constantemente todos los sistemas de información que estan a su cargo y mantenerlos al día
k. Demas actividades concernientes con el cargo.
</v>
          </cell>
          <cell r="AO14" t="str">
            <v>X</v>
          </cell>
          <cell r="AR14" t="str">
            <v>OTROS SERVICIOS</v>
          </cell>
          <cell r="AT14" t="str">
            <v>UPA 51 (ZONA FRANCA)</v>
          </cell>
          <cell r="AU14" t="str">
            <v>TERAPIA FISICA</v>
          </cell>
          <cell r="AV14">
            <v>2336000</v>
          </cell>
          <cell r="AW14" t="str">
            <v>4-2674-2016</v>
          </cell>
          <cell r="AX14">
            <v>3504000</v>
          </cell>
          <cell r="AY14">
            <v>42699</v>
          </cell>
          <cell r="AZ14">
            <v>42700</v>
          </cell>
          <cell r="BA14">
            <v>42745</v>
          </cell>
          <cell r="BB14" t="str">
            <v>15 DIAS CALENDARIO Y 1 MES</v>
          </cell>
          <cell r="BC14">
            <v>7785</v>
          </cell>
          <cell r="BD14">
            <v>42699</v>
          </cell>
          <cell r="BE14">
            <v>7574</v>
          </cell>
          <cell r="BF14">
            <v>42699</v>
          </cell>
          <cell r="BG14" t="str">
            <v>M608</v>
          </cell>
          <cell r="BH14">
            <v>321030501</v>
          </cell>
          <cell r="BI14" t="str">
            <v>CONTRATACION DE SERVICIOS ASISTENCIALES GENERALES</v>
          </cell>
          <cell r="BJ14" t="str">
            <v xml:space="preserve"> </v>
          </cell>
          <cell r="BS14">
            <v>3504000</v>
          </cell>
          <cell r="BT14" t="str">
            <v>APOYO DIAGNOSTICO Y TERAPEUTICO</v>
          </cell>
          <cell r="BU14" t="str">
            <v>SUBGERENCIA DE SERVICIOS DE SALUD</v>
          </cell>
          <cell r="BV14" t="str">
            <v xml:space="preserve">CLAUDIA PATRICIA ROSERO CAICEDO </v>
          </cell>
          <cell r="BW14">
            <v>52116116</v>
          </cell>
          <cell r="BX14">
            <v>4</v>
          </cell>
          <cell r="BY14" t="str">
            <v>LIDER APOYO DIAGNOSTICO Y TERAPEUTICO</v>
          </cell>
          <cell r="BZ14" t="str">
            <v>ROSA ELVIRA PULIDO BARRAGAN</v>
          </cell>
          <cell r="CA14">
            <v>39615935</v>
          </cell>
          <cell r="CB14">
            <v>3</v>
          </cell>
          <cell r="CC14" t="str">
            <v>35 DIAS</v>
          </cell>
          <cell r="CD14">
            <v>0</v>
          </cell>
          <cell r="CE14">
            <v>2725333.333333333</v>
          </cell>
          <cell r="CF14">
            <v>778666.66666666698</v>
          </cell>
        </row>
        <row r="15">
          <cell r="B15" t="str">
            <v>4-2675-2016</v>
          </cell>
          <cell r="C15" t="str">
            <v>4-2675</v>
          </cell>
          <cell r="D15">
            <v>2016</v>
          </cell>
          <cell r="E15" t="str">
            <v>CONTRATACIÒN DERECHO PRIVADO</v>
          </cell>
          <cell r="F15" t="str">
            <v>ORDEN</v>
          </cell>
          <cell r="H15" t="str">
            <v>PRINCIPAL</v>
          </cell>
          <cell r="I15">
            <v>52073390</v>
          </cell>
          <cell r="J15" t="str">
            <v>BOGOTÁ</v>
          </cell>
          <cell r="K15">
            <v>1</v>
          </cell>
          <cell r="L15" t="str">
            <v>86921 - ACTIVIDADES DE APOYO TERAPEUTICO</v>
          </cell>
          <cell r="M15" t="str">
            <v>RIOS</v>
          </cell>
          <cell r="N15" t="str">
            <v>BELTRAN</v>
          </cell>
          <cell r="O15" t="str">
            <v>ALBA</v>
          </cell>
          <cell r="P15" t="str">
            <v>SOFIA</v>
          </cell>
          <cell r="Q15" t="str">
            <v>ALBA SOFIA RIOS BELTRAN</v>
          </cell>
          <cell r="R15" t="str">
            <v>FEMENINO</v>
          </cell>
          <cell r="S15">
            <v>26430</v>
          </cell>
          <cell r="T15" t="str">
            <v>CARRERA 4 Nº 14 - 20</v>
          </cell>
          <cell r="U15">
            <v>3214418800</v>
          </cell>
          <cell r="V15" t="str">
            <v>sofylim0511@hotmail.com</v>
          </cell>
          <cell r="W15" t="str">
            <v>SANITAS</v>
          </cell>
          <cell r="X15" t="str">
            <v>COLPENSIONES</v>
          </cell>
          <cell r="Y15" t="str">
            <v>COLPATRIA</v>
          </cell>
          <cell r="Z15">
            <v>7070202218</v>
          </cell>
          <cell r="AA15" t="str">
            <v>DAVIVIENDA</v>
          </cell>
          <cell r="AB15" t="str">
            <v>TERAPEUTA RESPIRATORIA</v>
          </cell>
          <cell r="AC15" t="str">
            <v>PROFESIONAL</v>
          </cell>
          <cell r="AD15" t="str">
            <v>PROMOCION EN SALUD Y DESARROLLO HUMANO</v>
          </cell>
          <cell r="AE15" t="str">
            <v>ANTIGUO</v>
          </cell>
          <cell r="AF15">
            <v>42401</v>
          </cell>
          <cell r="AG15" t="str">
            <v>ASISTENCIAL</v>
          </cell>
          <cell r="AH15" t="str">
            <v>APOYO DIAGONALNOSTICO Y COMPLEMENTACION TERAPEUTICA</v>
          </cell>
          <cell r="AJ15" t="str">
            <v>TERAPEUTA RESPIRATORIA</v>
          </cell>
          <cell r="AK15" t="str">
            <v xml:space="preserve">PRESTAR SERVICIOS COMO </v>
          </cell>
          <cell r="AL15" t="str">
            <v>PRESTAR SERVICIOS COMO  TERAPEUTA RESPIRATORIA ,Dentro de los diferentes procesos y procedimientos de la SUBRED INTEGRADA DE SERVICIOS DE SALUD SUR OCCIDENTE E.S.E. - UNIDAD PRESTADORA DE SERVICIOS DE SALUD FONTIBÒN, de acuerdo a las necesidades de la Institución.</v>
          </cell>
          <cell r="AM15" t="str">
            <v>,Dentro de los diferentes procesos y procedimientos de la SUBRED INTEGRADA DE SERVICIOS DE SALUD SUR OCCIDENTE E.S.E. - UNIDAD PRESTADORA DE SERVICIOS DE SALUD FONTIBÒN, de acuerdo a las necesidades de la Institución.</v>
          </cell>
          <cell r="AN15" t="str">
            <v>a. Realizar la valoración de cada paciente con calidad; registrar en la historia clínica el diagnóstico, plan de tratamiento y evolución del tratamiento de acuerdo a la historia clínica institucional.
b. Brindar atención oportuna en los aspectos de evaluación, tratamiento y seguimiento a los pacientes que requieren el servicio por Consulta Externa.
c. Diligenciamiento completo, legible y oportuno de la Historia Clínica dando cumplimiento a la Resolución 1995 de 1.999
d. Informar a los usuarios del servicio de Terapia Respiratoria los horarios y procedimientos administrativos necesarios para recibir el servicio.
e. Realizar la referencia y contrarreferencia  cuando se requiera, dentro de la estrategia de redes de servicios de salud  y de acuerdo con las normas que la regulan.
f. Realizar las actividades de promoción de la Salud y la prevención de la enfermedad atendiendo las directrices Institucionales.
g. Realizar el reporte de las enfermedades de notificación obligatoria y los eventos de interés en salud pública de manera oportuna
h. Diligenciar completamente los registros de atención con las actividades realizadas en el punto de atención y entregarlos oportunamente para alimentar los sistemas de información Institucionales.
i. Apoyar la realización de actividades  incluidas dentro de los Convenios Docente-Asistenciales y de investigación que se programen tanto en el servicio como en la Institución.  
j. Elaborar y controlar adecuadamente los pedidos de material e insumos necesarios para la prestación del servicio y realizar el registro de fechas de vencimiento, registro INVIMA, Lote de Fabricación.</v>
          </cell>
          <cell r="AO15" t="str">
            <v>X</v>
          </cell>
          <cell r="AR15" t="str">
            <v>OTROS SERVICIOS</v>
          </cell>
          <cell r="AT15" t="str">
            <v>CAMI I</v>
          </cell>
          <cell r="AU15" t="str">
            <v>SALA ERA</v>
          </cell>
          <cell r="AV15">
            <v>2375858</v>
          </cell>
          <cell r="AW15" t="str">
            <v>4-2675-2016</v>
          </cell>
          <cell r="AX15">
            <v>3563787</v>
          </cell>
          <cell r="AY15">
            <v>42699</v>
          </cell>
          <cell r="AZ15">
            <v>42700</v>
          </cell>
          <cell r="BA15">
            <v>42745</v>
          </cell>
          <cell r="BB15" t="str">
            <v>15 DIAS CALENDARIO Y 1 MES</v>
          </cell>
          <cell r="BC15">
            <v>7786</v>
          </cell>
          <cell r="BD15">
            <v>42699</v>
          </cell>
          <cell r="BE15">
            <v>7575</v>
          </cell>
          <cell r="BF15">
            <v>42699</v>
          </cell>
          <cell r="BG15" t="str">
            <v>M902</v>
          </cell>
          <cell r="BH15">
            <v>321030501</v>
          </cell>
          <cell r="BI15" t="str">
            <v>CONTRATACION DE SERVICIOS ASISTENCIALES GENERALES</v>
          </cell>
          <cell r="BJ15" t="str">
            <v xml:space="preserve"> </v>
          </cell>
          <cell r="BS15">
            <v>3563787</v>
          </cell>
          <cell r="BT15" t="str">
            <v>APOYO DIAGNOSTICO Y TERAPEUTICO</v>
          </cell>
          <cell r="BU15" t="str">
            <v>SUBGERENCIA DE SERVICIOS DE SALUD</v>
          </cell>
          <cell r="BV15" t="str">
            <v xml:space="preserve">CLAUDIA PATRICIA ROSERO CAICEDO </v>
          </cell>
          <cell r="BW15">
            <v>52116116</v>
          </cell>
          <cell r="BX15">
            <v>4</v>
          </cell>
          <cell r="BY15" t="str">
            <v>LIDER APOYO DIAGNOSTICO Y TERAPEUTICO</v>
          </cell>
          <cell r="BZ15" t="str">
            <v>ROSA ELVIRA PULIDO BARRAGAN</v>
          </cell>
          <cell r="CA15">
            <v>39615935</v>
          </cell>
          <cell r="CB15">
            <v>3</v>
          </cell>
          <cell r="CC15">
            <v>164</v>
          </cell>
          <cell r="CD15">
            <v>42</v>
          </cell>
          <cell r="CE15">
            <v>2789972</v>
          </cell>
          <cell r="CF15">
            <v>773815</v>
          </cell>
        </row>
        <row r="16">
          <cell r="B16" t="str">
            <v>4-2676-2016</v>
          </cell>
          <cell r="C16" t="str">
            <v>4-2676</v>
          </cell>
          <cell r="D16">
            <v>2016</v>
          </cell>
          <cell r="E16" t="str">
            <v>CONTRATACIÒN DERECHO PRIVADO</v>
          </cell>
          <cell r="F16" t="str">
            <v>ORDEN</v>
          </cell>
          <cell r="H16" t="str">
            <v>PRINCIPAL</v>
          </cell>
          <cell r="I16">
            <v>1032373424</v>
          </cell>
          <cell r="J16" t="str">
            <v>BOGOTÁ</v>
          </cell>
          <cell r="K16">
            <v>7</v>
          </cell>
          <cell r="L16" t="str">
            <v>86921 - ACTIVIDADES DE APOYO TERAPEUTICO</v>
          </cell>
          <cell r="M16" t="str">
            <v>DIAZ</v>
          </cell>
          <cell r="N16" t="str">
            <v>LINARES</v>
          </cell>
          <cell r="O16" t="str">
            <v>YENNSY</v>
          </cell>
          <cell r="P16" t="str">
            <v>LISBETH</v>
          </cell>
          <cell r="Q16" t="str">
            <v>YENNSY LISBETH DIAZ LINARES</v>
          </cell>
          <cell r="R16" t="str">
            <v>FEMENINO</v>
          </cell>
          <cell r="S16">
            <v>31673</v>
          </cell>
          <cell r="T16" t="str">
            <v>CALLE 57B SUR # 62-31 INT 39</v>
          </cell>
          <cell r="U16">
            <v>3106742322</v>
          </cell>
          <cell r="V16" t="str">
            <v>yenliz18@gmail.com</v>
          </cell>
          <cell r="W16" t="str">
            <v>COMPENSAR</v>
          </cell>
          <cell r="X16" t="str">
            <v>PORVENIR</v>
          </cell>
          <cell r="Y16" t="str">
            <v>COLPATRIA</v>
          </cell>
          <cell r="Z16">
            <v>7380780275</v>
          </cell>
          <cell r="AA16" t="str">
            <v>DAVIVIENDA</v>
          </cell>
          <cell r="AB16" t="str">
            <v>FISIOTERAPEUTA</v>
          </cell>
          <cell r="AC16" t="str">
            <v>PROFESIONAL</v>
          </cell>
          <cell r="AD16" t="str">
            <v>N/A</v>
          </cell>
          <cell r="AE16" t="str">
            <v>ANTIGUO</v>
          </cell>
          <cell r="AF16">
            <v>42401</v>
          </cell>
          <cell r="AG16" t="str">
            <v>ASISTENCIAL</v>
          </cell>
          <cell r="AH16" t="str">
            <v>APOYO DIAGONALNOSTICO Y COMPLEMENTACION TERAPEUTICA</v>
          </cell>
          <cell r="AJ16" t="str">
            <v>FISIOTERAPEUTA</v>
          </cell>
          <cell r="AK16" t="str">
            <v xml:space="preserve">PRESTAR SERVICIOS COMO </v>
          </cell>
          <cell r="AL16" t="str">
            <v>PRESTAR SERVICIOS COMO  FISIOTERAPEUTA ,Dentro de los diferentes procesos y procedimientos de la SUBRED INTEGRADA DE SERVICIOS DE SALUD SUR OCCIDENTE E.S.E. - UNIDAD PRESTADORA DE SERVICIOS DE SALUD FONTIBÒN, de acuerdo a las necesidades de la Institución.</v>
          </cell>
          <cell r="AM16" t="str">
            <v>,Dentro de los diferentes procesos y procedimientos de la SUBRED INTEGRADA DE SERVICIOS DE SALUD SUR OCCIDENTE E.S.E. - UNIDAD PRESTADORA DE SERVICIOS DE SALUD FONTIBÒN, de acuerdo a las necesidades de la Institución.</v>
          </cell>
          <cell r="AN16" t="str">
            <v xml:space="preserve">a. Evaluar, diagnosticar y brindar tratamientos  de rehabilitación a niños y adultos con disfuncionalidades fisicas e identificar los riesgos que se generan como consecuencia de factores ambientales, neuropsicologicos, organo funcionales o genéticos
b. Detectar de manera temprana las personas con alteraciones temporales o permanentes suceptibles de atencion en rehabilitacion, con el fin de brindar una atencion oportuna tendiente a evitar secuelas o la instauracion de discapacidades.
c. Diligenciar de manera completa, legible y oportuna la historia clinica dando cumplimiento a la resolución 1995 de 1999
d. Realizar informe de gestión mensual y hacer entrega oportuna de los mismos a la respectiva área.
e. Realizar la referencia y contrarreferencia  para continuar tratamiento cuando sea necesario, dentro de la estrategia de redes de servicios de salud y de acuerdo con las normas que la regulan.
f. Cumplir con las normas, procedimientos y manuales establecidos por la institución
g. Evaluar, diagnosticar y brindar tratamientos  de rehabilitación a niños y adultos con disfuncionalidades fisicas e identificar los riesgos que se generan como consecuencia de factores ambientales, neuropsicologicos, organo funcionales o genéticos
h. Todas las demas actividades que le sean asignadas por el supervisor del contrato y sean afines al desarrollo del objeto del contrato
i. Participar activa y proactivamente en todas las actividades  programadas  por la institucion en el proceso de acreditacion para el mejoramiento continuo de la entidad
j. Alimentar constantemente todos los sistemas de información que estan a su cargo y mantenerlos al día
k. Demas actividades concernientes con el cargo.
</v>
          </cell>
          <cell r="AO16" t="str">
            <v>X</v>
          </cell>
          <cell r="AR16" t="str">
            <v>OTROS SERVICIOS</v>
          </cell>
          <cell r="AT16" t="str">
            <v>CENTRO DIA</v>
          </cell>
          <cell r="AU16" t="str">
            <v>TERAPIA FISICA</v>
          </cell>
          <cell r="AV16">
            <v>2336000</v>
          </cell>
          <cell r="AW16" t="str">
            <v>4-2676-2016</v>
          </cell>
          <cell r="AX16">
            <v>3504000</v>
          </cell>
          <cell r="AY16">
            <v>42699</v>
          </cell>
          <cell r="AZ16">
            <v>42700</v>
          </cell>
          <cell r="BA16">
            <v>42745</v>
          </cell>
          <cell r="BB16" t="str">
            <v>15 DIAS CALENDARIO Y 1 MES</v>
          </cell>
          <cell r="BC16">
            <v>7787</v>
          </cell>
          <cell r="BD16">
            <v>42699</v>
          </cell>
          <cell r="BE16">
            <v>7576</v>
          </cell>
          <cell r="BF16">
            <v>42699</v>
          </cell>
          <cell r="BG16" t="str">
            <v>M604</v>
          </cell>
          <cell r="BH16">
            <v>321030501</v>
          </cell>
          <cell r="BI16" t="str">
            <v>CONTRATACION DE SERVICIOS ASISTENCIALES GENERALES</v>
          </cell>
          <cell r="BJ16" t="str">
            <v xml:space="preserve"> </v>
          </cell>
          <cell r="BS16">
            <v>3504000</v>
          </cell>
          <cell r="BT16" t="str">
            <v>APOYO DIAGNOSTICO Y TERAPEUTICO</v>
          </cell>
          <cell r="BU16" t="str">
            <v>SUBGERENCIA DE SERVICIOS DE SALUD</v>
          </cell>
          <cell r="BV16" t="str">
            <v xml:space="preserve">CLAUDIA PATRICIA ROSERO CAICEDO </v>
          </cell>
          <cell r="BW16">
            <v>52116116</v>
          </cell>
          <cell r="BX16">
            <v>4</v>
          </cell>
          <cell r="BY16" t="str">
            <v>LIDER APOYO DIAGNOSTICO Y TERAPEUTICO</v>
          </cell>
          <cell r="BZ16" t="str">
            <v>ROSA ELVIRA PULIDO BARRAGAN</v>
          </cell>
          <cell r="CA16">
            <v>39615935</v>
          </cell>
          <cell r="CB16">
            <v>3</v>
          </cell>
          <cell r="CC16" t="str">
            <v>35 DIAS</v>
          </cell>
          <cell r="CD16">
            <v>0</v>
          </cell>
          <cell r="CE16">
            <v>2725333.333333333</v>
          </cell>
          <cell r="CF16">
            <v>778666.66666666698</v>
          </cell>
        </row>
        <row r="17">
          <cell r="B17" t="str">
            <v>4-2677-2016</v>
          </cell>
          <cell r="C17" t="str">
            <v>4-2677</v>
          </cell>
          <cell r="D17">
            <v>2016</v>
          </cell>
          <cell r="E17" t="str">
            <v>CONTRATACIÒN DERECHO PRIVADO</v>
          </cell>
          <cell r="F17" t="str">
            <v>ORDEN</v>
          </cell>
          <cell r="H17" t="str">
            <v>PRINCIPAL</v>
          </cell>
          <cell r="I17">
            <v>1030593755</v>
          </cell>
          <cell r="J17" t="str">
            <v>BOGOTA</v>
          </cell>
          <cell r="K17">
            <v>6</v>
          </cell>
          <cell r="L17" t="str">
            <v>74902 - OTRAS ACTIVIDADES PROFESIONALES CIENTIFICAS Y TECNICAS</v>
          </cell>
          <cell r="M17" t="str">
            <v>PARRA</v>
          </cell>
          <cell r="N17" t="str">
            <v>MUÑOZ</v>
          </cell>
          <cell r="O17" t="str">
            <v>DIANA</v>
          </cell>
          <cell r="P17" t="str">
            <v>MARCELA</v>
          </cell>
          <cell r="Q17" t="str">
            <v>DIANA MARCELA PARRA MUÑOZ</v>
          </cell>
          <cell r="R17" t="str">
            <v>FEMENINO</v>
          </cell>
          <cell r="S17">
            <v>33394</v>
          </cell>
          <cell r="T17" t="str">
            <v>CALLE 12 SUR N° 4 - 85</v>
          </cell>
          <cell r="U17">
            <v>3123741541</v>
          </cell>
          <cell r="V17" t="str">
            <v>dmparram@unal.edu.co</v>
          </cell>
          <cell r="W17" t="str">
            <v>NUEVA EPS</v>
          </cell>
          <cell r="X17" t="str">
            <v>COLFONDOS</v>
          </cell>
          <cell r="Y17" t="str">
            <v>COLPATRIA</v>
          </cell>
          <cell r="Z17">
            <v>9948279</v>
          </cell>
          <cell r="AA17" t="str">
            <v>AV VILLAS</v>
          </cell>
          <cell r="AB17" t="str">
            <v>BACTERIOLOGO Y LABORATISTA CLINICO</v>
          </cell>
          <cell r="AC17" t="str">
            <v>PROFESIONAL</v>
          </cell>
          <cell r="AD17" t="str">
            <v>INFECCIONES Y SALUD EN EL TROPICO</v>
          </cell>
          <cell r="AE17" t="str">
            <v>ANTIGUO</v>
          </cell>
          <cell r="AF17">
            <v>42401</v>
          </cell>
          <cell r="AG17" t="str">
            <v>ASISTENCIAL</v>
          </cell>
          <cell r="AH17" t="str">
            <v>APOYO DIAGONALNOSTICO Y COMPLEMENTACION TERAPEUTICA</v>
          </cell>
          <cell r="AJ17" t="str">
            <v>BACTERIOLOGO</v>
          </cell>
          <cell r="AK17" t="str">
            <v xml:space="preserve">PRESTAR SERVICIOS COMO </v>
          </cell>
          <cell r="AL17" t="str">
            <v>PRESTAR SERVICIOS COMO  BACTERIOLOGO ,Dentro de los diferentes procesos y procedimientos de la SUBRED INTEGRADA DE SERVICIOS DE SALUD SUR OCCIDENTE E.S.E. - UNIDAD PRESTADORA DE SERVICIOS DE SALUD FONTIBÒN, de acuerdo a las necesidades de la Institución.</v>
          </cell>
          <cell r="AM17" t="str">
            <v>,Dentro de los diferentes procesos y procedimientos de la SUBRED INTEGRADA DE SERVICIOS DE SALUD SUR OCCIDENTE E.S.E. - UNIDAD PRESTADORA DE SERVICIOS DE SALUD FONTIBÒN, de acuerdo a las necesidades de la Institución.</v>
          </cell>
          <cell r="AN17" t="str">
            <v xml:space="preserve">a. Recibir y entregar turno según los procesos establecidos institucionalmente
b. Establecer los procedimientos profesionales de recepción, toma de muestras, coloración, montaje y lavado del material, registrar ordenes, procesamiento de muestras; preparación de reactivos, medios de cultivo y soluciones; trascripción de resultados.
c. Realizar el trabajo dentro del grupo de laboratorio clínico mediante mecanismos de planeación y control.
d. Realizar acciones que permitan regular la demanda de pruebas y exámenes, racionalizar la oferta y mejorar la eficiencia, incluyendo la automatización y la delegación de actividades, y el soporte de las glosas.
e. Efectuar control diario de equipos, calidad química, nevera y baño serológico.
f. Realizar pruebas de control de calidad de los análisis clínicos a fin de garantizar la veracidad en los resultados.
g. Realizar análisis en las áreas que integran el laboratorio clínico e informar los resultados, así mismo revisar y firmar reportes cientifico-analiticos del mismo.
h. Registrar los resultados de H.I.V y T.S.H. Neonatales en libro y relacionar acorde con los procesos establecidos.
i. Cumplir con las normas y procedimientos establecidos en los manuales de esterilización y bioseguridad, y demás reglamentos de la institución.
j. Apoyar la realización de actividades incluidas dentro de los Convenios Docente-Asistenciales y de investigación que se programen tanto en el servicio como en la institución.
k. Todas las demás actividades que le serán asignadas por el supervisor del contrato y sean afines al desarrollo del objeto del contrato
</v>
          </cell>
          <cell r="AO17" t="str">
            <v xml:space="preserve"> </v>
          </cell>
          <cell r="AP17" t="str">
            <v>X</v>
          </cell>
          <cell r="AR17" t="str">
            <v>OTROS SERVICIOS</v>
          </cell>
          <cell r="AT17" t="str">
            <v>CAMI II</v>
          </cell>
          <cell r="AU17" t="str">
            <v>LABORATORIO CLINICO</v>
          </cell>
          <cell r="AV17">
            <v>1051200</v>
          </cell>
          <cell r="AW17" t="str">
            <v>4-2677-2016</v>
          </cell>
          <cell r="AX17">
            <v>1576800</v>
          </cell>
          <cell r="AY17">
            <v>42699</v>
          </cell>
          <cell r="AZ17">
            <v>42700</v>
          </cell>
          <cell r="BA17">
            <v>42745</v>
          </cell>
          <cell r="BB17" t="str">
            <v>15 DIAS CALENDARIO Y 1 MES</v>
          </cell>
          <cell r="BC17">
            <v>7788</v>
          </cell>
          <cell r="BD17">
            <v>42699</v>
          </cell>
          <cell r="BE17">
            <v>7577</v>
          </cell>
          <cell r="BF17">
            <v>42699</v>
          </cell>
          <cell r="BG17" t="str">
            <v>L703</v>
          </cell>
          <cell r="BH17">
            <v>321030501</v>
          </cell>
          <cell r="BI17" t="str">
            <v>CONTRATACION DE SERVICIOS ASISTENCIALES GENERALES</v>
          </cell>
          <cell r="BJ17" t="str">
            <v xml:space="preserve"> </v>
          </cell>
          <cell r="BS17">
            <v>1576800</v>
          </cell>
          <cell r="BT17" t="str">
            <v>APOYO DIAGNOSTICO Y TERAPEUTICO</v>
          </cell>
          <cell r="BU17" t="str">
            <v>SUBGERENCIA DE SERVICIOS DE SALUD</v>
          </cell>
          <cell r="BV17" t="str">
            <v xml:space="preserve">CLAUDIA PATRICIA ROSERO CAICEDO </v>
          </cell>
          <cell r="BW17">
            <v>52116116</v>
          </cell>
          <cell r="BX17">
            <v>4</v>
          </cell>
          <cell r="BY17" t="str">
            <v>LIDER APOYO DIAGNOSTICO Y TERAPEUTICO</v>
          </cell>
          <cell r="BZ17" t="str">
            <v>ROSA ELVIRA PULIDO BARRAGAN</v>
          </cell>
          <cell r="CA17">
            <v>39615935</v>
          </cell>
          <cell r="CB17">
            <v>3</v>
          </cell>
          <cell r="CC17" t="str">
            <v xml:space="preserve">   </v>
          </cell>
          <cell r="CD17">
            <v>84</v>
          </cell>
          <cell r="CE17">
            <v>1226400</v>
          </cell>
          <cell r="CF17">
            <v>350400</v>
          </cell>
        </row>
        <row r="18">
          <cell r="B18" t="str">
            <v>4-2678-2016</v>
          </cell>
          <cell r="C18" t="str">
            <v>4-2678</v>
          </cell>
          <cell r="D18">
            <v>2016</v>
          </cell>
          <cell r="E18" t="str">
            <v>CONTRATACIÒN DERECHO PRIVADO</v>
          </cell>
          <cell r="F18" t="str">
            <v>ORDEN</v>
          </cell>
          <cell r="H18" t="str">
            <v>PRINCIPAL</v>
          </cell>
          <cell r="I18">
            <v>52072750</v>
          </cell>
          <cell r="J18" t="str">
            <v>BOGOTÁ</v>
          </cell>
          <cell r="K18">
            <v>3</v>
          </cell>
          <cell r="L18" t="str">
            <v>74901 - OTRAS ACTIVIDADES PROFESIONALES CIENTIFICAS Y TECNICAS</v>
          </cell>
          <cell r="M18" t="str">
            <v>HERNANDEZ</v>
          </cell>
          <cell r="N18" t="str">
            <v>TORRES</v>
          </cell>
          <cell r="O18" t="str">
            <v>GLORIA</v>
          </cell>
          <cell r="P18" t="str">
            <v>ISABEL</v>
          </cell>
          <cell r="Q18" t="str">
            <v>GLORIA ISABEL HERNANDEZ TORRES</v>
          </cell>
          <cell r="R18" t="str">
            <v>FEMENINO</v>
          </cell>
          <cell r="S18">
            <v>26201</v>
          </cell>
          <cell r="T18" t="str">
            <v>CALLE 22 SUR Nº 68I - 04 APTO 304</v>
          </cell>
          <cell r="U18" t="str">
            <v>4063983-3005706365</v>
          </cell>
          <cell r="V18" t="str">
            <v>gloriahert@hotmail.com</v>
          </cell>
          <cell r="W18" t="str">
            <v>SALUD TOTAL</v>
          </cell>
          <cell r="X18" t="str">
            <v>COLFONDOS</v>
          </cell>
          <cell r="Y18" t="str">
            <v>COLPATRIA</v>
          </cell>
          <cell r="Z18">
            <v>475770014839</v>
          </cell>
          <cell r="AA18" t="str">
            <v>DAVIVIENDA</v>
          </cell>
          <cell r="AB18" t="str">
            <v>BACTERIOLOGO</v>
          </cell>
          <cell r="AC18" t="str">
            <v>PROFESIONAL</v>
          </cell>
          <cell r="AD18" t="str">
            <v>N/A</v>
          </cell>
          <cell r="AE18" t="str">
            <v>ANTIGUO</v>
          </cell>
          <cell r="AF18">
            <v>42401</v>
          </cell>
          <cell r="AG18" t="str">
            <v>ASISTENCIAL</v>
          </cell>
          <cell r="AH18" t="str">
            <v>APOYO DIAGONALNOSTICO Y COMPLEMENTACION TERAPEUTICA</v>
          </cell>
          <cell r="AJ18" t="str">
            <v>BACTERIOLOGO</v>
          </cell>
          <cell r="AK18" t="str">
            <v xml:space="preserve">PRESTAR SERVICIOS COMO </v>
          </cell>
          <cell r="AL18" t="str">
            <v>PRESTAR SERVICIOS COMO  BACTERIOLOGO ,Dentro de los diferentes procesos y procedimientos de la SUBRED INTEGRADA DE SERVICIOS DE SALUD SUR OCCIDENTE E.S.E. - UNIDAD PRESTADORA DE SERVICIOS DE SALUD FONTIBÒN, de acuerdo a las necesidades de la Institución.</v>
          </cell>
          <cell r="AM18" t="str">
            <v>,Dentro de los diferentes procesos y procedimientos de la SUBRED INTEGRADA DE SERVICIOS DE SALUD SUR OCCIDENTE E.S.E. - UNIDAD PRESTADORA DE SERVICIOS DE SALUD FONTIBÒN, de acuerdo a las necesidades de la Institución.</v>
          </cell>
          <cell r="AN18" t="str">
            <v xml:space="preserve">a. Recibir y entregar turno según los procesos establecidos institucionalmente
b. Establecer los procedimientos profesionales de recepción, toma de muestras, coloración, montaje y lavado del material, registrar ordenes, procesamiento de muestras; preparación de reactivos, medios de cultivo y soluciones; trascripción de resultados.
c. Realizar el trabajo dentro del grupo de laboratorio clínico mediante mecanismos de planeación y control.
d. Realizar acciones que permitan regular la demanda de pruebas y exámenes, racionalizar la oferta y mejorar la eficiencia, incluyendo la automatización y la delegación de actividades, y el soporte de las glosas.
e. Efectuar control diario de equipos, calidad química, nevera y baño serológico.
f. Realizar pruebas de control de calidad de los análisis clínicos a fin de garantizar la veracidad en los resultados.
g. Realizar análisis en las áreas que integran el laboratorio clínico e informar los resultados, así mismo revisar y firmar reportes cientifico-analiticos del mismo.
h. Registrar los resultados de H.I.V y T.S.H. Neonatales en libro y relacionar acorde con los procesos establecidos.
i. Cumplir con las normas y procedimientos establecidos en los manuales de esterilización y bioseguridad, y demás reglamentos de la institución.
j. Apoyar la realización de actividades incluidas dentro de los Convenios Docente-Asistenciales y de investigación que se programen tanto en el servicio como en la institución.
k. Todas las demás actividades que le serán asignadas por el supervisor del contrato y sean afines al desarrollo del objeto del contrato
</v>
          </cell>
          <cell r="AO18" t="str">
            <v xml:space="preserve"> </v>
          </cell>
          <cell r="AP18" t="str">
            <v>X</v>
          </cell>
          <cell r="AR18" t="str">
            <v>OTROS SERVICIOS</v>
          </cell>
          <cell r="AT18" t="str">
            <v>CAMI II</v>
          </cell>
          <cell r="AU18" t="str">
            <v>LABORATORIO CLINICO</v>
          </cell>
          <cell r="AV18">
            <v>2569600</v>
          </cell>
          <cell r="AW18" t="str">
            <v>4-2678-2016</v>
          </cell>
          <cell r="AX18">
            <v>3854400</v>
          </cell>
          <cell r="AY18">
            <v>42699</v>
          </cell>
          <cell r="AZ18">
            <v>42700</v>
          </cell>
          <cell r="BA18">
            <v>42745</v>
          </cell>
          <cell r="BB18" t="str">
            <v>15 DIAS CALENDARIO Y 1 MES</v>
          </cell>
          <cell r="BC18">
            <v>7789</v>
          </cell>
          <cell r="BD18">
            <v>42699</v>
          </cell>
          <cell r="BE18">
            <v>7578</v>
          </cell>
          <cell r="BF18">
            <v>42699</v>
          </cell>
          <cell r="BG18" t="str">
            <v>L703</v>
          </cell>
          <cell r="BH18">
            <v>321030501</v>
          </cell>
          <cell r="BI18" t="str">
            <v>CONTRATACION DE SERVICIOS ASISTENCIALES GENERALES</v>
          </cell>
          <cell r="BJ18" t="str">
            <v xml:space="preserve"> </v>
          </cell>
          <cell r="BS18">
            <v>3854400</v>
          </cell>
          <cell r="BT18" t="str">
            <v>APOYO DIAGNOSTICO Y TERAPEUTICO</v>
          </cell>
          <cell r="BU18" t="str">
            <v>SUBGERENCIA DE SERVICIOS DE SALUD</v>
          </cell>
          <cell r="BV18" t="str">
            <v xml:space="preserve">CLAUDIA PATRICIA ROSERO CAICEDO </v>
          </cell>
          <cell r="BW18">
            <v>52116116</v>
          </cell>
          <cell r="BX18">
            <v>4</v>
          </cell>
          <cell r="BY18" t="str">
            <v>LIDER APOYO DIAGNOSTICO Y TERAPEUTICO</v>
          </cell>
          <cell r="BZ18" t="str">
            <v>ROSA ELVIRA PULIDO BARRAGAN</v>
          </cell>
          <cell r="CA18">
            <v>39615935</v>
          </cell>
          <cell r="CB18">
            <v>3</v>
          </cell>
          <cell r="CC18">
            <v>0</v>
          </cell>
          <cell r="CD18">
            <v>212</v>
          </cell>
          <cell r="CE18">
            <v>3095200</v>
          </cell>
          <cell r="CF18">
            <v>759200</v>
          </cell>
        </row>
        <row r="19">
          <cell r="B19" t="str">
            <v>4-2679-2016</v>
          </cell>
          <cell r="C19" t="str">
            <v>4-2679</v>
          </cell>
          <cell r="D19">
            <v>2016</v>
          </cell>
          <cell r="E19" t="str">
            <v>CONTRATACIÒN DERECHO PRIVADO</v>
          </cell>
          <cell r="F19" t="str">
            <v>ORDEN</v>
          </cell>
          <cell r="H19" t="str">
            <v>PRINCIPAL</v>
          </cell>
          <cell r="I19">
            <v>1026279382</v>
          </cell>
          <cell r="J19" t="str">
            <v>BOGOTÁ</v>
          </cell>
          <cell r="K19">
            <v>2</v>
          </cell>
          <cell r="L19" t="str">
            <v>8299 - OTRAS ACTIVIDADES DE SERVICIO DE APOYO A LAS EMPRESAS N.C.P.</v>
          </cell>
          <cell r="M19" t="str">
            <v>CASTRO</v>
          </cell>
          <cell r="N19" t="str">
            <v>MUNEVAR</v>
          </cell>
          <cell r="O19" t="str">
            <v>IVONE</v>
          </cell>
          <cell r="P19" t="str">
            <v>LISSETTE</v>
          </cell>
          <cell r="Q19" t="str">
            <v>IVONE LISSETTE CASTRO MUNEVAR</v>
          </cell>
          <cell r="R19" t="str">
            <v>FEMENINO</v>
          </cell>
          <cell r="S19">
            <v>33720</v>
          </cell>
          <cell r="T19" t="str">
            <v>CALLE 3C N° 0 - 82 ESTE</v>
          </cell>
          <cell r="U19" t="str">
            <v>3134382240 - 2890123</v>
          </cell>
          <cell r="V19" t="str">
            <v>lizeth-castro@hotmail.com</v>
          </cell>
          <cell r="W19" t="str">
            <v>SURA</v>
          </cell>
          <cell r="X19" t="str">
            <v>PORVENIR</v>
          </cell>
          <cell r="Y19" t="str">
            <v>COLPATRIA</v>
          </cell>
          <cell r="Z19">
            <v>8870445635</v>
          </cell>
          <cell r="AA19" t="str">
            <v>DAVIVIENDA</v>
          </cell>
          <cell r="AB19" t="str">
            <v>REGENTE DE FARMACIA</v>
          </cell>
          <cell r="AC19" t="str">
            <v>TECNOLOGO</v>
          </cell>
          <cell r="AD19" t="str">
            <v>N/A</v>
          </cell>
          <cell r="AE19" t="str">
            <v>ANTIGUO</v>
          </cell>
          <cell r="AF19">
            <v>42401</v>
          </cell>
          <cell r="AG19" t="str">
            <v>ASISTENCIAL</v>
          </cell>
          <cell r="AH19" t="str">
            <v>APOYO DIAGONALNOSTICO Y COMPLEMENTACION TERAPEUTICA</v>
          </cell>
          <cell r="AJ19" t="str">
            <v>REGENTE DE FARMACIA</v>
          </cell>
          <cell r="AK19" t="str">
            <v xml:space="preserve">PRESTAR SERVICIOS COMO </v>
          </cell>
          <cell r="AL19" t="str">
            <v>PRESTAR SERVICIOS COMO  REGENTE DE FARMACIA ,Dentro de los diferentes procesos y procedimientos de la SUBRED INTEGRADA DE SERVICIOS DE SALUD SUR OCCIDENTE E.S.E. - UNIDAD PRESTADORA DE SERVICIOS DE SALUD FONTIBÒN, de acuerdo a las necesidades de la Institución.</v>
          </cell>
          <cell r="AM19" t="str">
            <v>,Dentro de los diferentes procesos y procedimientos de la SUBRED INTEGRADA DE SERVICIOS DE SALUD SUR OCCIDENTE E.S.E. - UNIDAD PRESTADORA DE SERVICIOS DE SALUD FONTIBÒN, de acuerdo a las necesidades de la Institución.</v>
          </cell>
          <cell r="AN19" t="str">
            <v>a. Realizar la facturación de medicamentos en el sistema dinámica gerencial del hospital Fontibón
b. Solicitar, recibir, almacenar, dispensar y cargar en el sistema de información los medicamentos y dispositivos medico quirúrgicos de acuerdo a los procesos y procedimientos del área
c. Realizar la facturación de medicamentos en el sistema del hospital Fontibón y responder por este proceso ante la oficina de facturación de la institución
d. Almacenar de conformidad al manual de buenas prácticas de almacenamiento institucional y procedimientos establecidos para los medicamentos y dispositivos medico quirúrgicos
e. Vigilar, controlar e informar permanentemente y de acuerdo a procedimientos establecidos la caducidad en relación a las fechas de vencimiento de medicamentos y dispositivos medico quirúrgicos
f. Dispensar y cargar en el sistema de información los medicamentos y dispositivos medico quirúrgicos con base a órdenes médicas y/o solicitudes realizadas por los médicos, odontólogos, y demás personal autorizado para tal fin.
g. Responder por el manejo adecuado del sistema de información correspondiente al área de farmacia
h. Atender a los requerimientos de los entes de control tanto internos como externos
i. Realizar las demás actividades que le sean asignadas por el supervisor y que le sean afines a la naturaleza de su competencia
j. Participar activa y proactivamente en todas las actividades programadas por la institución en el proceso de acreditación
k. Conocer e interiorizar los principios y valores institucionales y operativos en el diario que hacer de la entidad
l. Obrar con lealtad y buena fe en las distintas etapas contractuales
m. Dar cumplimiento a las obligaciones del sistema general de seguridad social y aportes parafiscales
n. Presentar mensualmente informes de ejecución de las obligaciones contractuales al supervisor.</v>
          </cell>
          <cell r="AO19" t="str">
            <v xml:space="preserve"> </v>
          </cell>
          <cell r="AQ19" t="str">
            <v>X</v>
          </cell>
          <cell r="AR19" t="str">
            <v>OTROS SERVICIOS</v>
          </cell>
          <cell r="AT19" t="str">
            <v>CAMI II</v>
          </cell>
          <cell r="AU19" t="str">
            <v>FARMACIA</v>
          </cell>
          <cell r="AV19">
            <v>1974000</v>
          </cell>
          <cell r="AW19" t="str">
            <v>4-2679-2016</v>
          </cell>
          <cell r="AX19">
            <v>2961000</v>
          </cell>
          <cell r="AY19">
            <v>42699</v>
          </cell>
          <cell r="AZ19">
            <v>42700</v>
          </cell>
          <cell r="BA19">
            <v>42745</v>
          </cell>
          <cell r="BB19" t="str">
            <v>15 DIAS CALENDARIO Y 1 MES</v>
          </cell>
          <cell r="BC19">
            <v>7790</v>
          </cell>
          <cell r="BD19">
            <v>42699</v>
          </cell>
          <cell r="BE19">
            <v>7579</v>
          </cell>
          <cell r="BF19">
            <v>42699</v>
          </cell>
          <cell r="BG19" t="str">
            <v>M503</v>
          </cell>
          <cell r="BH19">
            <v>321030501</v>
          </cell>
          <cell r="BI19" t="str">
            <v>CONTRATACION DE SERVICIOS ASISTENCIALES GENERALES</v>
          </cell>
          <cell r="BJ19" t="str">
            <v xml:space="preserve"> </v>
          </cell>
          <cell r="BS19">
            <v>2961000</v>
          </cell>
          <cell r="BT19" t="str">
            <v>APOYO DIAGNOSTICO Y TERAPEUTICO</v>
          </cell>
          <cell r="BU19" t="str">
            <v>SUBGERENCIA DE SERVICIOS DE SALUD</v>
          </cell>
          <cell r="BV19" t="str">
            <v xml:space="preserve">CLAUDIA PATRICIA ROSERO CAICEDO </v>
          </cell>
          <cell r="BW19">
            <v>52116116</v>
          </cell>
          <cell r="BX19">
            <v>4</v>
          </cell>
          <cell r="BY19" t="str">
            <v>LIDER APOYO DIAGNOSTICO Y TERAPEUTICO</v>
          </cell>
          <cell r="BZ19" t="str">
            <v>ROSA ELVIRA PULIDO BARRAGAN</v>
          </cell>
          <cell r="CA19">
            <v>39615935</v>
          </cell>
          <cell r="CB19">
            <v>3</v>
          </cell>
          <cell r="CC19" t="str">
            <v>35 DIAS</v>
          </cell>
          <cell r="CD19">
            <v>0</v>
          </cell>
          <cell r="CE19">
            <v>2303000</v>
          </cell>
          <cell r="CF19">
            <v>658000</v>
          </cell>
        </row>
        <row r="20">
          <cell r="B20" t="str">
            <v>4-2680-2016</v>
          </cell>
          <cell r="C20" t="str">
            <v>4-2680</v>
          </cell>
          <cell r="D20">
            <v>2016</v>
          </cell>
          <cell r="E20" t="str">
            <v>CONTRATACIÒN DERECHO PRIVADO</v>
          </cell>
          <cell r="F20" t="str">
            <v>ORDEN</v>
          </cell>
          <cell r="H20" t="str">
            <v>PRINCIPAL</v>
          </cell>
          <cell r="I20">
            <v>52849671</v>
          </cell>
          <cell r="J20" t="str">
            <v>BOGOTÁ</v>
          </cell>
          <cell r="K20">
            <v>6</v>
          </cell>
          <cell r="L20" t="str">
            <v>74902 - OTRAS ACTIVIDADES PROFESIONALES CIENTIFICAS Y TECNICAS</v>
          </cell>
          <cell r="M20" t="str">
            <v>GARCIA</v>
          </cell>
          <cell r="N20" t="str">
            <v>LEON</v>
          </cell>
          <cell r="O20" t="str">
            <v>LUZ</v>
          </cell>
          <cell r="P20" t="str">
            <v>ANGELICA</v>
          </cell>
          <cell r="Q20" t="str">
            <v>LUZ ANGELICA GARCIA LEON</v>
          </cell>
          <cell r="R20" t="str">
            <v>FEMENINO</v>
          </cell>
          <cell r="S20">
            <v>29266</v>
          </cell>
          <cell r="T20" t="str">
            <v>TV 1 Nº 70 A 82 sur este</v>
          </cell>
          <cell r="U20" t="str">
            <v>7611575-3212091932</v>
          </cell>
          <cell r="V20" t="str">
            <v>lagarcia@hospitalfontibon.gov.co</v>
          </cell>
          <cell r="W20" t="str">
            <v>FAMISANAR</v>
          </cell>
          <cell r="X20" t="str">
            <v>PORVENIR</v>
          </cell>
          <cell r="Y20" t="str">
            <v>COLPATRIA</v>
          </cell>
          <cell r="Z20">
            <v>457070047651</v>
          </cell>
          <cell r="AA20" t="str">
            <v>DAVIVIENDA</v>
          </cell>
          <cell r="AB20" t="str">
            <v>REGENTE DE FARMACIA</v>
          </cell>
          <cell r="AC20" t="str">
            <v>TECNOLOGO</v>
          </cell>
          <cell r="AD20" t="str">
            <v>N/A</v>
          </cell>
          <cell r="AE20" t="str">
            <v>ANTIGUO</v>
          </cell>
          <cell r="AF20">
            <v>42401</v>
          </cell>
          <cell r="AG20" t="str">
            <v>ASISTENCIAL</v>
          </cell>
          <cell r="AH20" t="str">
            <v>APOYO DIAGONALNOSTICO Y COMPLEMENTACION TERAPEUTICA</v>
          </cell>
          <cell r="AJ20" t="str">
            <v>REGENTE DE FARMACIA</v>
          </cell>
          <cell r="AK20" t="str">
            <v xml:space="preserve">PRESTAR SERVICIOS COMO </v>
          </cell>
          <cell r="AL20" t="str">
            <v>PRESTAR SERVICIOS COMO  REGENTE DE FARMACIA ,Dentro de los diferentes procesos y procedimientos de la SUBRED INTEGRADA DE SERVICIOS DE SALUD SUR OCCIDENTE E.S.E. - UNIDAD PRESTADORA DE SERVICIOS DE SALUD FONTIBÒN, de acuerdo a las necesidades de la Institución.</v>
          </cell>
          <cell r="AM20" t="str">
            <v>,Dentro de los diferentes procesos y procedimientos de la SUBRED INTEGRADA DE SERVICIOS DE SALUD SUR OCCIDENTE E.S.E. - UNIDAD PRESTADORA DE SERVICIOS DE SALUD FONTIBÒN, de acuerdo a las necesidades de la Institución.</v>
          </cell>
          <cell r="AN20" t="str">
            <v>a. Realizar la facturación de medicamentos en el sistema dinámica gerencial del hospital Fontibón
b. Solicitar, recibir, almacenar, dispensar y cargar en el sistema de información los medicamentos y dispositivos medico quirúrgicos de acuerdo a los procesos y procedimientos del área
c. Realizar la facturación de medicamentos en el sistema del hospital Fontibón y responder por este proceso ante la oficina de facturación de la institución
d. Almacenar de conformidad al manual de buenas prácticas de almacenamiento institucional y procedimientos establecidos para los medicamentos y dispositivos medico quirúrgicos
e. Vigilar, controlar e informar permanentemente y de acuerdo a procedimientos establecidos la caducidad en relación a las fechas de vencimiento de medicamentos y dispositivos medico quirúrgicos
f. Dispensar y cargar en el sistema de información los medicamentos y dispositivos medico quirúrgicos con base a órdenes médicas y/o solicitudes realizadas por los médicos, odontólogos, y demás personal autorizado para tal fin.
g. Responder por el manejo adecuado del sistema de información correspondiente al área de farmacia
h. Atender a los requerimientos de los entes de control tanto internos como externos
i. Realizar las demás actividades que le sean asignadas por el supervisor y que le sean afines a la naturaleza de su competencia
j. Participar activa y proactivamente en todas las actividades programadas por la institución en el proceso de acreditación
k. Conocer e interiorizar los principios y valores institucionales y operativos en el diario que hacer de la entidad
l. Obrar con lealtad y buena fe en las distintas etapas contractuales
m. Dar cumplimiento a las obligaciones del sistema general de seguridad social y aportes parafiscales
n. Presentar mensualmente informes de ejecución de las obligaciones contractuales al supervisor.</v>
          </cell>
          <cell r="AO20" t="str">
            <v xml:space="preserve"> </v>
          </cell>
          <cell r="AQ20" t="str">
            <v>X</v>
          </cell>
          <cell r="AR20" t="str">
            <v>OTROS SERVICIOS</v>
          </cell>
          <cell r="AT20" t="str">
            <v>CAMI II</v>
          </cell>
          <cell r="AU20" t="str">
            <v>FARMACIA</v>
          </cell>
          <cell r="AV20">
            <v>1974000</v>
          </cell>
          <cell r="AW20" t="str">
            <v>4-2680-2016</v>
          </cell>
          <cell r="AX20">
            <v>2961000</v>
          </cell>
          <cell r="AY20">
            <v>42699</v>
          </cell>
          <cell r="AZ20">
            <v>42700</v>
          </cell>
          <cell r="BA20">
            <v>42745</v>
          </cell>
          <cell r="BB20" t="str">
            <v>15 DIAS CALENDARIO Y 1 MES</v>
          </cell>
          <cell r="BC20">
            <v>7791</v>
          </cell>
          <cell r="BD20">
            <v>42699</v>
          </cell>
          <cell r="BE20">
            <v>7580</v>
          </cell>
          <cell r="BF20">
            <v>42699</v>
          </cell>
          <cell r="BG20" t="str">
            <v>M503</v>
          </cell>
          <cell r="BH20">
            <v>321030501</v>
          </cell>
          <cell r="BI20" t="str">
            <v>CONTRATACION DE SERVICIOS ASISTENCIALES GENERALES</v>
          </cell>
          <cell r="BJ20" t="str">
            <v xml:space="preserve"> </v>
          </cell>
          <cell r="BS20">
            <v>2961000</v>
          </cell>
          <cell r="BT20" t="str">
            <v>APOYO DIAGNOSTICO Y TERAPEUTICO</v>
          </cell>
          <cell r="BU20" t="str">
            <v>SUBGERENCIA DE SERVICIOS DE SALUD</v>
          </cell>
          <cell r="BV20" t="str">
            <v xml:space="preserve">CLAUDIA PATRICIA ROSERO CAICEDO </v>
          </cell>
          <cell r="BW20">
            <v>52116116</v>
          </cell>
          <cell r="BX20">
            <v>4</v>
          </cell>
          <cell r="BY20" t="str">
            <v>LIDER APOYO DIAGNOSTICO Y TERAPEUTICO</v>
          </cell>
          <cell r="BZ20" t="str">
            <v>ROSA ELVIRA PULIDO BARRAGAN</v>
          </cell>
          <cell r="CA20">
            <v>39615935</v>
          </cell>
          <cell r="CB20">
            <v>3</v>
          </cell>
          <cell r="CC20" t="str">
            <v>35 DIAS</v>
          </cell>
          <cell r="CD20">
            <v>0</v>
          </cell>
          <cell r="CE20">
            <v>2303000</v>
          </cell>
          <cell r="CF20">
            <v>658000</v>
          </cell>
        </row>
        <row r="21">
          <cell r="B21" t="str">
            <v>4-2681-2016</v>
          </cell>
          <cell r="C21" t="str">
            <v>4-2681</v>
          </cell>
          <cell r="D21">
            <v>2016</v>
          </cell>
          <cell r="E21" t="str">
            <v>CONTRATACIÒN DERECHO PRIVADO</v>
          </cell>
          <cell r="F21" t="str">
            <v>ORDEN</v>
          </cell>
          <cell r="H21" t="str">
            <v>PRINCIPAL</v>
          </cell>
          <cell r="I21">
            <v>39703624</v>
          </cell>
          <cell r="J21" t="str">
            <v>BOGOTÁ</v>
          </cell>
          <cell r="K21">
            <v>5</v>
          </cell>
          <cell r="L21" t="str">
            <v>86911 - ACTIVIDADES DE APOYO DIAGNOSTICO</v>
          </cell>
          <cell r="M21" t="str">
            <v>RODRIGUEZ</v>
          </cell>
          <cell r="N21" t="str">
            <v>TRIANA</v>
          </cell>
          <cell r="O21" t="str">
            <v>MARIA</v>
          </cell>
          <cell r="P21" t="str">
            <v>CONSTANZA</v>
          </cell>
          <cell r="Q21" t="str">
            <v>MARIA CONSTANZA RODRIGUEZ TRIANA</v>
          </cell>
          <cell r="R21" t="str">
            <v>FEMENINO</v>
          </cell>
          <cell r="S21">
            <v>23826</v>
          </cell>
          <cell r="T21" t="str">
            <v>CALLE 49 SUR N° 89A - 92 ET 10 CAS 99</v>
          </cell>
          <cell r="U21">
            <v>7231546</v>
          </cell>
          <cell r="V21" t="str">
            <v>rconstanza23@gmail.com</v>
          </cell>
          <cell r="W21" t="str">
            <v>NUEVA EPS</v>
          </cell>
          <cell r="X21" t="str">
            <v>COLPENSIONES</v>
          </cell>
          <cell r="Y21" t="str">
            <v>COLPATRIA</v>
          </cell>
          <cell r="Z21">
            <v>7380802962</v>
          </cell>
          <cell r="AA21" t="str">
            <v>DAVIVIENDA</v>
          </cell>
          <cell r="AB21" t="str">
            <v>TECNOLOGO EN IMÁGENES</v>
          </cell>
          <cell r="AC21" t="str">
            <v>TECNOLOGO</v>
          </cell>
          <cell r="AD21" t="str">
            <v>N/A</v>
          </cell>
          <cell r="AE21" t="str">
            <v>ANTIGUO</v>
          </cell>
          <cell r="AF21">
            <v>42401</v>
          </cell>
          <cell r="AG21" t="str">
            <v>ASISTENCIAL</v>
          </cell>
          <cell r="AH21" t="str">
            <v>APOYO DIAGONALNOSTICO Y COMPLEMENTACION TERAPEUTICA</v>
          </cell>
          <cell r="AJ21" t="str">
            <v>TECNICO RAYOS X</v>
          </cell>
          <cell r="AK21" t="str">
            <v xml:space="preserve">PRESTAR SERVICIOS COMO </v>
          </cell>
          <cell r="AL21" t="str">
            <v>PRESTAR SERVICIOS COMO  TECNICO RAYOS X ,Dentro de los diferentes procesos y procedimientos de la SUBRED INTEGRADA DE SERVICIOS DE SALUD SUR OCCIDENTE E.S.E. - UNIDAD PRESTADORA DE SERVICIOS DE SALUD FONTIBÒN, de acuerdo a las necesidades de la Institución.</v>
          </cell>
          <cell r="AM21" t="str">
            <v>,Dentro de los diferentes procesos y procedimientos de la SUBRED INTEGRADA DE SERVICIOS DE SALUD SUR OCCIDENTE E.S.E. - UNIDAD PRESTADORA DE SERVICIOS DE SALUD FONTIBÒN, de acuerdo a las necesidades de la Institución.</v>
          </cell>
          <cell r="AN21" t="str">
            <v xml:space="preserve">a. Recibir y entregar turno según los procesos establecidos institucionales
b. Manejar y operar los equipos de rayos x
c. Preparar químicos para la toma de estudios radiológicos
d. Manejar  equipo digilitalizador de imágenes (carestream)
e. Llevar los registros estadísticos y el registro de insumos
f. Verificación de facturación de los pacientes que ingresan por consulta externa, urgencias y hospitalizados
g. Vigilar el cumplimiento de las normas de protección radiológica
h. Elaborar y mantener controles y registros de todas las actividades desarrolladas
i. Vigilar el correcto uso y mantenimiento del equipo y los elementos a su cargo
j. Cumplir con las normas y procedimientos establecidos en los manuales y reglamentos de la institución
k. Rendir informes al superior inmediato sobre el desarrollo de las actividades
l. Marcar adecuadamente  los CD con los datos del paciente o sobres
m. Mantener, desarrollar e implementar la visión y la misión del hospital e impulsar y promocionar nuestro
n. Desarrollar las actividades según criterio de autocontrol.
</v>
          </cell>
          <cell r="AO21" t="str">
            <v>X</v>
          </cell>
          <cell r="AR21" t="str">
            <v>OTROS SERVICIOS</v>
          </cell>
          <cell r="AT21" t="str">
            <v>CAMI II</v>
          </cell>
          <cell r="AU21" t="str">
            <v>RADIOLOGIA</v>
          </cell>
          <cell r="AV21">
            <v>1685200</v>
          </cell>
          <cell r="AW21" t="str">
            <v>4-2681-2016</v>
          </cell>
          <cell r="AX21">
            <v>2527800</v>
          </cell>
          <cell r="AY21">
            <v>42699</v>
          </cell>
          <cell r="AZ21">
            <v>42700</v>
          </cell>
          <cell r="BA21">
            <v>42745</v>
          </cell>
          <cell r="BB21" t="str">
            <v>15 DIAS CALENDARIO Y 1 MES</v>
          </cell>
          <cell r="BC21">
            <v>7792</v>
          </cell>
          <cell r="BD21">
            <v>42699</v>
          </cell>
          <cell r="BE21">
            <v>7581</v>
          </cell>
          <cell r="BF21">
            <v>42699</v>
          </cell>
          <cell r="BG21" t="str">
            <v>L203</v>
          </cell>
          <cell r="BH21">
            <v>321030501</v>
          </cell>
          <cell r="BI21" t="str">
            <v>CONTRATACION DE SERVICIOS ASISTENCIALES GENERALES</v>
          </cell>
          <cell r="BJ21" t="str">
            <v xml:space="preserve"> </v>
          </cell>
          <cell r="BS21">
            <v>2527800</v>
          </cell>
          <cell r="BT21" t="str">
            <v>APOYO DIAGNOSTICO Y TERAPEUTICO</v>
          </cell>
          <cell r="BU21" t="str">
            <v>SUBGERENCIA DE SERVICIOS DE SALUD</v>
          </cell>
          <cell r="BV21" t="str">
            <v xml:space="preserve">CLAUDIA PATRICIA ROSERO CAICEDO </v>
          </cell>
          <cell r="BW21">
            <v>52116116</v>
          </cell>
          <cell r="BX21">
            <v>4</v>
          </cell>
          <cell r="BY21" t="str">
            <v>LIDER APOYO DIAGNOSTICO Y TERAPEUTICO</v>
          </cell>
          <cell r="BZ21" t="str">
            <v>ROSA ELVIRA PULIDO BARRAGAN</v>
          </cell>
          <cell r="CA21">
            <v>39615935</v>
          </cell>
          <cell r="CB21">
            <v>3</v>
          </cell>
          <cell r="CC21">
            <v>0</v>
          </cell>
          <cell r="CD21">
            <v>212</v>
          </cell>
          <cell r="CE21">
            <v>2029900</v>
          </cell>
          <cell r="CF21">
            <v>497900</v>
          </cell>
        </row>
        <row r="22">
          <cell r="B22" t="str">
            <v>4-2682-2016</v>
          </cell>
          <cell r="C22" t="str">
            <v>4-2682</v>
          </cell>
          <cell r="D22">
            <v>2016</v>
          </cell>
          <cell r="E22" t="str">
            <v>CONTRATACIÒN DERECHO PRIVADO</v>
          </cell>
          <cell r="F22" t="str">
            <v>ORDEN</v>
          </cell>
          <cell r="H22" t="str">
            <v>PRINCIPAL</v>
          </cell>
          <cell r="I22">
            <v>52005073</v>
          </cell>
          <cell r="J22" t="str">
            <v>BOGOTÁ</v>
          </cell>
          <cell r="K22">
            <v>1</v>
          </cell>
          <cell r="L22" t="str">
            <v>86911 - ACTIVIDADES DE APOYO DIAGNOSTICO</v>
          </cell>
          <cell r="M22" t="str">
            <v>SIERRA</v>
          </cell>
          <cell r="N22" t="str">
            <v>CARO</v>
          </cell>
          <cell r="O22" t="str">
            <v>NANCY</v>
          </cell>
          <cell r="P22" t="str">
            <v>EMILSEN</v>
          </cell>
          <cell r="Q22" t="str">
            <v>NANCY EMILSEN SIERRA CARO</v>
          </cell>
          <cell r="R22" t="str">
            <v>FEMENINO</v>
          </cell>
          <cell r="S22">
            <v>25745</v>
          </cell>
          <cell r="T22" t="str">
            <v>CARRERA 99 A Nº 70 - 97 APTO 606 INT 4</v>
          </cell>
          <cell r="U22" t="str">
            <v>8011183-3144729266</v>
          </cell>
          <cell r="V22" t="str">
            <v>danier294@yahoo.es</v>
          </cell>
          <cell r="W22" t="str">
            <v>COMPENSAR</v>
          </cell>
          <cell r="X22" t="str">
            <v>COLPENSIONES</v>
          </cell>
          <cell r="Y22" t="str">
            <v>COLPATRIA</v>
          </cell>
          <cell r="Z22">
            <v>7380409073</v>
          </cell>
          <cell r="AA22" t="str">
            <v>DAVIVIENDA</v>
          </cell>
          <cell r="AB22" t="str">
            <v>TECNOLOGO EN RADIOLOGIA</v>
          </cell>
          <cell r="AC22" t="str">
            <v>TECNOLOGO</v>
          </cell>
          <cell r="AD22" t="str">
            <v>N/A</v>
          </cell>
          <cell r="AE22" t="str">
            <v>ANTIGUO</v>
          </cell>
          <cell r="AF22">
            <v>42401</v>
          </cell>
          <cell r="AG22" t="str">
            <v>ASISTENCIAL</v>
          </cell>
          <cell r="AH22" t="str">
            <v>APOYO DIAGONALNOSTICO Y COMPLEMENTACION TERAPEUTICA</v>
          </cell>
          <cell r="AJ22" t="str">
            <v>TECNICO RAYOS X</v>
          </cell>
          <cell r="AK22" t="str">
            <v xml:space="preserve">PRESTAR SERVICIOS COMO </v>
          </cell>
          <cell r="AL22" t="str">
            <v>PRESTAR SERVICIOS COMO  TECNICO RAYOS X ,Dentro de los diferentes procesos y procedimientos de la SUBRED INTEGRADA DE SERVICIOS DE SALUD SUR OCCIDENTE E.S.E. - UNIDAD PRESTADORA DE SERVICIOS DE SALUD FONTIBÒN, de acuerdo a las necesidades de la Institución.</v>
          </cell>
          <cell r="AM22" t="str">
            <v>,Dentro de los diferentes procesos y procedimientos de la SUBRED INTEGRADA DE SERVICIOS DE SALUD SUR OCCIDENTE E.S.E. - UNIDAD PRESTADORA DE SERVICIOS DE SALUD FONTIBÒN, de acuerdo a las necesidades de la Institución.</v>
          </cell>
          <cell r="AN22" t="str">
            <v xml:space="preserve">a. Recibir y entregar turno según los procesos establecidos institucionales
b. Manejar y operar los equipos de rayos x
c. Preparar químicos para la toma de estudios radiológicos
d. Manejar  equipo digilitalizador de imágenes (carestream)
e. Llevar los registros estadísticos y el registro de insumos
f. Verificación de facturación de los pacientes que ingresan por consulta externa, urgencias y hospitalizados
g. Vigilar el cumplimiento de las normas de protección radiológica
h. Elaborar y mantener controles y registros de todas las actividades desarrolladas
i. Vigilar el correcto uso y mantenimiento del equipo y los elementos a su cargo
j. Cumplir con las normas y procedimientos establecidos en los manuales y reglamentos de la institución
k. Rendir informes al superior inmediato sobre el desarrollo de las actividades
l. Marcar adecuadamente  los CD con los datos del paciente o sobres
m. Mantener, desarrollar e implementar la visión y la misión del hospital e impulsar y promocionar nuestro
n. Desarrollar las actividades según criterio de autocontrol.
</v>
          </cell>
          <cell r="AO22" t="str">
            <v>X</v>
          </cell>
          <cell r="AR22" t="str">
            <v>OTROS SERVICIOS</v>
          </cell>
          <cell r="AT22" t="str">
            <v>CAMI II</v>
          </cell>
          <cell r="AU22" t="str">
            <v>RADIOLOGIA</v>
          </cell>
          <cell r="AV22">
            <v>2324220</v>
          </cell>
          <cell r="AW22" t="str">
            <v>4-2682-2016</v>
          </cell>
          <cell r="AX22">
            <v>3486330</v>
          </cell>
          <cell r="AY22">
            <v>42699</v>
          </cell>
          <cell r="AZ22">
            <v>42700</v>
          </cell>
          <cell r="BA22">
            <v>42745</v>
          </cell>
          <cell r="BB22" t="str">
            <v>15 DIAS CALENDARIO Y 1 MES</v>
          </cell>
          <cell r="BC22">
            <v>7793</v>
          </cell>
          <cell r="BD22">
            <v>42699</v>
          </cell>
          <cell r="BE22">
            <v>7582</v>
          </cell>
          <cell r="BF22">
            <v>42699</v>
          </cell>
          <cell r="BG22" t="str">
            <v>L203</v>
          </cell>
          <cell r="BH22">
            <v>321030501</v>
          </cell>
          <cell r="BI22" t="str">
            <v>CONTRATACION DE SERVICIOS ASISTENCIALES GENERALES</v>
          </cell>
          <cell r="BJ22" t="str">
            <v xml:space="preserve"> </v>
          </cell>
          <cell r="BS22">
            <v>3486330</v>
          </cell>
          <cell r="BT22" t="str">
            <v>APOYO DIAGNOSTICO Y TERAPEUTICO</v>
          </cell>
          <cell r="BU22" t="str">
            <v>SUBGERENCIA DE SERVICIOS DE SALUD</v>
          </cell>
          <cell r="BV22" t="str">
            <v xml:space="preserve">CLAUDIA PATRICIA ROSERO CAICEDO </v>
          </cell>
          <cell r="BW22">
            <v>52116116</v>
          </cell>
          <cell r="BX22">
            <v>4</v>
          </cell>
          <cell r="BY22" t="str">
            <v>LIDER APOYO DIAGNOSTICO Y TERAPEUTICO</v>
          </cell>
          <cell r="BZ22" t="str">
            <v>ROSA ELVIRA PULIDO BARRAGAN</v>
          </cell>
          <cell r="CA22">
            <v>39615935</v>
          </cell>
          <cell r="CB22">
            <v>3</v>
          </cell>
          <cell r="CC22">
            <v>252</v>
          </cell>
          <cell r="CD22">
            <v>42</v>
          </cell>
          <cell r="CE22">
            <v>2595810</v>
          </cell>
          <cell r="CF22">
            <v>890520</v>
          </cell>
        </row>
        <row r="23">
          <cell r="B23" t="str">
            <v>4-2683-2016</v>
          </cell>
          <cell r="C23" t="str">
            <v>4-2683</v>
          </cell>
          <cell r="D23">
            <v>2016</v>
          </cell>
          <cell r="E23" t="str">
            <v>CONTRATACIÒN DERECHO PRIVADO</v>
          </cell>
          <cell r="F23" t="str">
            <v>ORDEN</v>
          </cell>
          <cell r="H23" t="str">
            <v>PRINCIPAL</v>
          </cell>
          <cell r="I23">
            <v>1030583891</v>
          </cell>
          <cell r="J23" t="str">
            <v>BOGOTÁ</v>
          </cell>
          <cell r="K23">
            <v>7</v>
          </cell>
          <cell r="L23" t="str">
            <v>8299 - OTRAS ACTIVIDADES DE SERVICIO DE APOYO A LAS EMPRESAS N.C.P.</v>
          </cell>
          <cell r="M23" t="str">
            <v>PORRAS</v>
          </cell>
          <cell r="N23" t="str">
            <v>TIRADO</v>
          </cell>
          <cell r="O23" t="str">
            <v>ROBINSON</v>
          </cell>
          <cell r="Q23" t="str">
            <v>ROBINSON  PORRAS TIRADO</v>
          </cell>
          <cell r="R23" t="str">
            <v>MASCULINO</v>
          </cell>
          <cell r="S23">
            <v>33210</v>
          </cell>
          <cell r="T23" t="str">
            <v>CARRERA 93 A n 42F-28 SUR</v>
          </cell>
          <cell r="U23">
            <v>3165779672</v>
          </cell>
          <cell r="V23" t="str">
            <v>rporrasti@gmail.com</v>
          </cell>
          <cell r="W23" t="str">
            <v>COMPENSAR</v>
          </cell>
          <cell r="X23" t="str">
            <v>COLPENSIONES</v>
          </cell>
          <cell r="Y23" t="str">
            <v>COLPATRIA</v>
          </cell>
          <cell r="Z23">
            <v>456000046916</v>
          </cell>
          <cell r="AA23" t="str">
            <v>DAVIVIENDA</v>
          </cell>
          <cell r="AB23" t="str">
            <v>TECNOLOGO DE RADIOLOGIA</v>
          </cell>
          <cell r="AC23" t="str">
            <v>TECNOLOGO</v>
          </cell>
          <cell r="AD23" t="str">
            <v>N/A</v>
          </cell>
          <cell r="AE23" t="str">
            <v>ANTIGUO</v>
          </cell>
          <cell r="AF23">
            <v>42401</v>
          </cell>
          <cell r="AG23" t="str">
            <v>ASISTENCIAL</v>
          </cell>
          <cell r="AH23" t="str">
            <v>APOYO DIAGONALNOSTICO Y COMPLEMENTACION TERAPEUTICA</v>
          </cell>
          <cell r="AJ23" t="str">
            <v>TECNICO RAYOS X</v>
          </cell>
          <cell r="AK23" t="str">
            <v xml:space="preserve">PRESTAR SERVICIOS COMO </v>
          </cell>
          <cell r="AL23" t="str">
            <v>PRESTAR SERVICIOS COMO  TECNICO RAYOS X ,Dentro de los diferentes procesos y procedimientos de la SUBRED INTEGRADA DE SERVICIOS DE SALUD SUR OCCIDENTE E.S.E. - UNIDAD PRESTADORA DE SERVICIOS DE SALUD FONTIBÒN, de acuerdo a las necesidades de la Institución.</v>
          </cell>
          <cell r="AM23" t="str">
            <v>,Dentro de los diferentes procesos y procedimientos de la SUBRED INTEGRADA DE SERVICIOS DE SALUD SUR OCCIDENTE E.S.E. - UNIDAD PRESTADORA DE SERVICIOS DE SALUD FONTIBÒN, de acuerdo a las necesidades de la Institución.</v>
          </cell>
          <cell r="AN23" t="str">
            <v xml:space="preserve">a. Recibir y entregar turno según los procesos establecidos institucionales
b. Manejar y operar los equipos de rayos x
c. Preparar químicos para la toma de estudios radiológicos
d. Manejar  equipo digilitalizador de imágenes (carestream)
e. Llevar los registros estadísticos y el registro de insumos
f. Verificación de facturación de los pacientes que ingresan por consulta externa, urgencias y hospitalizados
g. Vigilar el cumplimiento de las normas de protección radiológica
h. Elaborar y mantener controles y registros de todas las actividades desarrolladas
i. Vigilar el correcto uso y mantenimiento del equipo y los elementos a su cargo
j. Cumplir con las normas y procedimientos establecidos en los manuales y reglamentos de la institución
k. Rendir informes al superior inmediato sobre el desarrollo de las actividades
l. Marcar adecuadamente  los CD con los datos del paciente o sobres
m. Mantener, desarrollar e implementar la visión y la misión del hospital e impulsar y promocionar nuestro
n. Desarrollar las actividades según criterio de autocontrol.
</v>
          </cell>
          <cell r="AO23" t="str">
            <v>X</v>
          </cell>
          <cell r="AR23" t="str">
            <v>OTROS SERVICIOS</v>
          </cell>
          <cell r="AT23" t="str">
            <v>CAMI II</v>
          </cell>
          <cell r="AU23" t="str">
            <v>RADIOLOGIA</v>
          </cell>
          <cell r="AV23">
            <v>2451240</v>
          </cell>
          <cell r="AW23" t="str">
            <v>4-2683-2016</v>
          </cell>
          <cell r="AX23">
            <v>3676860</v>
          </cell>
          <cell r="AY23">
            <v>42699</v>
          </cell>
          <cell r="AZ23">
            <v>42700</v>
          </cell>
          <cell r="BA23">
            <v>42745</v>
          </cell>
          <cell r="BB23" t="str">
            <v>15 DIAS CALENDARIO Y 1 MES</v>
          </cell>
          <cell r="BC23">
            <v>7794</v>
          </cell>
          <cell r="BD23">
            <v>42699</v>
          </cell>
          <cell r="BE23">
            <v>7583</v>
          </cell>
          <cell r="BF23">
            <v>42699</v>
          </cell>
          <cell r="BG23" t="str">
            <v>L203</v>
          </cell>
          <cell r="BH23">
            <v>321030501</v>
          </cell>
          <cell r="BI23" t="str">
            <v>CONTRATACION DE SERVICIOS ASISTENCIALES GENERALES</v>
          </cell>
          <cell r="BJ23" t="str">
            <v xml:space="preserve"> </v>
          </cell>
          <cell r="BS23">
            <v>3676860</v>
          </cell>
          <cell r="BT23" t="str">
            <v>APOYO DIAGNOSTICO Y TERAPEUTICO</v>
          </cell>
          <cell r="BU23" t="str">
            <v>SUBGERENCIA DE SERVICIOS DE SALUD</v>
          </cell>
          <cell r="BV23" t="str">
            <v xml:space="preserve">CLAUDIA PATRICIA ROSERO CAICEDO </v>
          </cell>
          <cell r="BW23">
            <v>52116116</v>
          </cell>
          <cell r="BX23">
            <v>4</v>
          </cell>
          <cell r="BY23" t="str">
            <v>LIDER APOYO DIAGNOSTICO Y TERAPEUTICO</v>
          </cell>
          <cell r="BZ23" t="str">
            <v>ROSA ELVIRA PULIDO BARRAGAN</v>
          </cell>
          <cell r="CA23">
            <v>39615935</v>
          </cell>
          <cell r="CB23">
            <v>3</v>
          </cell>
          <cell r="CC23">
            <v>106</v>
          </cell>
          <cell r="CD23">
            <v>182</v>
          </cell>
          <cell r="CE23">
            <v>2665380</v>
          </cell>
          <cell r="CF23">
            <v>1011480</v>
          </cell>
        </row>
        <row r="24">
          <cell r="B24" t="str">
            <v>4-2684-2016</v>
          </cell>
          <cell r="C24" t="str">
            <v>4-2684</v>
          </cell>
          <cell r="D24">
            <v>2016</v>
          </cell>
          <cell r="E24" t="str">
            <v>CONTRATACIÒN DERECHO PRIVADO</v>
          </cell>
          <cell r="F24" t="str">
            <v>ORDEN</v>
          </cell>
          <cell r="H24" t="str">
            <v>PRINCIPAL</v>
          </cell>
          <cell r="I24">
            <v>53032386</v>
          </cell>
          <cell r="J24" t="str">
            <v>BOGOTÁ</v>
          </cell>
          <cell r="K24">
            <v>8</v>
          </cell>
          <cell r="L24" t="str">
            <v>86921 - ACTIVIDADES DE APOYO TERAPEUTICO</v>
          </cell>
          <cell r="M24" t="str">
            <v>RODRIGUEZ</v>
          </cell>
          <cell r="N24" t="str">
            <v>RODRIGUEZ</v>
          </cell>
          <cell r="O24" t="str">
            <v>BLANCA</v>
          </cell>
          <cell r="P24" t="str">
            <v>YISETH</v>
          </cell>
          <cell r="Q24" t="str">
            <v>BLANCA YISETH RODRIGUEZ RODRIGUEZ</v>
          </cell>
          <cell r="R24" t="str">
            <v>FEMENINO</v>
          </cell>
          <cell r="S24">
            <v>31218</v>
          </cell>
          <cell r="T24" t="str">
            <v>CARRERA 112 Nº 23B - 21</v>
          </cell>
          <cell r="U24">
            <v>3107447031</v>
          </cell>
          <cell r="V24" t="str">
            <v>blancayrodriguez@outlook.com</v>
          </cell>
          <cell r="W24" t="str">
            <v>CRUZ BLANCA</v>
          </cell>
          <cell r="X24" t="str">
            <v>PROTECCION</v>
          </cell>
          <cell r="Y24" t="str">
            <v>COLPATRIA</v>
          </cell>
          <cell r="Z24">
            <v>7380772702</v>
          </cell>
          <cell r="AA24" t="str">
            <v>DAVIVIENDA</v>
          </cell>
          <cell r="AB24" t="str">
            <v>AUXILIAR DE ENFERMERIA</v>
          </cell>
          <cell r="AC24" t="str">
            <v>TECNICO</v>
          </cell>
          <cell r="AD24" t="str">
            <v>N/A</v>
          </cell>
          <cell r="AE24" t="str">
            <v>ANTIGUO</v>
          </cell>
          <cell r="AF24">
            <v>42401</v>
          </cell>
          <cell r="AG24" t="str">
            <v>ASISTENCIAL</v>
          </cell>
          <cell r="AH24" t="str">
            <v>APOYO DIAGONALNOSTICO Y COMPLEMENTACION TERAPEUTICA</v>
          </cell>
          <cell r="AJ24" t="str">
            <v>AUXILIAR DE ENFERMERIA</v>
          </cell>
          <cell r="AK24" t="str">
            <v xml:space="preserve">PRESTAR SERVICIOS COMO </v>
          </cell>
          <cell r="AL24" t="str">
            <v>PRESTAR SERVICIOS COMO  AUXILIAR DE ENFERMERIA ,Dentro de los diferentes procesos y procedimientos de la SUBRED INTEGRADA DE SERVICIOS DE SALUD SUR OCCIDENTE E.S.E. - UNIDAD PRESTADORA DE SERVICIOS DE SALUD FONTIBÒN, de acuerdo a las necesidades de la Institución.</v>
          </cell>
          <cell r="AM24" t="str">
            <v>,Dentro de los diferentes procesos y procedimientos de la SUBRED INTEGRADA DE SERVICIOS DE SALUD SUR OCCIDENTE E.S.E. - UNIDAD PRESTADORA DE SERVICIOS DE SALUD FONTIBÒN, de acuerdo a las necesidades de la Institución.</v>
          </cell>
          <cell r="AN24" t="str">
            <v>a. Asistir el tiempo requerido de acuerdo a la programación, para apoyar el servicio de traslado asistencial básico. 
b. Registrar las obligaciones propias del objeto contractual de acuerdo al perfil solicitado   
c. Manejar profesional/técnicamente  los pacientes en escenas de accidente.    
d. Reportar de manera oportuna las condiciones y datos del paciente que es trasladado al profesional a cargo del servicio de urgencias. 
e. Apoyar el traslado de pacientes a las diferentes instituciones que son remitidos.      
f. Realizar los registros clínicos y administrativos establecidos  (Bitácora CRUE, Secretaria de Salud Distrital), adhiriéndose a la sistematización de la Historia Clínica.      
g. Apoyar y asistir al profesional que lo requiera en la atención hospitalaria y en el diligenciamiento de los sistemas de información en salud. 
h. Apoyar el servicio de urgencias en los casos que no hayan programados traslados y se encuentre congestionado dicho servicio. 
i. Recibir y entregar el turno programado de manera puntual y de acuerdo a la guía establecida por el Hospital 
j. Reportar a la Referente del Programa y al Supervisor del contrato, las novedades e irregularidades que se presenten en el servicio. 
k. Asistir puntualmente a todas las convocatorias Institucionales tanto de capacitación como administrativas.  
l. Elaborar y entregar los informes mensuales correspondientes de manera oportuna.    
m. Implementar las acciones de mejora propuestas por el Supervisor del contrato.    
n. Responder por el buen estado y mantenimiento de los elementos de trabajo asignados.   
o. Mantener en completo orden y aseo el Instrumental y equipo teniendo en cuenta la técnica de asepsia.  
p. Realizar las acciones que garanticen la cadena de custodia en los casos en que se requieran.   
q. Participar activamente en el control de Infecciones Intrahospitalarias y eventos adversos.   
r. Propender por el clima laboral favorable con su paciente y familia, compañeros, superiores y demás miembros del equipo de salud. 
s. "Cumplir con los aspectos ético-legales que rigen el ejercicio laboral.    
t. Las demás actividades que le sean asignadas por el supervisor del contrato que sean afines a su perfil.</v>
          </cell>
          <cell r="AO24" t="str">
            <v>X</v>
          </cell>
          <cell r="AR24" t="str">
            <v>OTROS SERVICIOS</v>
          </cell>
          <cell r="AT24" t="str">
            <v>CAMI II</v>
          </cell>
          <cell r="AU24" t="str">
            <v>GASTROENTEROLOGIA</v>
          </cell>
          <cell r="AV24">
            <v>1182000</v>
          </cell>
          <cell r="AW24" t="str">
            <v>4-2684-2016</v>
          </cell>
          <cell r="AX24">
            <v>1773000</v>
          </cell>
          <cell r="AY24">
            <v>42699</v>
          </cell>
          <cell r="AZ24">
            <v>42700</v>
          </cell>
          <cell r="BA24">
            <v>42745</v>
          </cell>
          <cell r="BB24" t="str">
            <v>15 DIAS CALENDARIO Y 1 MES</v>
          </cell>
          <cell r="BC24">
            <v>7795</v>
          </cell>
          <cell r="BD24">
            <v>42699</v>
          </cell>
          <cell r="BE24">
            <v>7584</v>
          </cell>
          <cell r="BF24">
            <v>42699</v>
          </cell>
          <cell r="BG24" t="str">
            <v>A603</v>
          </cell>
          <cell r="BH24">
            <v>321030501</v>
          </cell>
          <cell r="BI24" t="str">
            <v>CONTRATACION DE SERVICIOS ASISTENCIALES GENERALES</v>
          </cell>
          <cell r="BJ24" t="str">
            <v xml:space="preserve"> </v>
          </cell>
          <cell r="BS24">
            <v>1773000</v>
          </cell>
          <cell r="BT24" t="str">
            <v>APOYO DIAGNOSTICO Y TERAPEUTICO</v>
          </cell>
          <cell r="BU24" t="str">
            <v>SUBGERENCIA DE SERVICIOS DE SALUD</v>
          </cell>
          <cell r="BV24" t="str">
            <v xml:space="preserve">CLAUDIA PATRICIA ROSERO CAICEDO </v>
          </cell>
          <cell r="BW24">
            <v>52116116</v>
          </cell>
          <cell r="BX24">
            <v>4</v>
          </cell>
          <cell r="BY24" t="str">
            <v>LIDER APOYO DIAGNOSTICO Y TERAPEUTICO</v>
          </cell>
          <cell r="BZ24" t="str">
            <v>ROSA ELVIRA PULIDO BARRAGAN</v>
          </cell>
          <cell r="CA24">
            <v>39615935</v>
          </cell>
          <cell r="CB24">
            <v>3</v>
          </cell>
          <cell r="CC24" t="str">
            <v>35 DIAS</v>
          </cell>
          <cell r="CD24">
            <v>0</v>
          </cell>
          <cell r="CE24">
            <v>1379000</v>
          </cell>
          <cell r="CF24">
            <v>394000</v>
          </cell>
        </row>
        <row r="25">
          <cell r="B25" t="str">
            <v>4-2685-2016</v>
          </cell>
          <cell r="C25" t="str">
            <v>4-2685</v>
          </cell>
          <cell r="D25">
            <v>2016</v>
          </cell>
          <cell r="E25" t="str">
            <v>CONTRATACIÒN DERECHO PRIVADO</v>
          </cell>
          <cell r="F25" t="str">
            <v>ORDEN</v>
          </cell>
          <cell r="H25" t="str">
            <v>PRINCIPAL</v>
          </cell>
          <cell r="I25">
            <v>52786000</v>
          </cell>
          <cell r="J25" t="str">
            <v>BOGOTA</v>
          </cell>
          <cell r="K25">
            <v>2</v>
          </cell>
          <cell r="L25" t="str">
            <v>8299 - OTRAS ACTIVIDADES DE SERVICIO DE APOYO A LAS EMPRESAS N.C.P.</v>
          </cell>
          <cell r="M25" t="str">
            <v>SANCHEZ</v>
          </cell>
          <cell r="N25" t="str">
            <v>CARRILLO</v>
          </cell>
          <cell r="O25" t="str">
            <v>SANDRA</v>
          </cell>
          <cell r="P25" t="str">
            <v>PATRICIA</v>
          </cell>
          <cell r="Q25" t="str">
            <v>SANDRA PATRICIA SANCHEZ CARRILLO</v>
          </cell>
          <cell r="R25" t="str">
            <v>FEMENINO</v>
          </cell>
          <cell r="S25">
            <v>30212</v>
          </cell>
          <cell r="T25" t="str">
            <v>CARRERA 124 N° 17F - 49</v>
          </cell>
          <cell r="U25">
            <v>3134571158</v>
          </cell>
          <cell r="V25" t="str">
            <v>sandrapa.sa@hotmail.com</v>
          </cell>
          <cell r="W25" t="str">
            <v>FAMISANAR</v>
          </cell>
          <cell r="X25" t="str">
            <v>PORVENIR</v>
          </cell>
          <cell r="Y25" t="str">
            <v>COLPATRIA</v>
          </cell>
          <cell r="Z25">
            <v>41916433</v>
          </cell>
          <cell r="AA25" t="str">
            <v>AV VILLAS</v>
          </cell>
          <cell r="AB25" t="str">
            <v>AUXILIAR DE ENFERMERIA</v>
          </cell>
          <cell r="AC25" t="str">
            <v>TECNICO</v>
          </cell>
          <cell r="AD25" t="str">
            <v>N/A</v>
          </cell>
          <cell r="AE25" t="str">
            <v>ANTIGUO</v>
          </cell>
          <cell r="AF25">
            <v>42401</v>
          </cell>
          <cell r="AG25" t="str">
            <v>ASISTENCIAL</v>
          </cell>
          <cell r="AH25" t="str">
            <v>APOYO DIAGONALNOSTICO Y COMPLEMENTACION TERAPEUTICA</v>
          </cell>
          <cell r="AJ25" t="str">
            <v>AUXILIAR DE LABORATORIO</v>
          </cell>
          <cell r="AK25" t="str">
            <v xml:space="preserve">PRESTAR SERVICIOS COMO </v>
          </cell>
          <cell r="AL25" t="str">
            <v>PRESTAR SERVICIOS COMO  AUXILIAR DE LABORATORIO ,Dentro de los diferentes procesos y procedimientos de la SUBRED INTEGRADA DE SERVICIOS DE SALUD SUR OCCIDENTE E.S.E. - UNIDAD PRESTADORA DE SERVICIOS DE SALUD FONTIBÒN, de acuerdo a las necesidades de la Institución.</v>
          </cell>
          <cell r="AM25" t="str">
            <v>,Dentro de los diferentes procesos y procedimientos de la SUBRED INTEGRADA DE SERVICIOS DE SALUD SUR OCCIDENTE E.S.E. - UNIDAD PRESTADORA DE SERVICIOS DE SALUD FONTIBÒN, de acuerdo a las necesidades de la Institución.</v>
          </cell>
          <cell r="AN25" t="str">
            <v xml:space="preserve">a. Recibir y entregar turno según los procesos establecidos institucionalmente.
b. Ejecutar los procedimientos técnicos de recepción, clasificación, toma de muestras, coloración, montaje y lavado de material; registrar órdenes, procesamiento de muestras, alistamiento de reactivos y demás materiales.
c. Efectuar control diario de muestras de laboratorio, nevera y baño serológico revisar existencia de reactivo
d. Mantener organizado el kardex, registrar y transcribir diariamente el movimiento y radicación de los exámenes de laboratorio practicados y entregados; vigilar por el inventario actualizado del laboratorio
e. Lavar los equipos del laboratorio y material para entregar turno.
f. Apoyar e impulsar las actividades del PAB
g. Vigilar el adecuado uso de asepsia de los equipos y elementos de consumo del laboratorio.
h. Orientar e informar al paciente los requerimientos para la toma de una buena muestra.
i. Entregar los resultados de los análisis al paciente usuario del hospital.
j. Verificar facturas y ordenes de servicio
</v>
          </cell>
          <cell r="AO25" t="str">
            <v>X</v>
          </cell>
          <cell r="AR25" t="str">
            <v>OTROS SERVICIOS</v>
          </cell>
          <cell r="AT25" t="str">
            <v>CAMI II</v>
          </cell>
          <cell r="AU25" t="str">
            <v>LABORATORIO CLINICO</v>
          </cell>
          <cell r="AV25">
            <v>1182016</v>
          </cell>
          <cell r="AW25" t="str">
            <v>4-2685-2016</v>
          </cell>
          <cell r="AX25">
            <v>1773024</v>
          </cell>
          <cell r="AY25">
            <v>42699</v>
          </cell>
          <cell r="AZ25">
            <v>42700</v>
          </cell>
          <cell r="BA25">
            <v>42745</v>
          </cell>
          <cell r="BB25" t="str">
            <v>15 DIAS CALENDARIO Y 1 MES</v>
          </cell>
          <cell r="BC25">
            <v>7796</v>
          </cell>
          <cell r="BD25">
            <v>42699</v>
          </cell>
          <cell r="BE25">
            <v>7585</v>
          </cell>
          <cell r="BF25">
            <v>42699</v>
          </cell>
          <cell r="BG25" t="str">
            <v>L703</v>
          </cell>
          <cell r="BH25">
            <v>321030501</v>
          </cell>
          <cell r="BI25" t="str">
            <v>CONTRATACION DE SERVICIOS ASISTENCIALES GENERALES</v>
          </cell>
          <cell r="BJ25" t="str">
            <v xml:space="preserve"> </v>
          </cell>
          <cell r="BS25">
            <v>1773024</v>
          </cell>
          <cell r="BT25" t="str">
            <v>APOYO DIAGNOSTICO Y TERAPEUTICO</v>
          </cell>
          <cell r="BU25" t="str">
            <v>SUBGERENCIA DE SERVICIOS DE SALUD</v>
          </cell>
          <cell r="BV25" t="str">
            <v xml:space="preserve">CLAUDIA PATRICIA ROSERO CAICEDO </v>
          </cell>
          <cell r="BW25">
            <v>52116116</v>
          </cell>
          <cell r="BX25">
            <v>4</v>
          </cell>
          <cell r="BY25" t="str">
            <v>LIDER APOYO DIAGNOSTICO Y TERAPEUTICO</v>
          </cell>
          <cell r="BZ25" t="str">
            <v>ROSA ELVIRA PULIDO BARRAGAN</v>
          </cell>
          <cell r="CA25">
            <v>39615935</v>
          </cell>
          <cell r="CB25">
            <v>3</v>
          </cell>
          <cell r="CC25">
            <v>200</v>
          </cell>
          <cell r="CD25">
            <v>12</v>
          </cell>
          <cell r="CE25">
            <v>1431856</v>
          </cell>
          <cell r="CF25">
            <v>341168</v>
          </cell>
        </row>
        <row r="26">
          <cell r="B26" t="str">
            <v>4-2686-2016</v>
          </cell>
          <cell r="C26" t="str">
            <v>4-2686</v>
          </cell>
          <cell r="D26">
            <v>2016</v>
          </cell>
          <cell r="E26" t="str">
            <v>CONTRATACIÒN DERECHO PRIVADO</v>
          </cell>
          <cell r="F26" t="str">
            <v>ORDEN</v>
          </cell>
          <cell r="H26" t="str">
            <v>PRINCIPAL</v>
          </cell>
          <cell r="I26">
            <v>1015993288</v>
          </cell>
          <cell r="J26" t="str">
            <v>BOGOTÁ</v>
          </cell>
          <cell r="K26">
            <v>1</v>
          </cell>
          <cell r="L26" t="str">
            <v>86911 - ACTIVIDADES DE APOYO DIAGNOSTICO</v>
          </cell>
          <cell r="M26" t="str">
            <v>SEPULVEDA</v>
          </cell>
          <cell r="N26" t="str">
            <v>TOVAR</v>
          </cell>
          <cell r="O26" t="str">
            <v>JENNY</v>
          </cell>
          <cell r="P26" t="str">
            <v>PAOLA</v>
          </cell>
          <cell r="Q26" t="str">
            <v>JENNY PAOLA SEPULVEDA TOVAR</v>
          </cell>
          <cell r="R26" t="str">
            <v>FEMENINO</v>
          </cell>
          <cell r="S26">
            <v>31459</v>
          </cell>
          <cell r="T26" t="str">
            <v>CALLE 96 Nº 16A - 11</v>
          </cell>
          <cell r="U26" t="str">
            <v>8944981-3213585500</v>
          </cell>
          <cell r="V26" t="str">
            <v>paoseto86@outlook.com</v>
          </cell>
          <cell r="W26" t="str">
            <v>CAFESALUD</v>
          </cell>
          <cell r="X26" t="str">
            <v>COLFONDOS</v>
          </cell>
          <cell r="Y26" t="str">
            <v>COLPATRIA</v>
          </cell>
          <cell r="Z26">
            <v>7380722145</v>
          </cell>
          <cell r="AA26" t="str">
            <v>DAVIVIENDA</v>
          </cell>
          <cell r="AB26" t="str">
            <v>AUXILIAR DE LABORATORIO CLINICO</v>
          </cell>
          <cell r="AC26" t="str">
            <v>TECNICO</v>
          </cell>
          <cell r="AD26" t="str">
            <v>N/A</v>
          </cell>
          <cell r="AE26" t="str">
            <v>ANTIGUO</v>
          </cell>
          <cell r="AF26">
            <v>42401</v>
          </cell>
          <cell r="AG26" t="str">
            <v>ASISTENCIAL</v>
          </cell>
          <cell r="AH26" t="str">
            <v>APOYO DIAGONALNOSTICO Y COMPLEMENTACION TERAPEUTICA</v>
          </cell>
          <cell r="AJ26" t="str">
            <v>AUXILIAR DE LABORATORIO</v>
          </cell>
          <cell r="AK26" t="str">
            <v xml:space="preserve">PRESTAR SERVICIOS COMO </v>
          </cell>
          <cell r="AL26" t="str">
            <v>PRESTAR SERVICIOS COMO  AUXILIAR DE LABORATORIO ,Dentro de los diferentes procesos y procedimientos de la SUBRED INTEGRADA DE SERVICIOS DE SALUD SUR OCCIDENTE E.S.E. - UNIDAD PRESTADORA DE SERVICIOS DE SALUD FONTIBÒN, de acuerdo a las necesidades de la Institución.</v>
          </cell>
          <cell r="AM26" t="str">
            <v>,Dentro de los diferentes procesos y procedimientos de la SUBRED INTEGRADA DE SERVICIOS DE SALUD SUR OCCIDENTE E.S.E. - UNIDAD PRESTADORA DE SERVICIOS DE SALUD FONTIBÒN, de acuerdo a las necesidades de la Institución.</v>
          </cell>
          <cell r="AN26" t="str">
            <v xml:space="preserve">a. Recibir y entregar turno según los procesos establecidos institucionalmente.
b. Ejecutar los procedimientos técnicos de recepción, clasificación, toma de muestras, coloración, montaje y lavado de material; registrar órdenes, procesamiento de muestras, alistamiento de reactivos y demás materiales.
c. Efectuar control diario de muestras de laboratorio, nevera y baño serológico revisar existencia de reactivo
d. Mantener organizado el kardex, registrar y transcribir diariamente el movimiento y radicación de los exámenes de laboratorio practicados y entregados; vigilar por el inventario actualizado del laboratorio
e. Lavar los equipos del laboratorio y material para entregar turno.
f. Apoyar e impulsar las actividades del PAB
g. Vigilar el adecuado uso de asepsia de los equipos y elementos de consumo del laboratorio.
h. Orientar e informar al paciente los requerimientos para la toma de una buena muestra.
i. Entregar los resultados de los análisis al paciente usuario del hospital.
j. Verificar facturas y ordenes de servicio
</v>
          </cell>
          <cell r="AO26" t="str">
            <v>X</v>
          </cell>
          <cell r="AR26" t="str">
            <v>OTROS SERVICIOS</v>
          </cell>
          <cell r="AT26" t="str">
            <v>CAMI II</v>
          </cell>
          <cell r="AU26" t="str">
            <v>LABORATORIO CLINICO</v>
          </cell>
          <cell r="AV26">
            <v>1190080</v>
          </cell>
          <cell r="AW26" t="str">
            <v>4-2686-2016</v>
          </cell>
          <cell r="AX26">
            <v>1785120</v>
          </cell>
          <cell r="AY26">
            <v>42699</v>
          </cell>
          <cell r="AZ26">
            <v>42700</v>
          </cell>
          <cell r="BA26">
            <v>42745</v>
          </cell>
          <cell r="BB26" t="str">
            <v>15 DIAS CALENDARIO Y 1 MES</v>
          </cell>
          <cell r="BC26">
            <v>7797</v>
          </cell>
          <cell r="BD26">
            <v>42699</v>
          </cell>
          <cell r="BE26">
            <v>7586</v>
          </cell>
          <cell r="BF26">
            <v>42699</v>
          </cell>
          <cell r="BG26" t="str">
            <v>L703</v>
          </cell>
          <cell r="BH26">
            <v>321030501</v>
          </cell>
          <cell r="BI26" t="str">
            <v>CONTRATACION DE SERVICIOS ASISTENCIALES GENERALES</v>
          </cell>
          <cell r="BJ26" t="str">
            <v xml:space="preserve"> </v>
          </cell>
          <cell r="BS26">
            <v>1785120</v>
          </cell>
          <cell r="BT26" t="str">
            <v>APOYO DIAGNOSTICO Y TERAPEUTICO</v>
          </cell>
          <cell r="BU26" t="str">
            <v>SUBGERENCIA DE SERVICIOS DE SALUD</v>
          </cell>
          <cell r="BV26" t="str">
            <v xml:space="preserve">CLAUDIA PATRICIA ROSERO CAICEDO </v>
          </cell>
          <cell r="BW26">
            <v>52116116</v>
          </cell>
          <cell r="BX26">
            <v>4</v>
          </cell>
          <cell r="BY26" t="str">
            <v>LIDER APOYO DIAGNOSTICO Y TERAPEUTICO</v>
          </cell>
          <cell r="BZ26" t="str">
            <v>ROSA ELVIRA PULIDO BARRAGAN</v>
          </cell>
          <cell r="CA26">
            <v>39615935</v>
          </cell>
          <cell r="CB26">
            <v>3</v>
          </cell>
          <cell r="CC26">
            <v>194</v>
          </cell>
          <cell r="CD26">
            <v>12</v>
          </cell>
          <cell r="CE26">
            <v>1391560</v>
          </cell>
          <cell r="CF26">
            <v>393560</v>
          </cell>
        </row>
        <row r="27">
          <cell r="B27" t="str">
            <v>4-2687-2016</v>
          </cell>
          <cell r="C27" t="str">
            <v>4-2687</v>
          </cell>
          <cell r="D27">
            <v>2016</v>
          </cell>
          <cell r="E27" t="str">
            <v>CONTRATACIÒN DERECHO PRIVADO</v>
          </cell>
          <cell r="F27" t="str">
            <v>ORDEN</v>
          </cell>
          <cell r="H27" t="str">
            <v>PRINCIPAL</v>
          </cell>
          <cell r="I27">
            <v>29135592</v>
          </cell>
          <cell r="J27" t="str">
            <v>ALCALA</v>
          </cell>
          <cell r="K27">
            <v>4</v>
          </cell>
          <cell r="L27" t="str">
            <v>86921 - ACTIVIDADES DE APOYO TERAPEUTICO</v>
          </cell>
          <cell r="M27" t="str">
            <v>SUAZA</v>
          </cell>
          <cell r="N27" t="str">
            <v>ARIAS</v>
          </cell>
          <cell r="O27" t="str">
            <v xml:space="preserve">MARIA </v>
          </cell>
          <cell r="P27" t="str">
            <v>DEL CARMEN</v>
          </cell>
          <cell r="Q27" t="str">
            <v>MARIA  DEL CARMEN SUAZA ARIAS</v>
          </cell>
          <cell r="R27" t="str">
            <v>FEMENINO</v>
          </cell>
          <cell r="S27">
            <v>24453</v>
          </cell>
          <cell r="T27" t="str">
            <v>CARRERA 70 Nº 22 - 85 MAZ C INT 16 APTO 201</v>
          </cell>
          <cell r="U27">
            <v>3118925900</v>
          </cell>
          <cell r="V27" t="str">
            <v>maxiaita66@hotmail.com</v>
          </cell>
          <cell r="W27" t="str">
            <v>CAFESALUD</v>
          </cell>
          <cell r="X27" t="str">
            <v>PROTECCION</v>
          </cell>
          <cell r="Y27" t="str">
            <v>COLPATRIA</v>
          </cell>
          <cell r="Z27">
            <v>1970110548</v>
          </cell>
          <cell r="AA27" t="str">
            <v>DAVIVIENDA</v>
          </cell>
          <cell r="AB27" t="str">
            <v>AUXILIAR DE LABORATORIO CLINICO</v>
          </cell>
          <cell r="AC27" t="str">
            <v>TECNICO</v>
          </cell>
          <cell r="AD27" t="str">
            <v>N/A</v>
          </cell>
          <cell r="AE27" t="str">
            <v>ANTIGUO</v>
          </cell>
          <cell r="AF27">
            <v>42401</v>
          </cell>
          <cell r="AG27" t="str">
            <v>ASISTENCIAL</v>
          </cell>
          <cell r="AH27" t="str">
            <v>APOYO DIAGONALNOSTICO Y COMPLEMENTACION TERAPEUTICA</v>
          </cell>
          <cell r="AJ27" t="str">
            <v>AUXILIAR DE LABORATORIO</v>
          </cell>
          <cell r="AK27" t="str">
            <v xml:space="preserve">PRESTAR SERVICIOS COMO </v>
          </cell>
          <cell r="AL27" t="str">
            <v>PRESTAR SERVICIOS COMO  AUXILIAR DE LABORATORIO ,Dentro de los diferentes procesos y procedimientos de la SUBRED INTEGRADA DE SERVICIOS DE SALUD SUR OCCIDENTE E.S.E. - UNIDAD PRESTADORA DE SERVICIOS DE SALUD FONTIBÒN, de acuerdo a las necesidades de la Institución.</v>
          </cell>
          <cell r="AM27" t="str">
            <v>,Dentro de los diferentes procesos y procedimientos de la SUBRED INTEGRADA DE SERVICIOS DE SALUD SUR OCCIDENTE E.S.E. - UNIDAD PRESTADORA DE SERVICIOS DE SALUD FONTIBÒN, de acuerdo a las necesidades de la Institución.</v>
          </cell>
          <cell r="AN27" t="str">
            <v xml:space="preserve">a. Recibir y entregar turno según los procesos establecidos institucionalmente.
b. Ejecutar los procedimientos técnicos de recepción, clasificación, toma de muestras, coloración, montaje y lavado de material; registrar órdenes, procesamiento de muestras, alistamiento de reactivos y demás materiales.
c. Efectuar control diario de muestras de laboratorio, nevera y baño serológico revisar existencia de reactivo
d. Mantener organizado el kardex, registrar y transcribir diariamente el movimiento y radicación de los exámenes de laboratorio practicados y entregados; vigilar por el inventario actualizado del laboratorio
e. Lavar los equipos del laboratorio y material para entregar turno.
f. Apoyar e impulsar las actividades del PAB
g. Vigilar el adecuado uso de asepsia de los equipos y elementos de consumo del laboratorio.
h. Orientar e informar al paciente los requerimientos para la toma de una buena muestra.
i. Entregar los resultados de los análisis al paciente usuario del hospital.
j. Verificar facturas y ordenes de servicio
</v>
          </cell>
          <cell r="AO27" t="str">
            <v>X</v>
          </cell>
          <cell r="AR27" t="str">
            <v>OTROS SERVICIOS</v>
          </cell>
          <cell r="AT27" t="str">
            <v>CAMI II</v>
          </cell>
          <cell r="AU27" t="str">
            <v>LABORATORIO CLINICO</v>
          </cell>
          <cell r="AV27">
            <v>1300288</v>
          </cell>
          <cell r="AW27" t="str">
            <v>4-2687-2016</v>
          </cell>
          <cell r="AX27">
            <v>1950432</v>
          </cell>
          <cell r="AY27">
            <v>42699</v>
          </cell>
          <cell r="AZ27">
            <v>42700</v>
          </cell>
          <cell r="BA27">
            <v>42745</v>
          </cell>
          <cell r="BB27" t="str">
            <v>15 DIAS CALENDARIO Y 1 MES</v>
          </cell>
          <cell r="BC27">
            <v>7798</v>
          </cell>
          <cell r="BD27">
            <v>42699</v>
          </cell>
          <cell r="BE27">
            <v>7587</v>
          </cell>
          <cell r="BF27">
            <v>42699</v>
          </cell>
          <cell r="BG27" t="str">
            <v>L703</v>
          </cell>
          <cell r="BH27">
            <v>321030501</v>
          </cell>
          <cell r="BI27" t="str">
            <v>CONTRATACION DE SERVICIOS ASISTENCIALES GENERALES</v>
          </cell>
          <cell r="BJ27" t="str">
            <v xml:space="preserve"> </v>
          </cell>
          <cell r="BS27">
            <v>1950432</v>
          </cell>
          <cell r="BT27" t="str">
            <v>APOYO DIAGNOSTICO Y TERAPEUTICO</v>
          </cell>
          <cell r="BU27" t="str">
            <v>SUBGERENCIA DE SERVICIOS DE SALUD</v>
          </cell>
          <cell r="BV27" t="str">
            <v xml:space="preserve">CLAUDIA PATRICIA ROSERO CAICEDO </v>
          </cell>
          <cell r="BW27">
            <v>52116116</v>
          </cell>
          <cell r="BX27">
            <v>4</v>
          </cell>
          <cell r="BY27" t="str">
            <v>LIDER APOYO DIAGNOSTICO Y TERAPEUTICO</v>
          </cell>
          <cell r="BZ27" t="str">
            <v>ROSA ELVIRA PULIDO BARRAGAN</v>
          </cell>
          <cell r="CA27">
            <v>39615935</v>
          </cell>
          <cell r="CB27">
            <v>3</v>
          </cell>
          <cell r="CC27">
            <v>0</v>
          </cell>
          <cell r="CD27">
            <v>206</v>
          </cell>
          <cell r="CE27">
            <v>1521928</v>
          </cell>
          <cell r="CF27">
            <v>428504</v>
          </cell>
        </row>
        <row r="28">
          <cell r="B28" t="str">
            <v>4-2688-2016</v>
          </cell>
          <cell r="C28" t="str">
            <v>4-2688</v>
          </cell>
          <cell r="D28">
            <v>2016</v>
          </cell>
          <cell r="E28" t="str">
            <v>CONTRATACIÒN DERECHO PRIVADO</v>
          </cell>
          <cell r="F28" t="str">
            <v>ORDEN</v>
          </cell>
          <cell r="H28" t="str">
            <v>PRINCIPAL</v>
          </cell>
          <cell r="I28">
            <v>1016015769</v>
          </cell>
          <cell r="J28" t="str">
            <v>BOGOTÁ</v>
          </cell>
          <cell r="K28">
            <v>1</v>
          </cell>
          <cell r="L28" t="str">
            <v>8299 - OTRAS ACTIVIDADES DE SERVICIO DE APOYO A LAS EMPRESAS N.C.P.</v>
          </cell>
          <cell r="M28" t="str">
            <v>CRUZ</v>
          </cell>
          <cell r="N28" t="str">
            <v>BETANCOURT</v>
          </cell>
          <cell r="O28" t="str">
            <v>YULI</v>
          </cell>
          <cell r="P28" t="str">
            <v>NAIDU</v>
          </cell>
          <cell r="Q28" t="str">
            <v>YULI NAIDU CRUZ BETANCOURT</v>
          </cell>
          <cell r="R28" t="str">
            <v>FEMENINO</v>
          </cell>
          <cell r="S28">
            <v>32555</v>
          </cell>
          <cell r="T28" t="str">
            <v>CARRERA 104 Nº 16F - 82</v>
          </cell>
          <cell r="U28" t="str">
            <v>5423456-3002275482</v>
          </cell>
          <cell r="V28" t="str">
            <v>yulincruz@hotmil.com</v>
          </cell>
          <cell r="W28" t="str">
            <v>COMPENSAR</v>
          </cell>
          <cell r="X28" t="str">
            <v>PROTECCION</v>
          </cell>
          <cell r="Y28" t="str">
            <v>COLPATRIA</v>
          </cell>
          <cell r="Z28">
            <v>475000016067</v>
          </cell>
          <cell r="AA28" t="str">
            <v>DAVIVIENDA</v>
          </cell>
          <cell r="AB28" t="str">
            <v>AUXILIAR DE LABORATORIO CLINICO</v>
          </cell>
          <cell r="AC28" t="str">
            <v>TECNICO</v>
          </cell>
          <cell r="AD28" t="str">
            <v>N/A</v>
          </cell>
          <cell r="AE28" t="str">
            <v>ANTIGUO</v>
          </cell>
          <cell r="AF28">
            <v>42401</v>
          </cell>
          <cell r="AG28" t="str">
            <v>ASISTENCIAL</v>
          </cell>
          <cell r="AH28" t="str">
            <v>APOYO DIAGONALNOSTICO Y COMPLEMENTACION TERAPEUTICA</v>
          </cell>
          <cell r="AJ28" t="str">
            <v>AUXILIAR DE LABORATORIO</v>
          </cell>
          <cell r="AK28" t="str">
            <v xml:space="preserve">PRESTAR SERVICIOS COMO </v>
          </cell>
          <cell r="AL28" t="str">
            <v>PRESTAR SERVICIOS COMO  AUXILIAR DE LABORATORIO ,Dentro de los diferentes procesos y procedimientos de la SUBRED INTEGRADA DE SERVICIOS DE SALUD SUR OCCIDENTE E.S.E. - UNIDAD PRESTADORA DE SERVICIOS DE SALUD FONTIBÒN, de acuerdo a las necesidades de la Institución.</v>
          </cell>
          <cell r="AM28" t="str">
            <v>,Dentro de los diferentes procesos y procedimientos de la SUBRED INTEGRADA DE SERVICIOS DE SALUD SUR OCCIDENTE E.S.E. - UNIDAD PRESTADORA DE SERVICIOS DE SALUD FONTIBÒN, de acuerdo a las necesidades de la Institución.</v>
          </cell>
          <cell r="AN28" t="str">
            <v xml:space="preserve">a. Recibir y entregar turno según los procesos establecidos institucionalmente.
b. Ejecutar los procedimientos técnicos de recepción, clasificación, toma de muestras, coloración, montaje y lavado de material; registrar órdenes, procesamiento de muestras, alistamiento de reactivos y demás materiales.
c. Efectuar control diario de muestras de laboratorio, nevera y baño serológico revisar existencia de reactivo
d. Mantener organizado el kardex, registrar y transcribir diariamente el movimiento y radicación de los exámenes de laboratorio practicados y entregados; vigilar por el inventario actualizado del laboratorio
e. Lavar los equipos del laboratorio y material para entregar turno.
f. Apoyar e impulsar las actividades del PAB
g. Vigilar el adecuado uso de asepsia de los equipos y elementos de consumo del laboratorio.
h. Orientar e informar al paciente los requerimientos para la toma de una buena muestra.
i. Entregar los resultados de los análisis al paciente usuario del hospital.
j. Verificar facturas y ordenes de servicio
</v>
          </cell>
          <cell r="AO28" t="str">
            <v>X</v>
          </cell>
          <cell r="AR28" t="str">
            <v>OTROS SERVICIOS</v>
          </cell>
          <cell r="AT28" t="str">
            <v>CAMI II</v>
          </cell>
          <cell r="AU28" t="str">
            <v>LABORATORIO CLINICO</v>
          </cell>
          <cell r="AV28">
            <v>1190080</v>
          </cell>
          <cell r="AW28" t="str">
            <v>4-2688-2016</v>
          </cell>
          <cell r="AX28">
            <v>1785120</v>
          </cell>
          <cell r="AY28">
            <v>42699</v>
          </cell>
          <cell r="AZ28">
            <v>42700</v>
          </cell>
          <cell r="BA28">
            <v>42745</v>
          </cell>
          <cell r="BB28" t="str">
            <v>15 DIAS CALENDARIO Y 1 MES</v>
          </cell>
          <cell r="BC28">
            <v>7799</v>
          </cell>
          <cell r="BD28">
            <v>42699</v>
          </cell>
          <cell r="BE28">
            <v>7588</v>
          </cell>
          <cell r="BF28">
            <v>42699</v>
          </cell>
          <cell r="BG28" t="str">
            <v>L703</v>
          </cell>
          <cell r="BH28">
            <v>321030501</v>
          </cell>
          <cell r="BI28" t="str">
            <v>CONTRATACION DE SERVICIOS ASISTENCIALES GENERALES</v>
          </cell>
          <cell r="BJ28" t="str">
            <v xml:space="preserve"> </v>
          </cell>
          <cell r="BS28">
            <v>1785120</v>
          </cell>
          <cell r="BT28" t="str">
            <v>APOYO DIAGNOSTICO Y TERAPEUTICO</v>
          </cell>
          <cell r="BU28" t="str">
            <v>SUBGERENCIA DE SERVICIOS DE SALUD</v>
          </cell>
          <cell r="BV28" t="str">
            <v xml:space="preserve">CLAUDIA PATRICIA ROSERO CAICEDO </v>
          </cell>
          <cell r="BW28">
            <v>52116116</v>
          </cell>
          <cell r="BX28">
            <v>4</v>
          </cell>
          <cell r="BY28" t="str">
            <v>LIDER APOYO DIAGNOSTICO Y TERAPEUTICO</v>
          </cell>
          <cell r="BZ28" t="str">
            <v>ROSA ELVIRA PULIDO BARRAGAN</v>
          </cell>
          <cell r="CA28">
            <v>39615935</v>
          </cell>
          <cell r="CB28">
            <v>3</v>
          </cell>
          <cell r="CC28">
            <v>196</v>
          </cell>
          <cell r="CD28">
            <v>12</v>
          </cell>
          <cell r="CE28">
            <v>1404992</v>
          </cell>
          <cell r="CF28">
            <v>380128</v>
          </cell>
        </row>
        <row r="29">
          <cell r="B29" t="str">
            <v>4-2689-2016</v>
          </cell>
          <cell r="C29" t="str">
            <v>4-2689</v>
          </cell>
          <cell r="D29">
            <v>2016</v>
          </cell>
          <cell r="E29" t="str">
            <v>CONTRATACIÒN DERECHO PRIVADO</v>
          </cell>
          <cell r="F29" t="str">
            <v>ORDEN</v>
          </cell>
          <cell r="H29" t="str">
            <v>PRINCIPAL</v>
          </cell>
          <cell r="I29">
            <v>1012353579</v>
          </cell>
          <cell r="J29" t="str">
            <v>BOGOTÁ</v>
          </cell>
          <cell r="K29">
            <v>1</v>
          </cell>
          <cell r="L29" t="str">
            <v>8299 - OTRAS ACTIVIDADES DE SERVICIO DE APOYO A LAS EMPRESAS N.C.P.</v>
          </cell>
          <cell r="M29" t="str">
            <v>RUBIO</v>
          </cell>
          <cell r="N29" t="str">
            <v>RODRIGUEZ</v>
          </cell>
          <cell r="O29" t="str">
            <v>DIANA</v>
          </cell>
          <cell r="P29" t="str">
            <v>AMANDA</v>
          </cell>
          <cell r="Q29" t="str">
            <v>DIANA AMANDA RUBIO RODRIGUEZ</v>
          </cell>
          <cell r="R29" t="str">
            <v>FEMENINO</v>
          </cell>
          <cell r="S29">
            <v>32684</v>
          </cell>
          <cell r="T29" t="str">
            <v>CALLE 57D Nº 84F - 54 SUR</v>
          </cell>
          <cell r="U29">
            <v>5758840</v>
          </cell>
          <cell r="V29" t="str">
            <v>drubio@hospitalfontibon.gov.co</v>
          </cell>
          <cell r="W29" t="str">
            <v>COMPENSAR</v>
          </cell>
          <cell r="X29" t="str">
            <v>PORVENIR</v>
          </cell>
          <cell r="Y29" t="str">
            <v>COLPATRIA</v>
          </cell>
          <cell r="Z29">
            <v>475070017193</v>
          </cell>
          <cell r="AA29" t="str">
            <v>DAVIVIENDA</v>
          </cell>
          <cell r="AB29" t="str">
            <v>AUXILIAR DE FARMACIA</v>
          </cell>
          <cell r="AC29" t="str">
            <v>TECNICO</v>
          </cell>
          <cell r="AD29" t="str">
            <v>N/A</v>
          </cell>
          <cell r="AE29" t="str">
            <v>ANTIGUO</v>
          </cell>
          <cell r="AF29">
            <v>42401</v>
          </cell>
          <cell r="AG29" t="str">
            <v>ASISTENCIAL</v>
          </cell>
          <cell r="AH29" t="str">
            <v>APOYO DIAGONALNOSTICO Y COMPLEMENTACION TERAPEUTICA</v>
          </cell>
          <cell r="AJ29" t="str">
            <v>AUXILIAR DE FARMACIA</v>
          </cell>
          <cell r="AK29" t="str">
            <v xml:space="preserve">PRESTAR SERVICIOS COMO </v>
          </cell>
          <cell r="AL29" t="str">
            <v>PRESTAR SERVICIOS COMO  AUXILIAR DE FARMACIA ,Dentro de los diferentes procesos y procedimientos de la SUBRED INTEGRADA DE SERVICIOS DE SALUD SUR OCCIDENTE E.S.E. - UNIDAD PRESTADORA DE SERVICIOS DE SALUD FONTIBÒN, de acuerdo a las necesidades de la Institución.</v>
          </cell>
          <cell r="AM29" t="str">
            <v>,Dentro de los diferentes procesos y procedimientos de la SUBRED INTEGRADA DE SERVICIOS DE SALUD SUR OCCIDENTE E.S.E. - UNIDAD PRESTADORA DE SERVICIOS DE SALUD FONTIBÒN, de acuerdo a las necesidades de la Institución.</v>
          </cell>
          <cell r="AN29" t="str">
            <v>a. Realizar la facturación de medicamentos en el sistema dinámica gerencial del hospital fontibon
b. Solicitar, recibir, almacenar, dispensar y cargar en el sistema de información los medicamentos y dispositivos medico quirúrgicos de acuerdo a los procesos y procedimientos del área
c. Realizar la facturación de medicamentos en el sistema del hospital fontibon y responder por este proceso ante la oficina de facturación de la institución
d. Almacenar de conformidad al manual de buenas practicas de almacenamiento institucional y procedimientos establecidos para los medicamentos y dispositivos medico quirúrgicos
e. Vigilar, controlar e informar permanentemente y de acuerdo a procedimientos establecidos la caducidad en relación a las fechas de vencimiento de medicamentos y dispositivos medico quirúrgicos
f. Dispensar y cargar en el sistema de información los medicamentos y dispositivos medico quirúrgicos con base a órdenes médicas y/o solicitudes realizadas por los médicos, odontólogos, y demás personal autorizado para tal fin.
g. Dispensar, registrar, cargar y vigilar en conformidad a la ley, los medicamentos de control especial.
h. Responder por el manejo adecuado del sistema de información correspondiente al área de farmacia
i. Atender a los requerimientos de los entes de control tanto internos como externos
j. Realizar las demás actividades que le sean asignadas por el supervisor y que le sean afines a la naturaleza de su competencia
k. Participar activa y proactivamente en todas las actividades programadas por la institución en el proceso de acreditación
l. Conocer e interiorizar los principios y valores institucionales y operativos en el diario que hacer de la entidad
m. Obrar con lealtad y buena fe en las distintas etapas contractuales
n. Dar cumplimiento a las obligaciones del sistema general de seguridad social y aportes parafiscales
o. Presentar mensualmente informes de ejecución de las obligaciones contractuales al supervisor</v>
          </cell>
          <cell r="AO29" t="str">
            <v>X</v>
          </cell>
          <cell r="AR29" t="str">
            <v>OTROS SERVICIOS</v>
          </cell>
          <cell r="AT29" t="str">
            <v>CAMI II</v>
          </cell>
          <cell r="AU29" t="str">
            <v>FARMACIA</v>
          </cell>
          <cell r="AV29">
            <v>1202176</v>
          </cell>
          <cell r="AW29" t="str">
            <v>4-2689-2016</v>
          </cell>
          <cell r="AX29">
            <v>1803264</v>
          </cell>
          <cell r="AY29">
            <v>42699</v>
          </cell>
          <cell r="AZ29">
            <v>42700</v>
          </cell>
          <cell r="BA29">
            <v>42745</v>
          </cell>
          <cell r="BB29" t="str">
            <v>15 DIAS CALENDARIO Y 1 MES</v>
          </cell>
          <cell r="BC29">
            <v>7800</v>
          </cell>
          <cell r="BD29">
            <v>42699</v>
          </cell>
          <cell r="BE29">
            <v>7589</v>
          </cell>
          <cell r="BF29">
            <v>42699</v>
          </cell>
          <cell r="BG29" t="str">
            <v>M503</v>
          </cell>
          <cell r="BH29">
            <v>321030501</v>
          </cell>
          <cell r="BI29" t="str">
            <v>CONTRATACION DE SERVICIOS ASISTENCIALES GENERALES</v>
          </cell>
          <cell r="BJ29" t="str">
            <v xml:space="preserve"> </v>
          </cell>
          <cell r="BS29">
            <v>1803264</v>
          </cell>
          <cell r="BT29" t="str">
            <v>APOYO DIAGNOSTICO Y TERAPEUTICO</v>
          </cell>
          <cell r="BU29" t="str">
            <v>SUBGERENCIA DE SERVICIOS DE SALUD</v>
          </cell>
          <cell r="BV29" t="str">
            <v xml:space="preserve">CLAUDIA PATRICIA ROSERO CAICEDO </v>
          </cell>
          <cell r="BW29">
            <v>52116116</v>
          </cell>
          <cell r="BX29">
            <v>4</v>
          </cell>
          <cell r="BY29" t="str">
            <v>LIDER APOYO DIAGNOSTICO Y TERAPEUTICO</v>
          </cell>
          <cell r="BZ29" t="str">
            <v>ROSA ELVIRA PULIDO BARRAGAN</v>
          </cell>
          <cell r="CA29">
            <v>39615935</v>
          </cell>
          <cell r="CB29">
            <v>3</v>
          </cell>
          <cell r="CC29">
            <v>164</v>
          </cell>
          <cell r="CD29">
            <v>42</v>
          </cell>
          <cell r="CE29">
            <v>1411720</v>
          </cell>
          <cell r="CF29">
            <v>391544</v>
          </cell>
        </row>
        <row r="30">
          <cell r="B30" t="str">
            <v>4-2690-2016</v>
          </cell>
          <cell r="C30" t="str">
            <v>4-2690</v>
          </cell>
          <cell r="D30">
            <v>2016</v>
          </cell>
          <cell r="E30" t="str">
            <v>CONTRATACIÒN DERECHO PRIVADO</v>
          </cell>
          <cell r="F30" t="str">
            <v>ORDEN</v>
          </cell>
          <cell r="H30" t="str">
            <v>PRINCIPAL</v>
          </cell>
          <cell r="I30">
            <v>53099121</v>
          </cell>
          <cell r="J30" t="str">
            <v>BOGOTÁ</v>
          </cell>
          <cell r="K30">
            <v>1</v>
          </cell>
          <cell r="L30" t="str">
            <v>8299 - OTRAS ACTIVIDADES DE SERVICIO DE APOYO A LAS EMPRESAS N.C.P.</v>
          </cell>
          <cell r="M30" t="str">
            <v>MORA</v>
          </cell>
          <cell r="N30" t="str">
            <v>FERNANDEZ</v>
          </cell>
          <cell r="O30" t="str">
            <v>FLOR</v>
          </cell>
          <cell r="P30" t="str">
            <v>YADIRA</v>
          </cell>
          <cell r="Q30" t="str">
            <v>FLOR YADIRA MORA FERNANDEZ</v>
          </cell>
          <cell r="R30" t="str">
            <v>FEMENINO</v>
          </cell>
          <cell r="S30">
            <v>30754</v>
          </cell>
          <cell r="T30" t="str">
            <v>CARRERA 88H N° 49D - 26 SUR</v>
          </cell>
          <cell r="U30" t="str">
            <v>3971092-3112661969</v>
          </cell>
          <cell r="V30" t="str">
            <v>yadiz@hotmail.com</v>
          </cell>
          <cell r="W30" t="str">
            <v>SALUD TOTAL</v>
          </cell>
          <cell r="X30" t="str">
            <v>PORVENIR</v>
          </cell>
          <cell r="Y30" t="str">
            <v>COLPATRIA</v>
          </cell>
          <cell r="Z30">
            <v>7500801555</v>
          </cell>
          <cell r="AA30" t="str">
            <v>DAVIVIENDA</v>
          </cell>
          <cell r="AB30" t="str">
            <v>TECNICO LABORAL EN DROGUERIA</v>
          </cell>
          <cell r="AC30" t="str">
            <v>TECNICO</v>
          </cell>
          <cell r="AD30" t="str">
            <v>N/A</v>
          </cell>
          <cell r="AE30" t="str">
            <v>ANTIGUO</v>
          </cell>
          <cell r="AF30">
            <v>42401</v>
          </cell>
          <cell r="AG30" t="str">
            <v>ASISTENCIAL</v>
          </cell>
          <cell r="AH30" t="str">
            <v>APOYO DIAGONALNOSTICO Y COMPLEMENTACION TERAPEUTICA</v>
          </cell>
          <cell r="AJ30" t="str">
            <v>AUXILIAR DE FARMACIA</v>
          </cell>
          <cell r="AK30" t="str">
            <v xml:space="preserve">PRESTAR SERVICIOS COMO </v>
          </cell>
          <cell r="AL30" t="str">
            <v>PRESTAR SERVICIOS COMO  AUXILIAR DE FARMACIA ,Dentro de los diferentes procesos y procedimientos de la SUBRED INTEGRADA DE SERVICIOS DE SALUD SUR OCCIDENTE E.S.E. - UNIDAD PRESTADORA DE SERVICIOS DE SALUD FONTIBÒN, de acuerdo a las necesidades de la Institución.</v>
          </cell>
          <cell r="AM30" t="str">
            <v>,Dentro de los diferentes procesos y procedimientos de la SUBRED INTEGRADA DE SERVICIOS DE SALUD SUR OCCIDENTE E.S.E. - UNIDAD PRESTADORA DE SERVICIOS DE SALUD FONTIBÒN, de acuerdo a las necesidades de la Institución.</v>
          </cell>
          <cell r="AN30" t="str">
            <v>a. Realizar la facturación de medicamentos en el sistema dinámica gerencial del hospital fontibon
b. Solicitar, recibir, almacenar, dispensar y cargar en el sistema de información los medicamentos y dispositivos medico quirúrgicos de acuerdo a los procesos y procedimientos del área
c. Realizar la facturación de medicamentos en el sistema del hospital fontibon y responder por este proceso ante la oficina de facturación de la institución
d. Almacenar de conformidad al manual de buenas practicas de almacenamiento institucional y procedimientos establecidos para los medicamentos y dispositivos medico quirúrgicos
e. Vigilar, controlar e informar permanentemente y de acuerdo a procedimientos establecidos la caducidad en relación a las fechas de vencimiento de medicamentos y dispositivos medico quirúrgicos
f. Dispensar y cargar en el sistema de información los medicamentos y dispositivos medico quirúrgicos con base a órdenes médicas y/o solicitudes realizadas por los médicos, odontólogos, y demás personal autorizado para tal fin.
g. Dispensar, registrar, cargar y vigilar en conformidad a la ley, los medicamentos de control especial.
h. Responder por el manejo adecuado del sistema de información correspondiente al área de farmacia
i. Atender a los requerimientos de los entes de control tanto internos como externos
j. Realizar las demás actividades que le sean asignadas por el supervisor y que le sean afines a la naturaleza de su competencia
k. Participar activa y proactivamente en todas las actividades programadas por la institución en el proceso de acreditación
l. Conocer e interiorizar los principios y valores institucionales y operativos en el diario que hacer de la entidad
m. Obrar con lealtad y buena fe en las distintas etapas contractuales
n. Dar cumplimiento a las obligaciones del sistema general de seguridad social y aportes parafiscales
o. Presentar mensualmente informes de ejecución de las obligaciones contractuales al supervisor</v>
          </cell>
          <cell r="AO30" t="str">
            <v>X</v>
          </cell>
          <cell r="AR30" t="str">
            <v>OTROS SERVICIOS</v>
          </cell>
          <cell r="AT30" t="str">
            <v>CAMI II</v>
          </cell>
          <cell r="AU30" t="str">
            <v>FARMACIA</v>
          </cell>
          <cell r="AV30">
            <v>1210240</v>
          </cell>
          <cell r="AW30" t="str">
            <v>4-2690-2016</v>
          </cell>
          <cell r="AX30">
            <v>1815360</v>
          </cell>
          <cell r="AY30">
            <v>42699</v>
          </cell>
          <cell r="AZ30">
            <v>42700</v>
          </cell>
          <cell r="BA30">
            <v>42745</v>
          </cell>
          <cell r="BB30" t="str">
            <v>15 DIAS CALENDARIO Y 1 MES</v>
          </cell>
          <cell r="BC30">
            <v>7801</v>
          </cell>
          <cell r="BD30">
            <v>42699</v>
          </cell>
          <cell r="BE30">
            <v>7590</v>
          </cell>
          <cell r="BF30">
            <v>42699</v>
          </cell>
          <cell r="BG30" t="str">
            <v>M503</v>
          </cell>
          <cell r="BH30">
            <v>321030501</v>
          </cell>
          <cell r="BI30" t="str">
            <v>CONTRATACION DE SERVICIOS ASISTENCIALES GENERALES</v>
          </cell>
          <cell r="BJ30" t="str">
            <v xml:space="preserve"> </v>
          </cell>
          <cell r="BS30">
            <v>1815360</v>
          </cell>
          <cell r="BT30" t="str">
            <v>APOYO DIAGNOSTICO Y TERAPEUTICO</v>
          </cell>
          <cell r="BU30" t="str">
            <v>SUBGERENCIA DE SERVICIOS DE SALUD</v>
          </cell>
          <cell r="BV30" t="str">
            <v xml:space="preserve">CLAUDIA PATRICIA ROSERO CAICEDO </v>
          </cell>
          <cell r="BW30">
            <v>52116116</v>
          </cell>
          <cell r="BX30">
            <v>4</v>
          </cell>
          <cell r="BY30" t="str">
            <v>LIDER APOYO DIAGNOSTICO Y TERAPEUTICO</v>
          </cell>
          <cell r="BZ30" t="str">
            <v>ROSA ELVIRA PULIDO BARRAGAN</v>
          </cell>
          <cell r="CA30">
            <v>39615935</v>
          </cell>
          <cell r="CB30">
            <v>3</v>
          </cell>
          <cell r="CC30">
            <v>164</v>
          </cell>
          <cell r="CD30">
            <v>42</v>
          </cell>
          <cell r="CE30">
            <v>1411720</v>
          </cell>
          <cell r="CF30">
            <v>403640</v>
          </cell>
        </row>
        <row r="31">
          <cell r="B31" t="str">
            <v>4-2691-2016</v>
          </cell>
          <cell r="C31" t="str">
            <v>4-2691</v>
          </cell>
          <cell r="D31">
            <v>2016</v>
          </cell>
          <cell r="E31" t="str">
            <v>CONTRATACIÒN DERECHO PRIVADO</v>
          </cell>
          <cell r="F31" t="str">
            <v>ORDEN</v>
          </cell>
          <cell r="H31" t="str">
            <v>PRINCIPAL</v>
          </cell>
          <cell r="I31">
            <v>52957435</v>
          </cell>
          <cell r="J31" t="str">
            <v>BOGOTÁ</v>
          </cell>
          <cell r="K31">
            <v>7</v>
          </cell>
          <cell r="L31" t="str">
            <v>8299 - OTRAS ACTIVIDADES DE SERVICIO DE APOYO A LAS EMPRESAS N.C.P.</v>
          </cell>
          <cell r="M31" t="str">
            <v>DIAZ</v>
          </cell>
          <cell r="N31" t="str">
            <v>ROMERO</v>
          </cell>
          <cell r="O31" t="str">
            <v xml:space="preserve">MARIA </v>
          </cell>
          <cell r="P31" t="str">
            <v>SOLANYE</v>
          </cell>
          <cell r="Q31" t="str">
            <v>MARIA  SOLANYE DIAZ ROMERO</v>
          </cell>
          <cell r="R31" t="str">
            <v>FEMENINO</v>
          </cell>
          <cell r="S31">
            <v>30694</v>
          </cell>
          <cell r="T31" t="str">
            <v>CRA 67 # 67 D - 68</v>
          </cell>
          <cell r="U31" t="str">
            <v>3202164666 - 4590240</v>
          </cell>
          <cell r="V31" t="str">
            <v>solanyediaz@gmail.com</v>
          </cell>
          <cell r="W31" t="str">
            <v>CAFESALUD</v>
          </cell>
          <cell r="X31" t="str">
            <v>COLFONDOS</v>
          </cell>
          <cell r="Y31" t="str">
            <v>COLPATRIA</v>
          </cell>
          <cell r="Z31">
            <v>71128086</v>
          </cell>
          <cell r="AA31" t="str">
            <v>BANCO DE BOGOTA</v>
          </cell>
          <cell r="AB31" t="str">
            <v>AUXILIAR DE FARMACIA Y DROGUERIA</v>
          </cell>
          <cell r="AC31" t="str">
            <v>TECNICO</v>
          </cell>
          <cell r="AD31" t="str">
            <v>N/A</v>
          </cell>
          <cell r="AE31" t="str">
            <v>ANTIGUO</v>
          </cell>
          <cell r="AF31">
            <v>42401</v>
          </cell>
          <cell r="AG31" t="str">
            <v>ASISTENCIAL</v>
          </cell>
          <cell r="AH31" t="str">
            <v>APOYO DIAGONALNOSTICO Y COMPLEMENTACION TERAPEUTICA</v>
          </cell>
          <cell r="AJ31" t="str">
            <v>AUXILIAR DE FARMACIA</v>
          </cell>
          <cell r="AK31" t="str">
            <v xml:space="preserve">PRESTAR SERVICIOS COMO </v>
          </cell>
          <cell r="AL31" t="str">
            <v>PRESTAR SERVICIOS COMO  AUXILIAR DE FARMACIA ,Dentro de los diferentes procesos y procedimientos de la SUBRED INTEGRADA DE SERVICIOS DE SALUD SUR OCCIDENTE E.S.E. - UNIDAD PRESTADORA DE SERVICIOS DE SALUD FONTIBÒN, de acuerdo a las necesidades de la Institución.</v>
          </cell>
          <cell r="AM31" t="str">
            <v>,Dentro de los diferentes procesos y procedimientos de la SUBRED INTEGRADA DE SERVICIOS DE SALUD SUR OCCIDENTE E.S.E. - UNIDAD PRESTADORA DE SERVICIOS DE SALUD FONTIBÒN, de acuerdo a las necesidades de la Institución.</v>
          </cell>
          <cell r="AN31" t="str">
            <v>a. Realizar la facturación de medicamentos en el sistema dinámica gerencial del hospital fontibon
b. Solicitar, recibir, almacenar, dispensar y cargar en el sistema de información los medicamentos y dispositivos medico quirúrgicos de acuerdo a los procesos y procedimientos del área
c. Realizar la facturación de medicamentos en el sistema del hospital fontibon y responder por este proceso ante la oficina de facturación de la institución
d. Almacenar de conformidad al manual de buenas practicas de almacenamiento institucional y procedimientos establecidos para los medicamentos y dispositivos medico quirúrgicos
e. Vigilar, controlar e informar permanentemente y de acuerdo a procedimientos establecidos la caducidad en relación a las fechas de vencimiento de medicamentos y dispositivos medico quirúrgicos
f. Dispensar y cargar en el sistema de información los medicamentos y dispositivos medico quirúrgicos con base a órdenes médicas y/o solicitudes realizadas por los médicos, odontólogos, y demás personal autorizado para tal fin.
g. Dispensar, registrar, cargar y vigilar en conformidad a la ley, los medicamentos de control especial.
h. Responder por el manejo adecuado del sistema de información correspondiente al área de farmacia
i. Atender a los requerimientos de los entes de control tanto internos como externos
j. Realizar las demás actividades que le sean asignadas por el supervisor y que le sean afines a la naturaleza de su competencia
k. Participar activa y proactivamente en todas las actividades programadas por la institución en el proceso de acreditación
l. Conocer e interiorizar los principios y valores institucionales y operativos en el diario que hacer de la entidad
m. Obrar con lealtad y buena fe en las distintas etapas contractuales
n. Dar cumplimiento a las obligaciones del sistema general de seguridad social y aportes parafiscales
o. Presentar mensualmente informes de ejecución de las obligaciones contractuales al supervisor</v>
          </cell>
          <cell r="AO31" t="str">
            <v>X</v>
          </cell>
          <cell r="AR31" t="str">
            <v>OTROS SERVICIOS</v>
          </cell>
          <cell r="AT31" t="str">
            <v>CAMI II</v>
          </cell>
          <cell r="AU31" t="str">
            <v>FARMACIA</v>
          </cell>
          <cell r="AV31">
            <v>1300288</v>
          </cell>
          <cell r="AW31" t="str">
            <v>4-2691-2016</v>
          </cell>
          <cell r="AX31">
            <v>1950432</v>
          </cell>
          <cell r="AY31">
            <v>42699</v>
          </cell>
          <cell r="AZ31">
            <v>42700</v>
          </cell>
          <cell r="BA31">
            <v>42745</v>
          </cell>
          <cell r="BB31" t="str">
            <v>15 DIAS CALENDARIO Y 1 MES</v>
          </cell>
          <cell r="BC31">
            <v>7802</v>
          </cell>
          <cell r="BD31">
            <v>42699</v>
          </cell>
          <cell r="BE31">
            <v>7591</v>
          </cell>
          <cell r="BF31">
            <v>42699</v>
          </cell>
          <cell r="BG31" t="str">
            <v>M503</v>
          </cell>
          <cell r="BH31">
            <v>321030501</v>
          </cell>
          <cell r="BI31" t="str">
            <v>CONTRATACION DE SERVICIOS ASISTENCIALES GENERALES</v>
          </cell>
          <cell r="BJ31" t="str">
            <v xml:space="preserve"> </v>
          </cell>
          <cell r="BS31">
            <v>1950432</v>
          </cell>
          <cell r="BT31" t="str">
            <v>APOYO DIAGNOSTICO Y TERAPEUTICO</v>
          </cell>
          <cell r="BU31" t="str">
            <v>SUBGERENCIA DE SERVICIOS DE SALUD</v>
          </cell>
          <cell r="BV31" t="str">
            <v xml:space="preserve">CLAUDIA PATRICIA ROSERO CAICEDO </v>
          </cell>
          <cell r="BW31">
            <v>52116116</v>
          </cell>
          <cell r="BX31">
            <v>4</v>
          </cell>
          <cell r="BY31" t="str">
            <v>LIDER APOYO DIAGNOSTICO Y TERAPEUTICO</v>
          </cell>
          <cell r="BZ31" t="str">
            <v>ROSA ELVIRA PULIDO BARRAGAN</v>
          </cell>
          <cell r="CA31">
            <v>39615935</v>
          </cell>
          <cell r="CB31">
            <v>3</v>
          </cell>
          <cell r="CC31">
            <v>0</v>
          </cell>
          <cell r="CD31">
            <v>206</v>
          </cell>
          <cell r="CE31">
            <v>1521928</v>
          </cell>
          <cell r="CF31">
            <v>428504</v>
          </cell>
        </row>
        <row r="32">
          <cell r="B32" t="str">
            <v>4-2692-2016</v>
          </cell>
          <cell r="C32" t="str">
            <v>4-2692</v>
          </cell>
          <cell r="D32">
            <v>2016</v>
          </cell>
          <cell r="E32" t="str">
            <v>CONTRATACIÒN DERECHO PRIVADO</v>
          </cell>
          <cell r="F32" t="str">
            <v>ORDEN</v>
          </cell>
          <cell r="H32" t="str">
            <v>PRINCIPAL</v>
          </cell>
          <cell r="I32">
            <v>53134240</v>
          </cell>
          <cell r="J32" t="str">
            <v>BOGOTÁ</v>
          </cell>
          <cell r="K32">
            <v>1</v>
          </cell>
          <cell r="L32" t="str">
            <v>8299 - OTRAS ACTIVIDADES DE SERVICIO DE APOYO A LAS EMPRESAS N.C.P.</v>
          </cell>
          <cell r="M32" t="str">
            <v xml:space="preserve">RUBIO </v>
          </cell>
          <cell r="N32" t="str">
            <v>RODRIGUEZ</v>
          </cell>
          <cell r="O32" t="str">
            <v>MARTHA</v>
          </cell>
          <cell r="P32" t="str">
            <v>MILENA</v>
          </cell>
          <cell r="Q32" t="str">
            <v>MARTHA MILENA RUBIO  RODRIGUEZ</v>
          </cell>
          <cell r="R32" t="str">
            <v>FEMENINO</v>
          </cell>
          <cell r="S32">
            <v>31248</v>
          </cell>
          <cell r="T32" t="str">
            <v>CALLE 8A SUR Nº 5 - 74</v>
          </cell>
          <cell r="U32">
            <v>3132603631</v>
          </cell>
          <cell r="V32" t="str">
            <v>milenarubio1250@hotmail.com</v>
          </cell>
          <cell r="W32" t="str">
            <v>COMPENSAR</v>
          </cell>
          <cell r="X32" t="str">
            <v>PORVENIR</v>
          </cell>
          <cell r="Y32" t="str">
            <v>COLPATRIA</v>
          </cell>
          <cell r="Z32">
            <v>24018238749</v>
          </cell>
          <cell r="AA32" t="str">
            <v>CAJA SOCIAL</v>
          </cell>
          <cell r="AB32" t="str">
            <v>AUXILIAR DE FARMACIA</v>
          </cell>
          <cell r="AC32" t="str">
            <v>TECNICO</v>
          </cell>
          <cell r="AD32" t="str">
            <v>N/A</v>
          </cell>
          <cell r="AE32" t="str">
            <v>ANTIGUO</v>
          </cell>
          <cell r="AF32">
            <v>42401</v>
          </cell>
          <cell r="AG32" t="str">
            <v>ASISTENCIAL</v>
          </cell>
          <cell r="AH32" t="str">
            <v>APOYO DIAGONALNOSTICO Y COMPLEMENTACION TERAPEUTICA</v>
          </cell>
          <cell r="AJ32" t="str">
            <v>AUXILIAR DE FARMACIA</v>
          </cell>
          <cell r="AK32" t="str">
            <v xml:space="preserve">PRESTAR SERVICIOS COMO </v>
          </cell>
          <cell r="AL32" t="str">
            <v>PRESTAR SERVICIOS COMO  AUXILIAR DE FARMACIA ,Dentro de los diferentes procesos y procedimientos de la SUBRED INTEGRADA DE SERVICIOS DE SALUD SUR OCCIDENTE E.S.E. - UNIDAD PRESTADORA DE SERVICIOS DE SALUD FONTIBÒN, de acuerdo a las necesidades de la Institución.</v>
          </cell>
          <cell r="AM32" t="str">
            <v>,Dentro de los diferentes procesos y procedimientos de la SUBRED INTEGRADA DE SERVICIOS DE SALUD SUR OCCIDENTE E.S.E. - UNIDAD PRESTADORA DE SERVICIOS DE SALUD FONTIBÒN, de acuerdo a las necesidades de la Institución.</v>
          </cell>
          <cell r="AN32" t="str">
            <v>a. Realizar la facturación de medicamentos en el sistema dinámica gerencial del hospital fontibon
b. Solicitar, recibir, almacenar, dispensar y cargar en el sistema de información los medicamentos y dispositivos medico quirúrgicos de acuerdo a los procesos y procedimientos del área
c. Realizar la facturación de medicamentos en el sistema del hospital fontibon y responder por este proceso ante la oficina de facturación de la institución
d. Almacenar de conformidad al manual de buenas practicas de almacenamiento institucional y procedimientos establecidos para los medicamentos y dispositivos medico quirúrgicos
e. Vigilar, controlar e informar permanentemente y de acuerdo a procedimientos establecidos la caducidad en relación a las fechas de vencimiento de medicamentos y dispositivos medico quirúrgicos
f. Dispensar y cargar en el sistema de información los medicamentos y dispositivos medico quirúrgicos con base a órdenes médicas y/o solicitudes realizadas por los médicos, odontólogos, y demás personal autorizado para tal fin.
g. Dispensar, registrar, cargar y vigilar en conformidad a la ley, los medicamentos de control especial.
h. Responder por el manejo adecuado del sistema de información correspondiente al área de farmacia
i. Atender a los requerimientos de los entes de control tanto internos como externos
j. Realizar las demás actividades que le sean asignadas por el supervisor y que le sean afines a la naturaleza de su competencia
k. Participar activa y proactivamente en todas las actividades programadas por la institución en el proceso de acreditación
l. Conocer e interiorizar los principios y valores institucionales y operativos en el diario que hacer de la entidad
m. Obrar con lealtad y buena fe en las distintas etapas contractuales
n. Dar cumplimiento a las obligaciones del sistema general de seguridad social y aportes parafiscales
o. Presentar mensualmente informes de ejecución de las obligaciones contractuales al supervisor</v>
          </cell>
          <cell r="AO32" t="str">
            <v>X</v>
          </cell>
          <cell r="AR32" t="str">
            <v>OTROS SERVICIOS</v>
          </cell>
          <cell r="AT32" t="str">
            <v>CAMI II</v>
          </cell>
          <cell r="AU32" t="str">
            <v>FARMACIA</v>
          </cell>
          <cell r="AV32">
            <v>1202176</v>
          </cell>
          <cell r="AW32" t="str">
            <v>4-2692-2016</v>
          </cell>
          <cell r="AX32">
            <v>1803264</v>
          </cell>
          <cell r="AY32">
            <v>42699</v>
          </cell>
          <cell r="AZ32">
            <v>42700</v>
          </cell>
          <cell r="BA32">
            <v>42745</v>
          </cell>
          <cell r="BB32" t="str">
            <v>15 DIAS CALENDARIO Y 1 MES</v>
          </cell>
          <cell r="BC32">
            <v>7803</v>
          </cell>
          <cell r="BD32">
            <v>42699</v>
          </cell>
          <cell r="BE32">
            <v>7592</v>
          </cell>
          <cell r="BF32">
            <v>42699</v>
          </cell>
          <cell r="BG32" t="str">
            <v>M503</v>
          </cell>
          <cell r="BH32">
            <v>321030501</v>
          </cell>
          <cell r="BI32" t="str">
            <v>CONTRATACION DE SERVICIOS ASISTENCIALES GENERALES</v>
          </cell>
          <cell r="BJ32" t="str">
            <v xml:space="preserve"> </v>
          </cell>
          <cell r="BS32">
            <v>1803264</v>
          </cell>
          <cell r="BT32" t="str">
            <v>APOYO DIAGNOSTICO Y TERAPEUTICO</v>
          </cell>
          <cell r="BU32" t="str">
            <v>SUBGERENCIA DE SERVICIOS DE SALUD</v>
          </cell>
          <cell r="BV32" t="str">
            <v xml:space="preserve">CLAUDIA PATRICIA ROSERO CAICEDO </v>
          </cell>
          <cell r="BW32">
            <v>52116116</v>
          </cell>
          <cell r="BX32">
            <v>4</v>
          </cell>
          <cell r="BY32" t="str">
            <v>LIDER APOYO DIAGNOSTICO Y TERAPEUTICO</v>
          </cell>
          <cell r="BZ32" t="str">
            <v>ROSA ELVIRA PULIDO BARRAGAN</v>
          </cell>
          <cell r="CA32">
            <v>39615935</v>
          </cell>
          <cell r="CB32">
            <v>3</v>
          </cell>
          <cell r="CC32">
            <v>164</v>
          </cell>
          <cell r="CD32">
            <v>42</v>
          </cell>
          <cell r="CE32">
            <v>1411720</v>
          </cell>
          <cell r="CF32">
            <v>391544</v>
          </cell>
        </row>
        <row r="33">
          <cell r="B33" t="str">
            <v>4-2693-2016</v>
          </cell>
          <cell r="C33" t="str">
            <v>4-2693</v>
          </cell>
          <cell r="D33">
            <v>2016</v>
          </cell>
          <cell r="E33" t="str">
            <v>CONTRATACIÒN DERECHO PRIVADO</v>
          </cell>
          <cell r="F33" t="str">
            <v>ORDEN</v>
          </cell>
          <cell r="H33" t="str">
            <v>PRINCIPAL</v>
          </cell>
          <cell r="I33">
            <v>1030613643</v>
          </cell>
          <cell r="J33" t="str">
            <v>BOGOTA</v>
          </cell>
          <cell r="K33">
            <v>7</v>
          </cell>
          <cell r="L33" t="str">
            <v>86911 - ACTIVIDADES DE APOYO DIAGNOSTICO</v>
          </cell>
          <cell r="M33" t="str">
            <v>MENDOZA</v>
          </cell>
          <cell r="N33" t="str">
            <v>CABEZA</v>
          </cell>
          <cell r="O33" t="str">
            <v>ERIKA</v>
          </cell>
          <cell r="P33" t="str">
            <v>JULIETH</v>
          </cell>
          <cell r="Q33" t="str">
            <v>ERIKA JULIETH MENDOZA CABEZA</v>
          </cell>
          <cell r="R33" t="str">
            <v>FEMENINO</v>
          </cell>
          <cell r="S33">
            <v>33832</v>
          </cell>
          <cell r="T33" t="str">
            <v>CRA 14 # 31 B - 43 SUR</v>
          </cell>
          <cell r="U33">
            <v>9001133</v>
          </cell>
          <cell r="V33" t="str">
            <v>erikayulietha@hotmail.com</v>
          </cell>
          <cell r="W33" t="str">
            <v>FAMISANAR</v>
          </cell>
          <cell r="X33" t="str">
            <v>PORVENIR</v>
          </cell>
          <cell r="Y33" t="str">
            <v>COLPATRIA</v>
          </cell>
          <cell r="Z33">
            <v>475070024009</v>
          </cell>
          <cell r="AA33" t="str">
            <v>DAVIVIENDA</v>
          </cell>
          <cell r="AB33" t="str">
            <v>BACTERIOLOGO</v>
          </cell>
          <cell r="AC33" t="str">
            <v>PROFESIONAL</v>
          </cell>
          <cell r="AD33" t="str">
            <v>N/A</v>
          </cell>
          <cell r="AE33" t="str">
            <v>ANTIGUO</v>
          </cell>
          <cell r="AF33">
            <v>42628</v>
          </cell>
          <cell r="AG33" t="str">
            <v>ASISTENCIAL</v>
          </cell>
          <cell r="AH33" t="str">
            <v>APOYO DIAGONALNOSTICO Y COMPLEMENTACION TERAPEUTICA</v>
          </cell>
          <cell r="AJ33" t="str">
            <v>BACTERIOLOGO</v>
          </cell>
          <cell r="AK33" t="str">
            <v xml:space="preserve">PRESTAR SERVICIOS COMO </v>
          </cell>
          <cell r="AL33" t="str">
            <v>PRESTAR SERVICIOS COMO  BACTERIOLOGO ,Dentro de los diferentes procesos y procedimientos de la SUBRED INTEGRADA DE SERVICIOS DE SALUD SUR OCCIDENTE E.S.E. - UNIDAD PRESTADORA DE SERVICIOS DE SALUD FONTIBÒN, de acuerdo a las necesidades de la Institución.</v>
          </cell>
          <cell r="AM33" t="str">
            <v>,Dentro de los diferentes procesos y procedimientos de la SUBRED INTEGRADA DE SERVICIOS DE SALUD SUR OCCIDENTE E.S.E. - UNIDAD PRESTADORA DE SERVICIOS DE SALUD FONTIBÒN, de acuerdo a las necesidades de la Institución.</v>
          </cell>
          <cell r="AN33" t="str">
            <v>a. Recibir y entregar turno según los procesos establecidos institucionalmente
b. Establecer los procedimientos profesionales de recepción, toma de muestras, coloración, montaje y lavado del material, registrar ordenes, procesamiento de muestras; preparación de reactivos, medios de cultivo y soluciones; trascripción de resultados.
c. Realizar el trabajo dentro del grupo de laboratorio clínico mediante mecanismos de planeación y control.
d. Realizar acciones que permitan regular la demanda de pruebas y exámenes, racionalizar la oferta y mejorar la eficiencia, incluyendo la automatización y la delegación de actividades, y el soporte de las glosas.
e. Efectuar control diario de equipos, calidad química, nevera y baño serológico.
f. Realizar pruebas de control de calidad de los análisis clínicos a fin de garantizar la veracidad en los resultados.
g. Realizar análisis en las áreas que integran el laboratorio clínico e informar los resultados, así mismo revisar y firmar reportes cientifico-analiticos del mismo.
h. Registrar los resultados de H.I.V y T.S.H. Neonatales en libro y relacionar acorde con los procesos establecidos.
i. Cumplir con las normas y procedimientos establecidos en los manuales de esterilización y bioseguridad, y demás reglamentos de la institución.
j. Apoyar la realización de actividades incluidas dentro de los Convenios Docente-Asistenciales y de investigación que se programen tanto en el servicio como en la institución.
k. Todas las demás actividades que le serán asignadas por el supervisor del contrato y sean afines al desarrollo del objeto del contrato</v>
          </cell>
          <cell r="AO33" t="str">
            <v xml:space="preserve"> </v>
          </cell>
          <cell r="AP33" t="str">
            <v>X</v>
          </cell>
          <cell r="AR33" t="str">
            <v>OTROS SERVICIOS</v>
          </cell>
          <cell r="AT33" t="str">
            <v>CAMI II</v>
          </cell>
          <cell r="AU33" t="str">
            <v>LABORATORIO CLINICO</v>
          </cell>
          <cell r="AV33">
            <v>2920060</v>
          </cell>
          <cell r="AW33" t="str">
            <v>4-2693-2016</v>
          </cell>
          <cell r="AX33">
            <v>4380090</v>
          </cell>
          <cell r="AY33">
            <v>42699</v>
          </cell>
          <cell r="AZ33">
            <v>42700</v>
          </cell>
          <cell r="BA33">
            <v>42745</v>
          </cell>
          <cell r="BB33" t="str">
            <v>15 DIAS CALENDARIO Y 1 MES</v>
          </cell>
          <cell r="BC33">
            <v>7804</v>
          </cell>
          <cell r="BD33">
            <v>42699</v>
          </cell>
          <cell r="BE33">
            <v>7593</v>
          </cell>
          <cell r="BF33">
            <v>42699</v>
          </cell>
          <cell r="BG33" t="str">
            <v>L703</v>
          </cell>
          <cell r="BH33">
            <v>321030501</v>
          </cell>
          <cell r="BI33" t="str">
            <v>CONTRATACION DE SERVICIOS ASISTENCIALES GENERALES</v>
          </cell>
          <cell r="BJ33" t="str">
            <v xml:space="preserve"> </v>
          </cell>
          <cell r="BS33">
            <v>4380090</v>
          </cell>
          <cell r="BT33" t="str">
            <v>APOYO DIAGNOSTICO Y TERAPEUTICO</v>
          </cell>
          <cell r="BU33" t="str">
            <v>SUBGERENCIA DE SERVICIOS DE SALUD</v>
          </cell>
          <cell r="BV33" t="str">
            <v xml:space="preserve">CLAUDIA PATRICIA ROSERO CAICEDO </v>
          </cell>
          <cell r="BW33">
            <v>52116116</v>
          </cell>
          <cell r="BX33">
            <v>4</v>
          </cell>
          <cell r="BY33" t="str">
            <v>LIDER APOYO DIAGNOSTICO Y TERAPEUTICO</v>
          </cell>
          <cell r="BZ33" t="str">
            <v>ROSA ELVIRA PULIDO BARRAGAN</v>
          </cell>
          <cell r="CA33">
            <v>39615935</v>
          </cell>
          <cell r="CB33">
            <v>3</v>
          </cell>
          <cell r="CC33">
            <v>250</v>
          </cell>
          <cell r="CD33">
            <v>0</v>
          </cell>
          <cell r="CE33">
            <v>3318250</v>
          </cell>
          <cell r="CF33">
            <v>1061840</v>
          </cell>
        </row>
        <row r="34">
          <cell r="B34" t="str">
            <v>4-2694-2016</v>
          </cell>
          <cell r="C34" t="str">
            <v>4-2694</v>
          </cell>
          <cell r="D34">
            <v>2016</v>
          </cell>
          <cell r="E34" t="str">
            <v>CONTRATACIÒN DERECHO PRIVADO</v>
          </cell>
          <cell r="F34" t="str">
            <v>ORDEN</v>
          </cell>
          <cell r="H34" t="str">
            <v>PRINCIPAL</v>
          </cell>
          <cell r="I34">
            <v>41526705</v>
          </cell>
          <cell r="J34" t="str">
            <v>BOGOTA</v>
          </cell>
          <cell r="K34">
            <v>1</v>
          </cell>
          <cell r="L34" t="str">
            <v>74902 - OTRAS ACTIVIDADES PROFESIONALES CIENTIFICAS Y TECNICAS</v>
          </cell>
          <cell r="M34" t="str">
            <v>MORA</v>
          </cell>
          <cell r="N34" t="str">
            <v>IZQUIERDO</v>
          </cell>
          <cell r="O34" t="str">
            <v xml:space="preserve">MARIA </v>
          </cell>
          <cell r="P34" t="str">
            <v>VICTORIA</v>
          </cell>
          <cell r="Q34" t="str">
            <v>MARIA  VICTORIA MORA IZQUIERDO</v>
          </cell>
          <cell r="R34" t="str">
            <v>FEMENINO</v>
          </cell>
          <cell r="S34">
            <v>18305</v>
          </cell>
          <cell r="T34" t="str">
            <v>CARRERA 25 N° 45C - 36</v>
          </cell>
          <cell r="U34">
            <v>2450307</v>
          </cell>
          <cell r="V34" t="str">
            <v>moraizmv@yahoo.es</v>
          </cell>
          <cell r="W34" t="str">
            <v>ALIANSALUD</v>
          </cell>
          <cell r="X34" t="str">
            <v>N/A</v>
          </cell>
          <cell r="Y34" t="str">
            <v>COLPATRIA</v>
          </cell>
          <cell r="Z34">
            <v>474700022905</v>
          </cell>
          <cell r="AA34" t="str">
            <v>DAVIVIENDA</v>
          </cell>
          <cell r="AB34" t="str">
            <v>QUIMICO FARMACEUTICO</v>
          </cell>
          <cell r="AC34" t="str">
            <v>PROFESIONAL</v>
          </cell>
          <cell r="AD34" t="str">
            <v>N/A</v>
          </cell>
          <cell r="AE34" t="str">
            <v>ANTIGUO</v>
          </cell>
          <cell r="AF34">
            <v>42644</v>
          </cell>
          <cell r="AG34" t="str">
            <v>ASISTENCIAL</v>
          </cell>
          <cell r="AH34" t="str">
            <v>APOYO DIAGONALNOSTICO Y COMPLEMENTACION TERAPEUTICA</v>
          </cell>
          <cell r="AJ34" t="str">
            <v>QUIMICO FARMACEUTICO</v>
          </cell>
          <cell r="AK34" t="str">
            <v xml:space="preserve">PRESTAR SERVICIOS COMO </v>
          </cell>
          <cell r="AL34" t="str">
            <v>PRESTAR SERVICIOS COMO  QUIMICO FARMACEUTICO ,Dentro de los diferentes procesos y procedimientos de la SUBRED INTEGRADA DE SERVICIOS DE SALUD SUR OCCIDENTE E.S.E. - UNIDAD PRESTADORA DE SERVICIOS DE SALUD FONTIBÒN, de acuerdo a las necesidades de la Institución.</v>
          </cell>
          <cell r="AM34" t="str">
            <v>,Dentro de los diferentes procesos y procedimientos de la SUBRED INTEGRADA DE SERVICIOS DE SALUD SUR OCCIDENTE E.S.E. - UNIDAD PRESTADORA DE SERVICIOS DE SALUD FONTIBÒN, de acuerdo a las necesidades de la Institución.</v>
          </cell>
          <cell r="AN34" t="str">
            <v xml:space="preserve">a. Realizar asesoría farmacológica hospitalaria y ambulatoria.
b. Garantizar el cumplimiento de los procesos misionales del servicio farmacéutico
c. Elaborar el plan de compras de medicamentos y elementos medicoquirúrgicos
d. Realizar auditoria de los procesos transversales del servicio
e. Propender por la adherencia de los procesos del personal de farmacia para garantizar el cumplimiento del plan operativo de la subgerencia de servicios de salud
f. Garantizar la respuesta oportuna a los requerimientos solicitados por la coordinación y/o áreas institucionales
g. Elaborar los informes requeridos por el hospital y los entes de control
h. Garantizar el suministro oportuno de los medicamentos y elementos medicoquirúrgicos
i. Participar en la entrega administrativa de turno
j. Realizar la verificación de las solicitudes de insumos por parte de los técnicos del servicio farmacéutico
k. Todas las demás actividades que le sean asignadas por el supervisor de la orden y sean afines al desarrollo del objeto de la orden
l. Ejercer las demás actividades que le sean asignadas por el supervisor de la orden que sean afines a su perfil
m. Alimentar permanentemente los sistemas de información que están a su cargo y mantenerlos al día
n. Presentar las evaluaciones trimestrales programadas por el hospital para medir la adherencia a los procesos de entrenamiento en puesto de trabajo
</v>
          </cell>
          <cell r="AO34" t="str">
            <v xml:space="preserve"> </v>
          </cell>
          <cell r="AQ34" t="str">
            <v>X</v>
          </cell>
          <cell r="AR34" t="str">
            <v>OTROS SERVICIOS</v>
          </cell>
          <cell r="AT34" t="str">
            <v>CAMI II</v>
          </cell>
          <cell r="AU34" t="str">
            <v>BPM</v>
          </cell>
          <cell r="AV34">
            <v>3386000</v>
          </cell>
          <cell r="AW34" t="str">
            <v>4-2694-2016</v>
          </cell>
          <cell r="AX34">
            <v>5079000</v>
          </cell>
          <cell r="AY34">
            <v>42699</v>
          </cell>
          <cell r="AZ34">
            <v>42700</v>
          </cell>
          <cell r="BA34">
            <v>42745</v>
          </cell>
          <cell r="BB34" t="str">
            <v>15 DIAS CALENDARIO Y 1 MES</v>
          </cell>
          <cell r="BC34">
            <v>7805</v>
          </cell>
          <cell r="BD34">
            <v>42699</v>
          </cell>
          <cell r="BE34">
            <v>7594</v>
          </cell>
          <cell r="BF34">
            <v>42699</v>
          </cell>
          <cell r="BG34" t="str">
            <v>M503</v>
          </cell>
          <cell r="BH34">
            <v>321030501</v>
          </cell>
          <cell r="BI34" t="str">
            <v>CONTRATACION DE SERVICIOS ASISTENCIALES GENERALES</v>
          </cell>
          <cell r="BJ34" t="str">
            <v xml:space="preserve"> </v>
          </cell>
          <cell r="BS34">
            <v>5079000</v>
          </cell>
          <cell r="BT34" t="str">
            <v>APOYO DIAGNOSTICO Y TERAPEUTICO</v>
          </cell>
          <cell r="BU34" t="str">
            <v>SUBGERENCIA DE SERVICIOS DE SALUD</v>
          </cell>
          <cell r="BV34" t="str">
            <v xml:space="preserve">CLAUDIA PATRICIA ROSERO CAICEDO </v>
          </cell>
          <cell r="BW34">
            <v>52116116</v>
          </cell>
          <cell r="BX34">
            <v>4</v>
          </cell>
          <cell r="BY34" t="str">
            <v>LIDER APOYO DIAGNOSTICO Y TERAPEUTICO</v>
          </cell>
          <cell r="BZ34" t="str">
            <v>ROSA ELVIRA PULIDO BARRAGAN</v>
          </cell>
          <cell r="CA34">
            <v>39615935</v>
          </cell>
          <cell r="CB34">
            <v>3</v>
          </cell>
          <cell r="CC34" t="str">
            <v>35 DIAS</v>
          </cell>
          <cell r="CD34">
            <v>0</v>
          </cell>
          <cell r="CE34">
            <v>3950333.333333333</v>
          </cell>
          <cell r="CF34">
            <v>1128666.666666667</v>
          </cell>
        </row>
        <row r="35">
          <cell r="B35" t="str">
            <v>4-2695-2016</v>
          </cell>
          <cell r="C35" t="str">
            <v>4-2695</v>
          </cell>
          <cell r="D35">
            <v>2016</v>
          </cell>
          <cell r="E35" t="str">
            <v>CONTRATACIÒN DERECHO PRIVADO</v>
          </cell>
          <cell r="F35" t="str">
            <v>ORDEN</v>
          </cell>
          <cell r="H35" t="str">
            <v>PRINCIPAL</v>
          </cell>
          <cell r="I35">
            <v>53029757</v>
          </cell>
          <cell r="J35" t="str">
            <v>BOGOTA</v>
          </cell>
          <cell r="K35">
            <v>6</v>
          </cell>
          <cell r="L35" t="str">
            <v>86911 - ACTIVIDADES DE APOYO DIAGNOSTICO</v>
          </cell>
          <cell r="M35" t="str">
            <v>BUITRAGO</v>
          </cell>
          <cell r="N35" t="str">
            <v>PEDRAZA</v>
          </cell>
          <cell r="O35" t="str">
            <v>MARCELA</v>
          </cell>
          <cell r="P35" t="str">
            <v>PATRICIA</v>
          </cell>
          <cell r="Q35" t="str">
            <v>MARCELA PATRICIA BUITRAGO PEDRAZA</v>
          </cell>
          <cell r="R35" t="str">
            <v>FEMENINO</v>
          </cell>
          <cell r="S35">
            <v>31090</v>
          </cell>
          <cell r="T35" t="str">
            <v>CALLE 18A Nº 111A - 42</v>
          </cell>
          <cell r="U35">
            <v>3222351821</v>
          </cell>
          <cell r="V35" t="str">
            <v>paty_3422@hotmail.com</v>
          </cell>
          <cell r="W35" t="str">
            <v>FAMISANAR</v>
          </cell>
          <cell r="X35" t="str">
            <v>PORVENIR</v>
          </cell>
          <cell r="Y35" t="str">
            <v>COLPATRIA</v>
          </cell>
          <cell r="Z35">
            <v>67921452109</v>
          </cell>
          <cell r="AA35" t="str">
            <v>BANCOLOMBIA</v>
          </cell>
          <cell r="AB35" t="str">
            <v>BACHILLER</v>
          </cell>
          <cell r="AC35" t="str">
            <v>EDUCACION BASICA</v>
          </cell>
          <cell r="AD35" t="str">
            <v>N/A</v>
          </cell>
          <cell r="AE35" t="str">
            <v>ANTIGUO</v>
          </cell>
          <cell r="AF35">
            <v>42644</v>
          </cell>
          <cell r="AG35" t="str">
            <v>ASISTENCIAL</v>
          </cell>
          <cell r="AH35" t="str">
            <v>APOYO DIAGONALNOSTICO Y COMPLEMENTACION TERAPEUTICA</v>
          </cell>
          <cell r="AJ35" t="str">
            <v>AUXILIAR ADMINISTRATIVO</v>
          </cell>
          <cell r="AK35" t="str">
            <v xml:space="preserve">PRESTAR SERVICIOS COMO </v>
          </cell>
          <cell r="AL35" t="str">
            <v>PRESTAR SERVICIOS COMO  AUXILIAR ADMINISTRATIVO ,Dentro de los diferentes procesos y procedimientos de la SUBRED INTEGRADA DE SERVICIOS DE SALUD SUR OCCIDENTE E.S.E. - UNIDAD PRESTADORA DE SERVICIOS DE SALUD FONTIBÒN, de acuerdo a las necesidades de la Institución.</v>
          </cell>
          <cell r="AM35" t="str">
            <v>,Dentro de los diferentes procesos y procedimientos de la SUBRED INTEGRADA DE SERVICIOS DE SALUD SUR OCCIDENTE E.S.E. - UNIDAD PRESTADORA DE SERVICIOS DE SALUD FONTIBÒN, de acuerdo a las necesidades de la Institución.</v>
          </cell>
          <cell r="AN35" t="str">
            <v>a. Generar informes del proceso de apoyo diagnostico y donde sea requerido
b. Coordinar la solicitud a través de dinámica de insumos y de papeleta para los diferentes servicios del proceso 
c. Realizar turnos , recargos y adicionales de cada servicio para ser presentados de manera oportuna 
d. Realizar la solicitud de adición y prorroga de contratos y diligenciamiento de requerimientos 
e. Responder Oficios por Orfeo en los tiempos definidos 
f. Verificar las acciones definidas en los diferentes contratos a fin de apoyar su certificación. 
g. Realizar informes mensuales de costos, evento adverso y ausentismo 
h. Realizar solicitud de mantenimiento de infraestructura por sistema SAMM y realizar el respectivo seguimiento 
i. Mantener el archivo de documentos en forma organizada en físico y en el sistema 
j. Alimentar permanentemente los sistemas de información que están a su cargo y mantenerlos al día 
k. Apoyar las evaluaciones programadas por el Hospital para medir la adherencia a los procesos de entrenamiento en puesto de trabajo</v>
          </cell>
          <cell r="AO35" t="str">
            <v>X</v>
          </cell>
          <cell r="AR35" t="str">
            <v>OTROS SERVICIOS</v>
          </cell>
          <cell r="AT35" t="str">
            <v>CAMI II</v>
          </cell>
          <cell r="AU35" t="str">
            <v>COORDINACION APOYO Dx Y Tx</v>
          </cell>
          <cell r="AV35">
            <v>1272000</v>
          </cell>
          <cell r="AW35" t="str">
            <v>4-2695-2016</v>
          </cell>
          <cell r="AX35">
            <v>1908000</v>
          </cell>
          <cell r="AY35">
            <v>42699</v>
          </cell>
          <cell r="AZ35">
            <v>42700</v>
          </cell>
          <cell r="BA35">
            <v>42745</v>
          </cell>
          <cell r="BB35" t="str">
            <v>15 DIAS CALENDARIO Y 1 MES</v>
          </cell>
          <cell r="BC35">
            <v>7806</v>
          </cell>
          <cell r="BD35">
            <v>42699</v>
          </cell>
          <cell r="BE35">
            <v>7595</v>
          </cell>
          <cell r="BF35">
            <v>42699</v>
          </cell>
          <cell r="BG35" t="str">
            <v>U603</v>
          </cell>
          <cell r="BH35">
            <v>321030501</v>
          </cell>
          <cell r="BI35" t="str">
            <v>CONTRATACION DE SERVICIOS ASISTENCIALES GENERALES</v>
          </cell>
          <cell r="BJ35" t="str">
            <v xml:space="preserve"> </v>
          </cell>
          <cell r="BS35">
            <v>1908000</v>
          </cell>
          <cell r="BT35" t="str">
            <v>APOYO DIAGNOSTICO Y TERAPEUTICO</v>
          </cell>
          <cell r="BU35" t="str">
            <v>SUBGERENCIA DE SERVICIOS DE SALUD</v>
          </cell>
          <cell r="BV35" t="str">
            <v xml:space="preserve">CLAUDIA PATRICIA ROSERO CAICEDO </v>
          </cell>
          <cell r="BW35">
            <v>52116116</v>
          </cell>
          <cell r="BX35">
            <v>4</v>
          </cell>
          <cell r="BY35" t="str">
            <v>LIDER APOYO DIAGNOSTICO Y TERAPEUTICO</v>
          </cell>
          <cell r="BZ35" t="str">
            <v>ROSA ELVIRA PULIDO BARRAGAN</v>
          </cell>
          <cell r="CA35">
            <v>39615935</v>
          </cell>
          <cell r="CB35">
            <v>3</v>
          </cell>
          <cell r="CC35" t="str">
            <v>35 DIAS</v>
          </cell>
          <cell r="CD35">
            <v>0</v>
          </cell>
          <cell r="CE35">
            <v>1484000</v>
          </cell>
          <cell r="CF35">
            <v>424000</v>
          </cell>
        </row>
        <row r="36">
          <cell r="B36" t="str">
            <v>4-2696-2016</v>
          </cell>
          <cell r="C36" t="str">
            <v>4-2696</v>
          </cell>
          <cell r="D36">
            <v>2016</v>
          </cell>
          <cell r="E36" t="str">
            <v>CONTRATACIÒN DERECHO PRIVADO</v>
          </cell>
          <cell r="F36" t="str">
            <v>ORDEN</v>
          </cell>
          <cell r="H36" t="str">
            <v>PRINCIPAL</v>
          </cell>
          <cell r="I36">
            <v>80123706</v>
          </cell>
          <cell r="J36" t="str">
            <v>BOGOTA</v>
          </cell>
          <cell r="K36">
            <v>0</v>
          </cell>
          <cell r="L36" t="str">
            <v>8299 - OTRAS ACTIVIDADES DE SERVICIO DE APOYO A LAS EMPRESAS N.C.P.</v>
          </cell>
          <cell r="M36" t="str">
            <v xml:space="preserve">FONSECA </v>
          </cell>
          <cell r="N36" t="str">
            <v>JIMENEZ</v>
          </cell>
          <cell r="O36" t="str">
            <v>JAIR</v>
          </cell>
          <cell r="P36" t="str">
            <v>ALEXANDER</v>
          </cell>
          <cell r="Q36" t="str">
            <v>JAIR ALEXANDER FONSECA  JIMENEZ</v>
          </cell>
          <cell r="R36" t="str">
            <v>MASCULINO</v>
          </cell>
          <cell r="S36">
            <v>29637</v>
          </cell>
          <cell r="T36" t="str">
            <v>CALLE 43 A SUR # 17-21 SUR APTO 103 T 17</v>
          </cell>
          <cell r="U36" t="str">
            <v>4616708 - 3142641349</v>
          </cell>
          <cell r="V36" t="str">
            <v>jairalexanderfonseca@gmail.com</v>
          </cell>
          <cell r="W36" t="str">
            <v>COMPENSAR</v>
          </cell>
          <cell r="X36" t="str">
            <v>COLPENSIONES</v>
          </cell>
          <cell r="Y36" t="str">
            <v>COLPATRIA</v>
          </cell>
          <cell r="Z36">
            <v>8480227837</v>
          </cell>
          <cell r="AA36" t="str">
            <v>DAVIVIENDA</v>
          </cell>
          <cell r="AB36" t="str">
            <v>TECNOLOGO EN RADIOLOGIA E IMÁGENES</v>
          </cell>
          <cell r="AC36" t="str">
            <v>TECNOLOGO</v>
          </cell>
          <cell r="AD36" t="str">
            <v>N/A</v>
          </cell>
          <cell r="AE36" t="str">
            <v>ANTIGUO</v>
          </cell>
          <cell r="AF36">
            <v>42476</v>
          </cell>
          <cell r="AG36" t="str">
            <v>ASISTENCIAL</v>
          </cell>
          <cell r="AH36" t="str">
            <v>APOYO DIAGONALNOSTICO Y COMPLEMENTACION TERAPEUTICA</v>
          </cell>
          <cell r="AJ36" t="str">
            <v>TECNICO RAYOS X</v>
          </cell>
          <cell r="AK36" t="str">
            <v xml:space="preserve">PRESTAR SERVICIOS COMO </v>
          </cell>
          <cell r="AL36" t="str">
            <v>PRESTAR SERVICIOS COMO  TECNICO RAYOS X ,Dentro de los diferentes procesos y procedimientos de la SUBRED INTEGRADA DE SERVICIOS DE SALUD SUR OCCIDENTE E.S.E. - UNIDAD PRESTADORA DE SERVICIOS DE SALUD FONTIBÒN, de acuerdo a las necesidades de la Institución.</v>
          </cell>
          <cell r="AM36" t="str">
            <v>,Dentro de los diferentes procesos y procedimientos de la SUBRED INTEGRADA DE SERVICIOS DE SALUD SUR OCCIDENTE E.S.E. - UNIDAD PRESTADORA DE SERVICIOS DE SALUD FONTIBÒN, de acuerdo a las necesidades de la Institución.</v>
          </cell>
          <cell r="AN36" t="str">
            <v xml:space="preserve">a. Recibir y entregar turno según los procesos establecidos institucionales
b. Manejar y operar los equipos de rayos x
c. Preparar químicos para la toma de estudios radiológicos
d. Manejar  equipo digilitalizador de imágenes (carestream)
e. Llevar los registros estadísticos y el registro de insumos
f. Verificación de facturación de los pacientes que ingresan por consulta externa, urgencias y hospitalizados
g. Vigilar el cumplimiento de las normas de protección radiológica
h. Elaborar y mantener controles y registros de todas las actividades desarrolladas
i. Vigilar el correcto uso y mantenimiento del equipo y los elementos a su cargo
j. Cumplir con las normas y procedimientos establecidos en los manuales y reglamentos de la institución
k. Rendir informes al superior inmediato sobre el desarrollo de las actividades
l. Marcar adecuadamente  los CD con los datos del paciente o sobres
m. Mantener, desarrollar e implementar la visión y la misión del hospital e impulsar y promocionar nuestro
n. Desarrollar las actividades según criterio de autocontrol.
</v>
          </cell>
          <cell r="AO36" t="str">
            <v>X</v>
          </cell>
          <cell r="AR36" t="str">
            <v>OTROS SERVICIOS</v>
          </cell>
          <cell r="AT36" t="str">
            <v>CAMI II</v>
          </cell>
          <cell r="AU36" t="str">
            <v>RADIOLOGIA</v>
          </cell>
          <cell r="AV36">
            <v>1552960</v>
          </cell>
          <cell r="AW36" t="str">
            <v>4-2696-2016</v>
          </cell>
          <cell r="AX36">
            <v>2329440</v>
          </cell>
          <cell r="AY36">
            <v>42699</v>
          </cell>
          <cell r="AZ36">
            <v>42700</v>
          </cell>
          <cell r="BA36">
            <v>42745</v>
          </cell>
          <cell r="BB36" t="str">
            <v>15 DIAS CALENDARIO Y 1 MES</v>
          </cell>
          <cell r="BC36">
            <v>7807</v>
          </cell>
          <cell r="BD36">
            <v>42699</v>
          </cell>
          <cell r="BE36">
            <v>7596</v>
          </cell>
          <cell r="BF36">
            <v>42699</v>
          </cell>
          <cell r="BG36" t="str">
            <v>L203</v>
          </cell>
          <cell r="BH36">
            <v>321030501</v>
          </cell>
          <cell r="BI36" t="str">
            <v>CONTRATACION DE SERVICIOS ASISTENCIALES GENERALES</v>
          </cell>
          <cell r="BJ36" t="str">
            <v xml:space="preserve"> </v>
          </cell>
          <cell r="BS36">
            <v>2329440</v>
          </cell>
          <cell r="BT36" t="str">
            <v>APOYO DIAGNOSTICO Y TERAPEUTICO</v>
          </cell>
          <cell r="BU36" t="str">
            <v>SUBGERENCIA DE SERVICIOS DE SALUD</v>
          </cell>
          <cell r="BV36" t="str">
            <v xml:space="preserve">CLAUDIA PATRICIA ROSERO CAICEDO </v>
          </cell>
          <cell r="BW36">
            <v>52116116</v>
          </cell>
          <cell r="BX36">
            <v>4</v>
          </cell>
          <cell r="BY36" t="str">
            <v>LIDER APOYO DIAGNOSTICO Y TERAPEUTICO</v>
          </cell>
          <cell r="BZ36" t="str">
            <v>ROSA ELVIRA PULIDO BARRAGAN</v>
          </cell>
          <cell r="CA36">
            <v>39615935</v>
          </cell>
          <cell r="CB36">
            <v>3</v>
          </cell>
          <cell r="CC36">
            <v>182</v>
          </cell>
          <cell r="CD36">
            <v>24</v>
          </cell>
          <cell r="CE36">
            <v>1814110</v>
          </cell>
          <cell r="CF36">
            <v>515330</v>
          </cell>
        </row>
        <row r="37">
          <cell r="B37" t="str">
            <v>4-2697-2016</v>
          </cell>
          <cell r="C37" t="str">
            <v>4-2697</v>
          </cell>
          <cell r="D37">
            <v>2016</v>
          </cell>
          <cell r="E37" t="str">
            <v>CONTRATACIÒN DERECHO PRIVADO</v>
          </cell>
          <cell r="F37" t="str">
            <v>ORDEN</v>
          </cell>
          <cell r="H37" t="str">
            <v>PRINCIPAL</v>
          </cell>
          <cell r="I37">
            <v>1016063946</v>
          </cell>
          <cell r="J37" t="str">
            <v>BOGOTÀ</v>
          </cell>
          <cell r="K37">
            <v>1</v>
          </cell>
          <cell r="L37" t="str">
            <v>8299 - OTRAS ACTIVIDADES DE SERVICIO DE APOYO A LAS EMPRESAS N.C.P.</v>
          </cell>
          <cell r="M37" t="str">
            <v>ROJAS</v>
          </cell>
          <cell r="N37" t="str">
            <v>ARDILA</v>
          </cell>
          <cell r="O37" t="str">
            <v>KEVIN</v>
          </cell>
          <cell r="P37" t="str">
            <v>DAVID</v>
          </cell>
          <cell r="Q37" t="str">
            <v>KEVIN DAVID ROJAS ARDILA</v>
          </cell>
          <cell r="R37" t="str">
            <v>MASCULINO</v>
          </cell>
          <cell r="S37">
            <v>34386</v>
          </cell>
          <cell r="T37" t="str">
            <v>CALLE 2A Nº 11 -09</v>
          </cell>
          <cell r="U37">
            <v>3046248214</v>
          </cell>
          <cell r="V37" t="str">
            <v>kdrojasar@gmail.com</v>
          </cell>
          <cell r="W37" t="str">
            <v>COMPENSAR</v>
          </cell>
          <cell r="X37" t="str">
            <v>COLPENSIONES</v>
          </cell>
          <cell r="Y37" t="str">
            <v>COLPATRIA</v>
          </cell>
          <cell r="Z37">
            <v>475070020049</v>
          </cell>
          <cell r="AA37" t="str">
            <v>DAVIVIENDA</v>
          </cell>
          <cell r="AB37" t="str">
            <v>TECNICO AUXILIAR EN SERVICIOS FARMACEUTICOS</v>
          </cell>
          <cell r="AC37" t="str">
            <v>TECNICO</v>
          </cell>
          <cell r="AD37" t="str">
            <v>N/A</v>
          </cell>
          <cell r="AE37" t="str">
            <v>ANTIGUO</v>
          </cell>
          <cell r="AF37">
            <v>42534</v>
          </cell>
          <cell r="AG37" t="str">
            <v>ASISTENCIAL</v>
          </cell>
          <cell r="AH37" t="str">
            <v>APOYO DIAGONALNOSTICO Y COMPLEMENTACION TERAPEUTICA</v>
          </cell>
          <cell r="AJ37" t="str">
            <v>AUXILIAR DE FARMACIA</v>
          </cell>
          <cell r="AK37" t="str">
            <v xml:space="preserve">PRESTAR SERVICIOS COMO </v>
          </cell>
          <cell r="AL37" t="str">
            <v>PRESTAR SERVICIOS COMO  AUXILIAR DE FARMACIA ,Dentro de los diferentes procesos y procedimientos de la SUBRED INTEGRADA DE SERVICIOS DE SALUD SUR OCCIDENTE E.S.E. - UNIDAD PRESTADORA DE SERVICIOS DE SALUD FONTIBÒN, de acuerdo a las necesidades de la Institución.</v>
          </cell>
          <cell r="AM37" t="str">
            <v>,Dentro de los diferentes procesos y procedimientos de la SUBRED INTEGRADA DE SERVICIOS DE SALUD SUR OCCIDENTE E.S.E. - UNIDAD PRESTADORA DE SERVICIOS DE SALUD FONTIBÒN, de acuerdo a las necesidades de la Institución.</v>
          </cell>
          <cell r="AN37" t="str">
            <v>a. Realizar la facturación de medicamentos en el sistema dinámica gerencial del hospital fontibon
b. Solicitar, recibir, almacenar, dispensar y cargar en el sistema de información los medicamentos y dispositivos medico quirúrgicos de acuerdo a los procesos y procedimientos del área
c. Realizar la facturación de medicamentos en el sistema del hospital fontibon y responder por este proceso ante la oficina de facturación de la institución
d. Almacenar de conformidad al manual de buenas practicas de almacenamiento institucional y procedimientos establecidos para los medicamentos y dispositivos medico quirúrgicos
e. Vigilar, controlar e informar permanentemente y de acuerdo a procedimientos establecidos la caducidad en relación a las fechas de vencimiento de medicamentos y dispositivos medico quirúrgicos
f. Dispensar y cargar en el sistema de información los medicamentos y dispositivos medico quirúrgicos con base a órdenes médicas y/o solicitudes realizadas por los médicos, odontólogos, y demás personal autorizado para tal fin.
g. Dispensar, registrar, cargar y vigilar en conformidad a la ley, los medicamentos de control especial.
h. Responder por el manejo adecuado del sistema de información correspondiente al área de farmacia
i. Atender a los requerimientos de los entes de control tanto internos como externos
j. Realizar las demás actividades que le sean asignadas por el supervisor y que le sean afines a la naturaleza de su competencia
k. Participar activa y proactivamente en todas las actividades programadas por la institución en el proceso de acreditación
l. Conocer e interiorizar los principios y valores institucionales y operativos en el diario que hacer de la entidad
m. Obrar con lealtad y buena fe en las distintas etapas contractuales
n. Dar cumplimiento a las obligaciones del sistema general de seguridad social y aportes parafiscales
o. Presentar mensualmente informes de ejecución de las obligaciones contractuales al supervisor</v>
          </cell>
          <cell r="AO37" t="str">
            <v>X</v>
          </cell>
          <cell r="AR37" t="str">
            <v>OTROS SERVICIOS</v>
          </cell>
          <cell r="AT37" t="str">
            <v>CAMI II</v>
          </cell>
          <cell r="AU37" t="str">
            <v>FARMACIA</v>
          </cell>
          <cell r="AV37">
            <v>1300288</v>
          </cell>
          <cell r="AW37" t="str">
            <v>4-2697-2016</v>
          </cell>
          <cell r="AX37">
            <v>1950432</v>
          </cell>
          <cell r="AY37">
            <v>42699</v>
          </cell>
          <cell r="AZ37">
            <v>42700</v>
          </cell>
          <cell r="BA37">
            <v>42745</v>
          </cell>
          <cell r="BB37" t="str">
            <v>15 DIAS CALENDARIO Y 1 MES</v>
          </cell>
          <cell r="BC37">
            <v>7808</v>
          </cell>
          <cell r="BD37">
            <v>42699</v>
          </cell>
          <cell r="BE37">
            <v>7597</v>
          </cell>
          <cell r="BF37">
            <v>42699</v>
          </cell>
          <cell r="BG37" t="str">
            <v>M503</v>
          </cell>
          <cell r="BH37">
            <v>321030501</v>
          </cell>
          <cell r="BI37" t="str">
            <v>CONTRATACION DE SERVICIOS ASISTENCIALES GENERALES</v>
          </cell>
          <cell r="BJ37" t="str">
            <v xml:space="preserve"> </v>
          </cell>
          <cell r="BS37">
            <v>1950432</v>
          </cell>
          <cell r="BT37" t="str">
            <v>APOYO DIAGNOSTICO Y TERAPEUTICO</v>
          </cell>
          <cell r="BU37" t="str">
            <v>SUBGERENCIA DE SERVICIOS DE SALUD</v>
          </cell>
          <cell r="BV37" t="str">
            <v xml:space="preserve">CLAUDIA PATRICIA ROSERO CAICEDO </v>
          </cell>
          <cell r="BW37">
            <v>52116116</v>
          </cell>
          <cell r="BX37">
            <v>4</v>
          </cell>
          <cell r="BY37" t="str">
            <v>LIDER APOYO DIAGNOSTICO Y TERAPEUTICO</v>
          </cell>
          <cell r="BZ37" t="str">
            <v>ROSA ELVIRA PULIDO BARRAGAN</v>
          </cell>
          <cell r="CA37">
            <v>39615935</v>
          </cell>
          <cell r="CB37">
            <v>3</v>
          </cell>
          <cell r="CC37">
            <v>0</v>
          </cell>
          <cell r="CD37">
            <v>212</v>
          </cell>
          <cell r="CE37">
            <v>1566256</v>
          </cell>
          <cell r="CF37">
            <v>384176</v>
          </cell>
        </row>
        <row r="38">
          <cell r="B38" t="str">
            <v>4-4248-2016</v>
          </cell>
          <cell r="C38" t="str">
            <v>4-4248</v>
          </cell>
          <cell r="D38">
            <v>2016</v>
          </cell>
          <cell r="E38" t="str">
            <v>CONTRATACIÒN DERECHO PRIVADO</v>
          </cell>
          <cell r="F38" t="str">
            <v>ORDEN</v>
          </cell>
          <cell r="H38" t="str">
            <v>PRINCIPAL</v>
          </cell>
          <cell r="I38">
            <v>1073695889</v>
          </cell>
          <cell r="J38" t="str">
            <v>SOACHA</v>
          </cell>
          <cell r="K38">
            <v>9</v>
          </cell>
          <cell r="L38" t="str">
            <v>86911 - ACTIVIDADES DE APOYO DIAGNOSTICO</v>
          </cell>
          <cell r="M38" t="str">
            <v>BETANCOURT</v>
          </cell>
          <cell r="N38" t="str">
            <v>RAMIREZ</v>
          </cell>
          <cell r="O38" t="str">
            <v xml:space="preserve">KATERINNE </v>
          </cell>
          <cell r="P38" t="str">
            <v>LIZETH</v>
          </cell>
          <cell r="Q38" t="str">
            <v>KATERINNE  LIZETH BETANCOURT RAMIREZ</v>
          </cell>
          <cell r="R38" t="str">
            <v>FEMENINO</v>
          </cell>
          <cell r="S38">
            <v>33902</v>
          </cell>
          <cell r="T38" t="str">
            <v>CALLE 7 A Nº 74 - 04 BLQ 13 APTO 502</v>
          </cell>
          <cell r="U38">
            <v>3222656115</v>
          </cell>
          <cell r="V38" t="str">
            <v>katerinne177@hotmail.com</v>
          </cell>
          <cell r="W38" t="str">
            <v>CRUZ BLANCA</v>
          </cell>
          <cell r="X38" t="str">
            <v>PORVENIR</v>
          </cell>
          <cell r="Y38" t="str">
            <v>COLPATRIA</v>
          </cell>
          <cell r="Z38">
            <v>1073695889</v>
          </cell>
          <cell r="AA38" t="str">
            <v>DAVIVIENDA</v>
          </cell>
          <cell r="AB38" t="str">
            <v>BACTERIOLOGA Y LABORATISTA CLINICA</v>
          </cell>
          <cell r="AC38" t="str">
            <v>PROFESIOANL</v>
          </cell>
          <cell r="AD38" t="str">
            <v>N/A</v>
          </cell>
          <cell r="AE38" t="str">
            <v>NUEVO</v>
          </cell>
          <cell r="AF38">
            <v>42705</v>
          </cell>
          <cell r="AG38" t="str">
            <v>ASISTENCIAL</v>
          </cell>
          <cell r="AH38" t="str">
            <v>CONSULTA EXTERNA</v>
          </cell>
          <cell r="AJ38" t="str">
            <v>BACTERIOLOGO</v>
          </cell>
          <cell r="AK38" t="str">
            <v xml:space="preserve">PRESTAR SERVICIOS COMO </v>
          </cell>
          <cell r="AL38" t="str">
            <v>PRESTAR SERVICIOS COMO  BACTERIOLOGO ,Dentro de los diferentes procesos y procedimientos de la SUBRED INTEGRADA DE SERVICIOS DE SALUD SUR OCCIDENTE E.S.E. - UNIDAD PRESTADORA DE SERVICIOS DE SALUD FONTIBÒN, de acuerdo a las necesidades de la Institución.</v>
          </cell>
          <cell r="AM38" t="str">
            <v>,Dentro de los diferentes procesos y procedimientos de la SUBRED INTEGRADA DE SERVICIOS DE SALUD SUR OCCIDENTE E.S.E. - UNIDAD PRESTADORA DE SERVICIOS DE SALUD FONTIBÒN, de acuerdo a las necesidades de la Institución.</v>
          </cell>
          <cell r="AN38" t="str">
            <v>a. Recibir y entregar turno según los procesos establecidos institucionalmente
b. Establecer los procedimientos profesionales de recepción, toma de muestras, coloración, montaje y lavado del material, registrar ordenes, procesamiento de muestras; preparación de reactivos, medios de cultivo y soluciones; trascripción de resultados.
c. Realizar el trabajo dentro del grupo de laboratorio clínico mediante mecanismos de planeación y control.
d. Realizar acciones que permitan regular la demanda de pruebas y exámenes, racionalizar la oferta y mejorar la eficiencia, incluyendo la automatización y la delegación de actividades, y el soporte de las glosas.
e. Efectuar control diario de equipos, calidad química, nevera y baño serológico.
f. Realizar pruebas de control de calidad de los análisis clínicos a fin de garantizar la veracidad en los resultados.
g. Realizar análisis en las áreas que integran el laboratorio clínico e informar los resultados, así mismo revisar y firmar reportes científico - analíticos del mismo.
h. Registrar los resultados de H.I.V y T.S.H. Neonatales en libro y relacionar acorde con los procesos establecidos.
i. Cumplir con las normas y procedimientos establecidos en los manuales de esterilización y bioseguridad, y demás reglamentos de la institución.
j. Apoyar la realización de actividades incluidas dentro de los Convenios Docente-Asistenciales y de investigación que se programen tanto en el servicio como en la institución.
k. Todas las demás actividades que le serán asignadas por el supervisor del contrato y sean afines al desarrollo del objeto del contrato
l. Coordinar la operatividad del laboratorio clínico.
m. Realizar seguimiento al buen manejo de los insumos y reactivos, controlando el gasto y su mejor aprovechamiento.
n. Realizar la recepción técnica de los insumos, reactivos que lleguen al laboratorio clínico y distribuirlos de acuerdo a las necesidades
o. Realizar informe de gestión mensual verificando los datos generados.
p. Realizar acciones que permitan regular la demanda de pruebas y exámenes, racionalizar la oferta y mejorar la eficiencia, incluyendo la automatización y la delegación de actividades y el soporte de glosas.
q. Coordinar actividades de capacitación el personal de laboratorio clínico, apoyar la realización de actividades incluidas dentro de los Convenio Docente-asistenciales y de investigación que se programen tanto en el servicio como en la institución.</v>
          </cell>
          <cell r="AO38" t="str">
            <v>X</v>
          </cell>
          <cell r="AR38" t="str">
            <v>GENERAL ADULTO</v>
          </cell>
          <cell r="AT38" t="str">
            <v>CAMI II</v>
          </cell>
          <cell r="AU38" t="str">
            <v>LABORATORIO CLINICO</v>
          </cell>
          <cell r="AV38">
            <v>2336000</v>
          </cell>
          <cell r="AW38" t="str">
            <v>4-4248-2016</v>
          </cell>
          <cell r="AX38">
            <v>3114667</v>
          </cell>
          <cell r="AY38">
            <v>42705</v>
          </cell>
          <cell r="AZ38">
            <v>42705</v>
          </cell>
          <cell r="BA38">
            <v>42745</v>
          </cell>
          <cell r="BB38" t="str">
            <v>1 MES Y 10 DIAS CALENDARIO</v>
          </cell>
          <cell r="BC38">
            <v>8576</v>
          </cell>
          <cell r="BD38">
            <v>42699</v>
          </cell>
          <cell r="BE38">
            <v>9315</v>
          </cell>
          <cell r="BF38">
            <v>42705</v>
          </cell>
          <cell r="BG38" t="str">
            <v>L703</v>
          </cell>
          <cell r="BH38">
            <v>321030601</v>
          </cell>
          <cell r="BI38" t="str">
            <v>CONTRATACION DE SERVICIOS ASISTENCIALES GENERALES</v>
          </cell>
          <cell r="BJ38" t="str">
            <v xml:space="preserve"> </v>
          </cell>
          <cell r="BS38">
            <v>3114667</v>
          </cell>
          <cell r="BT38" t="str">
            <v>APOYO DIAGNOSTICO Y TERAPEUTICO</v>
          </cell>
          <cell r="BU38" t="str">
            <v>SUBGERENCIA DE SERVICIOS DE SALUD</v>
          </cell>
          <cell r="BV38" t="str">
            <v xml:space="preserve">CLAUDIA PATRICIA ROSERO CAICEDO </v>
          </cell>
          <cell r="BW38">
            <v>52116116</v>
          </cell>
          <cell r="BX38">
            <v>4</v>
          </cell>
          <cell r="BY38" t="str">
            <v>LIDER APOYO DIAGNOSTICO Y TERAPEUTICO</v>
          </cell>
          <cell r="BZ38" t="str">
            <v>ROSA ELVIRA PULIDO BARRAGAN</v>
          </cell>
          <cell r="CA38">
            <v>39615935</v>
          </cell>
          <cell r="CB38">
            <v>3</v>
          </cell>
          <cell r="CC38">
            <v>80</v>
          </cell>
          <cell r="CD38">
            <v>96</v>
          </cell>
          <cell r="CE38">
            <v>2463440</v>
          </cell>
          <cell r="CF38">
            <v>651227</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yssik154@hotmail.com"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46"/>
  <sheetViews>
    <sheetView tabSelected="1" view="pageBreakPreview" topLeftCell="D17" zoomScaleSheetLayoutView="100" workbookViewId="0">
      <selection activeCell="L17" sqref="L17:N17"/>
    </sheetView>
  </sheetViews>
  <sheetFormatPr baseColWidth="10" defaultColWidth="9.140625" defaultRowHeight="12.75" x14ac:dyDescent="0.2"/>
  <cols>
    <col min="1" max="1" width="17" style="3" customWidth="1"/>
    <col min="2" max="2" width="15.5703125" style="3" customWidth="1"/>
    <col min="3" max="3" width="12.5703125" style="3" customWidth="1"/>
    <col min="4" max="4" width="9.28515625" style="3" customWidth="1"/>
    <col min="5" max="5" width="8.7109375" style="3" customWidth="1"/>
    <col min="6" max="6" width="6.85546875" style="3" customWidth="1"/>
    <col min="7" max="7" width="7.5703125" style="3" customWidth="1"/>
    <col min="8" max="8" width="6.85546875" style="3" customWidth="1"/>
    <col min="9" max="9" width="9.85546875" style="3" customWidth="1"/>
    <col min="10" max="10" width="10.28515625" style="3" customWidth="1"/>
    <col min="11" max="11" width="13.7109375" style="3" customWidth="1"/>
    <col min="12" max="14" width="8.140625" style="3" customWidth="1"/>
    <col min="15" max="15" width="11.5703125" style="3" customWidth="1"/>
    <col min="16" max="16" width="20.7109375" style="6" customWidth="1"/>
    <col min="17" max="25" width="9.140625" style="3" hidden="1" customWidth="1"/>
    <col min="26" max="26" width="0" style="3" hidden="1" customWidth="1"/>
    <col min="27" max="27" width="16.140625" style="3" customWidth="1"/>
    <col min="28" max="28" width="9.140625" style="3"/>
    <col min="29" max="29" width="14" style="3" customWidth="1"/>
    <col min="30" max="30" width="9.140625" style="3"/>
    <col min="31" max="31" width="15.7109375" style="3" customWidth="1"/>
    <col min="32" max="32" width="9.140625" style="3"/>
    <col min="33" max="33" width="13.28515625" style="3" customWidth="1"/>
    <col min="34" max="16384" width="9.140625" style="3"/>
  </cols>
  <sheetData>
    <row r="1" spans="1:35" ht="22.5" customHeight="1" x14ac:dyDescent="0.2">
      <c r="A1" s="87"/>
      <c r="B1" s="87"/>
      <c r="C1" s="88" t="s">
        <v>0</v>
      </c>
      <c r="D1" s="88"/>
      <c r="E1" s="88"/>
      <c r="F1" s="88"/>
      <c r="G1" s="88"/>
      <c r="H1" s="88"/>
      <c r="I1" s="88"/>
      <c r="J1" s="1" t="s">
        <v>1</v>
      </c>
      <c r="K1" s="2">
        <v>3</v>
      </c>
      <c r="L1" s="89"/>
      <c r="M1" s="89"/>
      <c r="N1" s="89"/>
      <c r="O1" s="3" t="s">
        <v>2</v>
      </c>
      <c r="P1" s="4" t="str">
        <f>CONCATENATE(O1,,P2,,P3)</f>
        <v>4-2695-2016</v>
      </c>
      <c r="AA1" s="3">
        <v>2016</v>
      </c>
    </row>
    <row r="2" spans="1:35" ht="28.5" customHeight="1" x14ac:dyDescent="0.2">
      <c r="A2" s="87"/>
      <c r="B2" s="87"/>
      <c r="C2" s="88"/>
      <c r="D2" s="88"/>
      <c r="E2" s="88"/>
      <c r="F2" s="88"/>
      <c r="G2" s="88"/>
      <c r="H2" s="88"/>
      <c r="I2" s="88"/>
      <c r="J2" s="1" t="s">
        <v>3</v>
      </c>
      <c r="K2" s="5">
        <v>43146</v>
      </c>
      <c r="L2" s="89"/>
      <c r="M2" s="89"/>
      <c r="N2" s="89"/>
      <c r="P2" s="6" t="s">
        <v>4</v>
      </c>
      <c r="R2" s="3" t="s">
        <v>5</v>
      </c>
      <c r="S2" s="3" t="s">
        <v>6</v>
      </c>
      <c r="V2" s="3" t="s">
        <v>7</v>
      </c>
      <c r="Y2" s="3" t="s">
        <v>8</v>
      </c>
      <c r="Z2" s="3" t="s">
        <v>9</v>
      </c>
    </row>
    <row r="3" spans="1:35" ht="22.5" customHeight="1" x14ac:dyDescent="0.2">
      <c r="A3" s="87"/>
      <c r="B3" s="87"/>
      <c r="C3" s="88"/>
      <c r="D3" s="88"/>
      <c r="E3" s="88"/>
      <c r="F3" s="88"/>
      <c r="G3" s="88"/>
      <c r="H3" s="88"/>
      <c r="I3" s="88"/>
      <c r="J3" s="1" t="s">
        <v>10</v>
      </c>
      <c r="K3" s="7" t="s">
        <v>11</v>
      </c>
      <c r="L3" s="89"/>
      <c r="M3" s="89"/>
      <c r="N3" s="89"/>
      <c r="P3" s="6" t="s">
        <v>12</v>
      </c>
      <c r="R3" s="3" t="s">
        <v>13</v>
      </c>
      <c r="S3" s="3" t="s">
        <v>14</v>
      </c>
      <c r="V3" s="3" t="s">
        <v>15</v>
      </c>
      <c r="Y3" s="3" t="s">
        <v>16</v>
      </c>
      <c r="Z3" s="3" t="s">
        <v>17</v>
      </c>
    </row>
    <row r="4" spans="1:35" ht="13.5" thickBot="1" x14ac:dyDescent="0.25">
      <c r="A4" s="8"/>
      <c r="B4" s="8"/>
      <c r="C4" s="8"/>
      <c r="H4" s="8"/>
      <c r="I4" s="8"/>
      <c r="K4" s="8"/>
      <c r="L4" s="8"/>
      <c r="M4" s="8"/>
      <c r="N4" s="8"/>
      <c r="V4" s="3" t="s">
        <v>18</v>
      </c>
      <c r="Y4" s="3" t="s">
        <v>19</v>
      </c>
      <c r="Z4" s="3" t="s">
        <v>20</v>
      </c>
    </row>
    <row r="5" spans="1:35" s="11" customFormat="1" ht="22.5" customHeight="1" thickBot="1" x14ac:dyDescent="0.3">
      <c r="A5" s="90" t="s">
        <v>21</v>
      </c>
      <c r="B5" s="91"/>
      <c r="C5" s="91"/>
      <c r="D5" s="91"/>
      <c r="E5" s="91"/>
      <c r="F5" s="91"/>
      <c r="G5" s="91"/>
      <c r="H5" s="91"/>
      <c r="I5" s="91"/>
      <c r="J5" s="91"/>
      <c r="K5" s="91"/>
      <c r="L5" s="91"/>
      <c r="M5" s="91"/>
      <c r="N5" s="92"/>
      <c r="O5" s="9"/>
      <c r="P5" s="10"/>
      <c r="T5" s="11">
        <v>0</v>
      </c>
      <c r="Y5" s="11" t="s">
        <v>22</v>
      </c>
      <c r="Z5" s="11" t="s">
        <v>23</v>
      </c>
    </row>
    <row r="6" spans="1:35" s="11" customFormat="1" ht="27.75" customHeight="1" thickBot="1" x14ac:dyDescent="0.3">
      <c r="A6" s="93" t="s">
        <v>24</v>
      </c>
      <c r="B6" s="94"/>
      <c r="C6" s="94"/>
      <c r="D6" s="95"/>
      <c r="E6" s="96" t="s">
        <v>86</v>
      </c>
      <c r="F6" s="97"/>
      <c r="G6" s="97"/>
      <c r="H6" s="97"/>
      <c r="I6" s="97"/>
      <c r="J6" s="97"/>
      <c r="K6" s="97"/>
      <c r="L6" s="97"/>
      <c r="M6" s="97"/>
      <c r="N6" s="98"/>
      <c r="O6" s="12"/>
      <c r="P6" s="10"/>
      <c r="T6" s="11">
        <v>1</v>
      </c>
      <c r="Y6" s="11" t="s">
        <v>25</v>
      </c>
    </row>
    <row r="7" spans="1:35" s="11" customFormat="1" ht="25.5" customHeight="1" thickBot="1" x14ac:dyDescent="0.3">
      <c r="A7" s="93" t="s">
        <v>26</v>
      </c>
      <c r="B7" s="94"/>
      <c r="C7" s="94"/>
      <c r="D7" s="94"/>
      <c r="E7" s="13" t="s">
        <v>27</v>
      </c>
      <c r="F7" s="13" t="s">
        <v>28</v>
      </c>
      <c r="G7" s="14" t="s">
        <v>29</v>
      </c>
      <c r="H7" s="15"/>
      <c r="I7" s="99" t="s">
        <v>30</v>
      </c>
      <c r="J7" s="100"/>
      <c r="K7" s="101">
        <v>52984330</v>
      </c>
      <c r="L7" s="102"/>
      <c r="M7" s="102"/>
      <c r="N7" s="103"/>
      <c r="O7" s="16"/>
      <c r="P7" s="10"/>
      <c r="T7" s="11">
        <v>2</v>
      </c>
    </row>
    <row r="8" spans="1:35" s="11" customFormat="1" ht="29.25" customHeight="1" thickBot="1" x14ac:dyDescent="0.3">
      <c r="A8" s="93" t="s">
        <v>31</v>
      </c>
      <c r="B8" s="94"/>
      <c r="C8" s="94"/>
      <c r="D8" s="94"/>
      <c r="E8" s="104" t="s">
        <v>87</v>
      </c>
      <c r="F8" s="105"/>
      <c r="G8" s="105"/>
      <c r="H8" s="106"/>
      <c r="I8" s="99" t="s">
        <v>32</v>
      </c>
      <c r="J8" s="100"/>
      <c r="K8" s="99">
        <v>3212926164</v>
      </c>
      <c r="L8" s="107"/>
      <c r="M8" s="107"/>
      <c r="N8" s="100"/>
      <c r="O8" s="12"/>
      <c r="P8" s="10"/>
      <c r="T8" s="11">
        <v>3</v>
      </c>
    </row>
    <row r="9" spans="1:35" s="11" customFormat="1" ht="26.25" customHeight="1" thickBot="1" x14ac:dyDescent="0.3">
      <c r="A9" s="93" t="s">
        <v>33</v>
      </c>
      <c r="B9" s="94"/>
      <c r="C9" s="94"/>
      <c r="D9" s="94"/>
      <c r="E9" s="94"/>
      <c r="F9" s="94"/>
      <c r="G9" s="94"/>
      <c r="H9" s="94"/>
      <c r="I9" s="90" t="s">
        <v>25</v>
      </c>
      <c r="J9" s="91"/>
      <c r="K9" s="91"/>
      <c r="L9" s="91"/>
      <c r="M9" s="91"/>
      <c r="N9" s="92"/>
      <c r="O9" s="17"/>
      <c r="P9" s="10"/>
      <c r="T9" s="11">
        <v>4</v>
      </c>
    </row>
    <row r="10" spans="1:35" s="20" customFormat="1" ht="32.25" customHeight="1" thickBot="1" x14ac:dyDescent="0.3">
      <c r="A10" s="110" t="s">
        <v>34</v>
      </c>
      <c r="B10" s="111"/>
      <c r="C10" s="112"/>
      <c r="D10" s="113"/>
      <c r="E10" s="114" t="s">
        <v>35</v>
      </c>
      <c r="F10" s="115"/>
      <c r="G10" s="115"/>
      <c r="H10" s="116"/>
      <c r="I10" s="114" t="s">
        <v>36</v>
      </c>
      <c r="J10" s="116"/>
      <c r="K10" s="114" t="str">
        <f>VLOOKUP($P$1,'[1]APOYO Dx'!$B$3:$CF$38,45,0)</f>
        <v>CAMI II</v>
      </c>
      <c r="L10" s="115"/>
      <c r="M10" s="115"/>
      <c r="N10" s="116"/>
      <c r="O10" s="18"/>
      <c r="P10" s="19"/>
      <c r="T10" s="20">
        <v>5</v>
      </c>
    </row>
    <row r="11" spans="1:35" s="25" customFormat="1" ht="24.75" customHeight="1" x14ac:dyDescent="0.25">
      <c r="A11" s="117" t="s">
        <v>37</v>
      </c>
      <c r="B11" s="118"/>
      <c r="C11" s="21" t="s">
        <v>38</v>
      </c>
      <c r="D11" s="22" t="s">
        <v>39</v>
      </c>
      <c r="E11" s="21" t="s">
        <v>38</v>
      </c>
      <c r="F11" s="22" t="s">
        <v>39</v>
      </c>
      <c r="G11" s="21" t="s">
        <v>38</v>
      </c>
      <c r="H11" s="22" t="s">
        <v>39</v>
      </c>
      <c r="I11" s="21" t="s">
        <v>38</v>
      </c>
      <c r="J11" s="22" t="s">
        <v>39</v>
      </c>
      <c r="K11" s="21" t="s">
        <v>40</v>
      </c>
      <c r="L11" s="22" t="s">
        <v>39</v>
      </c>
      <c r="M11" s="21" t="s">
        <v>38</v>
      </c>
      <c r="N11" s="22" t="s">
        <v>39</v>
      </c>
      <c r="O11" s="23"/>
      <c r="P11" s="24"/>
    </row>
    <row r="12" spans="1:35" ht="24" customHeight="1" thickBot="1" x14ac:dyDescent="0.3">
      <c r="A12" s="119"/>
      <c r="B12" s="120"/>
      <c r="C12" s="26" t="s">
        <v>83</v>
      </c>
      <c r="D12" s="27">
        <v>100</v>
      </c>
      <c r="E12" s="28"/>
      <c r="F12" s="29"/>
      <c r="G12" s="28"/>
      <c r="H12" s="29"/>
      <c r="I12" s="30"/>
      <c r="J12" s="29"/>
      <c r="K12" s="30"/>
      <c r="L12" s="29"/>
      <c r="M12" s="30"/>
      <c r="N12" s="29"/>
      <c r="O12" s="31"/>
      <c r="AC12" s="80"/>
      <c r="AD12" s="81"/>
      <c r="AE12" s="82"/>
      <c r="AF12" s="81"/>
      <c r="AG12" s="82"/>
    </row>
    <row r="13" spans="1:35" ht="24" customHeight="1" thickBot="1" x14ac:dyDescent="0.3">
      <c r="A13" s="93" t="s">
        <v>41</v>
      </c>
      <c r="B13" s="95"/>
      <c r="C13" s="99" t="s">
        <v>88</v>
      </c>
      <c r="D13" s="107"/>
      <c r="E13" s="107"/>
      <c r="F13" s="107"/>
      <c r="G13" s="100"/>
      <c r="H13" s="99" t="s">
        <v>42</v>
      </c>
      <c r="I13" s="107"/>
      <c r="J13" s="107"/>
      <c r="K13" s="99" t="s">
        <v>6</v>
      </c>
      <c r="L13" s="107"/>
      <c r="M13" s="107"/>
      <c r="N13" s="100"/>
      <c r="O13" s="31"/>
    </row>
    <row r="14" spans="1:35" ht="24" customHeight="1" thickBot="1" x14ac:dyDescent="0.3">
      <c r="A14" s="32" t="s">
        <v>43</v>
      </c>
      <c r="B14" s="32"/>
      <c r="C14" s="33"/>
      <c r="D14" s="14"/>
      <c r="E14" s="108">
        <v>465836703</v>
      </c>
      <c r="F14" s="109"/>
      <c r="G14" s="109"/>
      <c r="H14" s="109"/>
      <c r="I14" s="109"/>
      <c r="J14" s="109"/>
      <c r="K14" s="109"/>
      <c r="L14" s="99" t="s">
        <v>44</v>
      </c>
      <c r="M14" s="100"/>
      <c r="N14" s="15" t="s">
        <v>13</v>
      </c>
      <c r="O14" s="31"/>
    </row>
    <row r="15" spans="1:35" ht="16.5" customHeight="1" thickBot="1" x14ac:dyDescent="0.3">
      <c r="A15" s="34"/>
      <c r="B15" s="35"/>
      <c r="C15" s="35"/>
      <c r="D15" s="35"/>
      <c r="E15" s="36"/>
      <c r="F15" s="36"/>
      <c r="G15" s="36"/>
      <c r="H15" s="36"/>
      <c r="I15" s="36"/>
      <c r="J15" s="36"/>
      <c r="K15" s="37"/>
      <c r="L15" s="37"/>
      <c r="M15" s="37"/>
      <c r="N15" s="38"/>
      <c r="O15" s="39"/>
      <c r="P15" s="40"/>
    </row>
    <row r="16" spans="1:35" ht="18" customHeight="1" thickBot="1" x14ac:dyDescent="0.25">
      <c r="A16" s="90" t="s">
        <v>45</v>
      </c>
      <c r="B16" s="91"/>
      <c r="C16" s="91"/>
      <c r="D16" s="121"/>
      <c r="E16" s="121"/>
      <c r="F16" s="121"/>
      <c r="G16" s="121"/>
      <c r="H16" s="121"/>
      <c r="I16" s="121"/>
      <c r="J16" s="121"/>
      <c r="K16" s="121"/>
      <c r="L16" s="121"/>
      <c r="M16" s="121"/>
      <c r="N16" s="122"/>
      <c r="O16" s="9"/>
      <c r="AB16" s="83"/>
      <c r="AC16" s="83"/>
      <c r="AD16" s="84"/>
      <c r="AE16" s="84"/>
      <c r="AF16" s="83"/>
      <c r="AG16" s="83"/>
      <c r="AH16" s="84"/>
      <c r="AI16" s="84"/>
    </row>
    <row r="17" spans="1:38" ht="27" customHeight="1" thickBot="1" x14ac:dyDescent="0.25">
      <c r="A17" s="32" t="s">
        <v>46</v>
      </c>
      <c r="B17" s="33"/>
      <c r="C17" s="33"/>
      <c r="D17" s="123" t="s">
        <v>90</v>
      </c>
      <c r="E17" s="91"/>
      <c r="F17" s="91"/>
      <c r="G17" s="92"/>
      <c r="H17" s="93" t="s">
        <v>47</v>
      </c>
      <c r="I17" s="94"/>
      <c r="J17" s="94"/>
      <c r="K17" s="95"/>
      <c r="L17" s="91" t="s">
        <v>97</v>
      </c>
      <c r="M17" s="91"/>
      <c r="N17" s="92"/>
      <c r="O17" s="9"/>
      <c r="AC17" s="45"/>
      <c r="AD17" s="45"/>
      <c r="AE17" s="45"/>
      <c r="AF17" s="45"/>
      <c r="AG17" s="45"/>
    </row>
    <row r="18" spans="1:38" ht="27" customHeight="1" thickBot="1" x14ac:dyDescent="0.25">
      <c r="A18" s="93" t="s">
        <v>48</v>
      </c>
      <c r="B18" s="95"/>
      <c r="C18" s="78">
        <v>924</v>
      </c>
      <c r="D18" s="41" t="s">
        <v>49</v>
      </c>
      <c r="E18" s="124">
        <v>44368</v>
      </c>
      <c r="F18" s="125"/>
      <c r="G18" s="90" t="s">
        <v>50</v>
      </c>
      <c r="H18" s="91"/>
      <c r="I18" s="91"/>
      <c r="J18" s="79">
        <v>36801</v>
      </c>
      <c r="K18" s="42" t="s">
        <v>49</v>
      </c>
      <c r="L18" s="126">
        <v>44377</v>
      </c>
      <c r="M18" s="127"/>
      <c r="N18" s="128"/>
      <c r="O18" s="9"/>
      <c r="AA18" s="85">
        <v>4217</v>
      </c>
      <c r="AB18" s="85"/>
      <c r="AC18" s="85">
        <v>30</v>
      </c>
      <c r="AD18" s="85"/>
      <c r="AE18" s="86">
        <v>44204</v>
      </c>
      <c r="AF18" s="86"/>
      <c r="AG18" s="85">
        <v>14542</v>
      </c>
      <c r="AH18" s="85"/>
      <c r="AI18" s="86">
        <v>44227</v>
      </c>
      <c r="AJ18" s="86"/>
    </row>
    <row r="19" spans="1:38" ht="33" customHeight="1" x14ac:dyDescent="0.2">
      <c r="A19" s="132" t="s">
        <v>51</v>
      </c>
      <c r="B19" s="133"/>
      <c r="C19" s="134"/>
      <c r="D19" s="138" t="s">
        <v>52</v>
      </c>
      <c r="E19" s="139"/>
      <c r="F19" s="139"/>
      <c r="G19" s="139"/>
      <c r="H19" s="139"/>
      <c r="I19" s="139"/>
      <c r="J19" s="139"/>
      <c r="K19" s="139"/>
      <c r="L19" s="139"/>
      <c r="M19" s="139"/>
      <c r="N19" s="140"/>
      <c r="O19" s="9"/>
      <c r="AC19" s="45"/>
      <c r="AD19" s="45"/>
      <c r="AE19" s="45"/>
      <c r="AF19" s="45"/>
      <c r="AG19" s="45"/>
    </row>
    <row r="20" spans="1:38" ht="19.5" customHeight="1" thickBot="1" x14ac:dyDescent="0.25">
      <c r="A20" s="135"/>
      <c r="B20" s="136"/>
      <c r="C20" s="137"/>
      <c r="D20" s="141"/>
      <c r="E20" s="142"/>
      <c r="F20" s="142"/>
      <c r="G20" s="142"/>
      <c r="H20" s="142"/>
      <c r="I20" s="142"/>
      <c r="J20" s="142"/>
      <c r="K20" s="142"/>
      <c r="L20" s="142"/>
      <c r="M20" s="142"/>
      <c r="N20" s="143"/>
      <c r="O20" s="12"/>
      <c r="P20" s="6" t="s">
        <v>93</v>
      </c>
      <c r="AA20" s="6">
        <f>+P20/P21</f>
        <v>1703946</v>
      </c>
      <c r="AB20" s="3">
        <f>+AA20/AA21</f>
        <v>9161</v>
      </c>
    </row>
    <row r="21" spans="1:38" ht="23.25" customHeight="1" thickBot="1" x14ac:dyDescent="0.25">
      <c r="A21" s="132" t="s">
        <v>53</v>
      </c>
      <c r="B21" s="133"/>
      <c r="C21" s="133"/>
      <c r="D21" s="133"/>
      <c r="E21" s="133"/>
      <c r="F21" s="144" t="s">
        <v>54</v>
      </c>
      <c r="G21" s="122"/>
      <c r="H21" s="13" t="s">
        <v>55</v>
      </c>
      <c r="I21" s="13" t="s">
        <v>56</v>
      </c>
      <c r="J21" s="13" t="s">
        <v>57</v>
      </c>
      <c r="K21" s="147" t="s">
        <v>58</v>
      </c>
      <c r="L21" s="13" t="s">
        <v>55</v>
      </c>
      <c r="M21" s="13" t="s">
        <v>56</v>
      </c>
      <c r="N21" s="13" t="s">
        <v>57</v>
      </c>
      <c r="O21" s="9"/>
      <c r="P21" s="6" t="s">
        <v>94</v>
      </c>
      <c r="AA21" s="3">
        <v>186</v>
      </c>
    </row>
    <row r="22" spans="1:38" ht="22.5" customHeight="1" thickBot="1" x14ac:dyDescent="0.3">
      <c r="A22" s="135"/>
      <c r="B22" s="136"/>
      <c r="C22" s="136"/>
      <c r="D22" s="136"/>
      <c r="E22" s="136"/>
      <c r="F22" s="145"/>
      <c r="G22" s="146"/>
      <c r="H22" s="43">
        <v>1</v>
      </c>
      <c r="I22" s="43">
        <v>7</v>
      </c>
      <c r="J22" s="43">
        <v>2021</v>
      </c>
      <c r="K22" s="148"/>
      <c r="L22" s="43">
        <v>31</v>
      </c>
      <c r="M22" s="43">
        <v>7</v>
      </c>
      <c r="N22" s="43">
        <v>2021</v>
      </c>
      <c r="O22" s="44"/>
      <c r="R22" s="45"/>
    </row>
    <row r="23" spans="1:38" ht="24" customHeight="1" thickBot="1" x14ac:dyDescent="0.3">
      <c r="A23" s="99" t="s">
        <v>59</v>
      </c>
      <c r="B23" s="107"/>
      <c r="C23" s="107"/>
      <c r="D23" s="107"/>
      <c r="E23" s="107">
        <v>1491600</v>
      </c>
      <c r="F23" s="107"/>
      <c r="G23" s="100"/>
      <c r="H23" s="149" t="s">
        <v>84</v>
      </c>
      <c r="I23" s="150"/>
      <c r="J23" s="151"/>
      <c r="K23" s="155">
        <v>9191</v>
      </c>
      <c r="L23" s="156"/>
      <c r="M23" s="156"/>
      <c r="N23" s="157"/>
      <c r="O23" s="31"/>
    </row>
    <row r="24" spans="1:38" ht="24" customHeight="1" thickBot="1" x14ac:dyDescent="0.3">
      <c r="A24" s="93" t="s">
        <v>60</v>
      </c>
      <c r="B24" s="95"/>
      <c r="C24" s="99" t="s">
        <v>7</v>
      </c>
      <c r="D24" s="107"/>
      <c r="E24" s="100"/>
      <c r="F24" s="99" t="s">
        <v>85</v>
      </c>
      <c r="G24" s="107"/>
      <c r="H24" s="107"/>
      <c r="I24" s="107"/>
      <c r="J24" s="100"/>
      <c r="K24" s="149">
        <v>0</v>
      </c>
      <c r="L24" s="150"/>
      <c r="M24" s="150"/>
      <c r="N24" s="151"/>
      <c r="O24" s="31"/>
      <c r="AB24" s="3">
        <f>+K23*240</f>
        <v>2205840</v>
      </c>
      <c r="AI24" s="3">
        <v>186</v>
      </c>
    </row>
    <row r="25" spans="1:38" ht="54.75" customHeight="1" thickBot="1" x14ac:dyDescent="0.25">
      <c r="A25" s="152" t="s">
        <v>95</v>
      </c>
      <c r="B25" s="153"/>
      <c r="C25" s="153"/>
      <c r="D25" s="153"/>
      <c r="E25" s="153"/>
      <c r="F25" s="153"/>
      <c r="G25" s="153"/>
      <c r="H25" s="153"/>
      <c r="I25" s="153"/>
      <c r="J25" s="153"/>
      <c r="K25" s="153"/>
      <c r="L25" s="153"/>
      <c r="M25" s="153"/>
      <c r="N25" s="154"/>
      <c r="O25" s="46"/>
      <c r="AE25" s="3">
        <v>8851</v>
      </c>
      <c r="AI25" s="3">
        <v>240</v>
      </c>
    </row>
    <row r="26" spans="1:38" ht="18" customHeight="1" thickBot="1" x14ac:dyDescent="0.25">
      <c r="A26" s="47"/>
      <c r="B26" s="48"/>
      <c r="C26" s="48"/>
      <c r="D26" s="48"/>
      <c r="E26" s="48"/>
      <c r="F26" s="48"/>
      <c r="G26" s="48"/>
      <c r="H26" s="48"/>
      <c r="I26" s="48"/>
      <c r="J26" s="48"/>
      <c r="K26" s="48"/>
      <c r="L26" s="48"/>
      <c r="M26" s="48"/>
      <c r="N26" s="49"/>
      <c r="O26" s="46"/>
      <c r="AE26" s="3">
        <v>54</v>
      </c>
    </row>
    <row r="27" spans="1:38" ht="19.5" customHeight="1" thickBot="1" x14ac:dyDescent="0.25">
      <c r="A27" s="129" t="s">
        <v>61</v>
      </c>
      <c r="B27" s="130"/>
      <c r="C27" s="130"/>
      <c r="D27" s="130"/>
      <c r="E27" s="130"/>
      <c r="F27" s="130"/>
      <c r="G27" s="130"/>
      <c r="H27" s="130"/>
      <c r="I27" s="130"/>
      <c r="J27" s="130"/>
      <c r="K27" s="130"/>
      <c r="L27" s="130"/>
      <c r="M27" s="130"/>
      <c r="N27" s="131"/>
      <c r="O27" s="50"/>
      <c r="AE27" s="3">
        <f>+AE25*AE26</f>
        <v>477954</v>
      </c>
    </row>
    <row r="28" spans="1:38" ht="19.5" customHeight="1" thickBot="1" x14ac:dyDescent="0.25">
      <c r="A28" s="90" t="s">
        <v>62</v>
      </c>
      <c r="B28" s="91"/>
      <c r="C28" s="91"/>
      <c r="D28" s="91"/>
      <c r="E28" s="91"/>
      <c r="F28" s="91"/>
      <c r="G28" s="91"/>
      <c r="H28" s="91"/>
      <c r="I28" s="92"/>
      <c r="J28" s="90" t="s">
        <v>63</v>
      </c>
      <c r="K28" s="91"/>
      <c r="L28" s="91"/>
      <c r="M28" s="91"/>
      <c r="N28" s="92"/>
      <c r="O28" s="9"/>
      <c r="P28" s="6" t="s">
        <v>80</v>
      </c>
      <c r="AA28" s="6" t="s">
        <v>80</v>
      </c>
      <c r="AE28" s="3">
        <v>4170591</v>
      </c>
      <c r="AI28" s="3">
        <v>186</v>
      </c>
    </row>
    <row r="29" spans="1:38" ht="19.5" customHeight="1" thickBot="1" x14ac:dyDescent="0.25">
      <c r="A29" s="110" t="s">
        <v>64</v>
      </c>
      <c r="B29" s="111"/>
      <c r="C29" s="111"/>
      <c r="D29" s="111"/>
      <c r="E29" s="111"/>
      <c r="F29" s="111"/>
      <c r="G29" s="111"/>
      <c r="H29" s="111"/>
      <c r="I29" s="199"/>
      <c r="J29" s="200">
        <f>5111838+1703946+1703946+3407892</f>
        <v>11927622</v>
      </c>
      <c r="K29" s="201"/>
      <c r="L29" s="201"/>
      <c r="M29" s="201"/>
      <c r="N29" s="202"/>
      <c r="O29" s="51"/>
      <c r="P29" s="6" t="s">
        <v>81</v>
      </c>
      <c r="R29" s="52"/>
      <c r="AA29" s="6" t="s">
        <v>81</v>
      </c>
      <c r="AE29" s="3">
        <f>+AE28-AE27</f>
        <v>3692637</v>
      </c>
      <c r="AI29" s="3">
        <v>8851</v>
      </c>
    </row>
    <row r="30" spans="1:38" ht="19.5" customHeight="1" thickBot="1" x14ac:dyDescent="0.25">
      <c r="A30" s="110" t="s">
        <v>66</v>
      </c>
      <c r="B30" s="111"/>
      <c r="C30" s="111"/>
      <c r="D30" s="111"/>
      <c r="E30" s="111"/>
      <c r="F30" s="111"/>
      <c r="G30" s="111"/>
      <c r="H30" s="111"/>
      <c r="I30" s="199"/>
      <c r="J30" s="200">
        <f>1646286+1761606+1703946+1703946+1703946+1703946</f>
        <v>10223676</v>
      </c>
      <c r="K30" s="201"/>
      <c r="L30" s="201"/>
      <c r="M30" s="201"/>
      <c r="N30" s="202"/>
      <c r="O30" s="51"/>
      <c r="P30" s="6" t="s">
        <v>82</v>
      </c>
      <c r="AE30" s="3">
        <f>+AE29-AE27</f>
        <v>3214683</v>
      </c>
      <c r="AI30" s="3">
        <f>+AI28*AI29</f>
        <v>1646286</v>
      </c>
    </row>
    <row r="31" spans="1:38" ht="19.5" customHeight="1" thickBot="1" x14ac:dyDescent="0.25">
      <c r="A31" s="193" t="s">
        <v>67</v>
      </c>
      <c r="B31" s="194"/>
      <c r="C31" s="194"/>
      <c r="D31" s="194"/>
      <c r="E31" s="194"/>
      <c r="F31" s="194"/>
      <c r="G31" s="194"/>
      <c r="H31" s="194"/>
      <c r="I31" s="195"/>
      <c r="J31" s="196">
        <v>1703946</v>
      </c>
      <c r="K31" s="197"/>
      <c r="L31" s="197"/>
      <c r="M31" s="197"/>
      <c r="N31" s="198"/>
      <c r="O31" s="51"/>
      <c r="P31" s="4" t="s">
        <v>65</v>
      </c>
      <c r="AA31" s="53"/>
      <c r="AL31" s="3">
        <v>3294342</v>
      </c>
    </row>
    <row r="32" spans="1:38" ht="19.5" customHeight="1" thickBot="1" x14ac:dyDescent="0.25">
      <c r="A32" s="110" t="s">
        <v>68</v>
      </c>
      <c r="B32" s="111"/>
      <c r="C32" s="111"/>
      <c r="D32" s="111"/>
      <c r="E32" s="111"/>
      <c r="F32" s="111"/>
      <c r="G32" s="111"/>
      <c r="H32" s="111"/>
      <c r="I32" s="199"/>
      <c r="J32" s="200">
        <v>0</v>
      </c>
      <c r="K32" s="201"/>
      <c r="L32" s="201"/>
      <c r="M32" s="201"/>
      <c r="N32" s="202"/>
      <c r="O32" s="51"/>
      <c r="AG32" s="3">
        <f>+AE30-AI30</f>
        <v>1568397</v>
      </c>
      <c r="AL32" s="3">
        <f>+AL31/2</f>
        <v>1647171</v>
      </c>
    </row>
    <row r="33" spans="1:31" ht="19.5" customHeight="1" thickBot="1" x14ac:dyDescent="0.25">
      <c r="A33" s="110" t="s">
        <v>69</v>
      </c>
      <c r="B33" s="111"/>
      <c r="C33" s="111"/>
      <c r="D33" s="111"/>
      <c r="E33" s="111"/>
      <c r="F33" s="111"/>
      <c r="G33" s="111"/>
      <c r="H33" s="111"/>
      <c r="I33" s="199"/>
      <c r="J33" s="200">
        <f>+J29-J30</f>
        <v>1703946</v>
      </c>
      <c r="K33" s="201"/>
      <c r="L33" s="201"/>
      <c r="M33" s="201"/>
      <c r="N33" s="202"/>
      <c r="O33" s="51"/>
      <c r="P33" s="6" t="s">
        <v>65</v>
      </c>
      <c r="AA33" s="53">
        <v>15763500</v>
      </c>
    </row>
    <row r="34" spans="1:31" ht="19.5" customHeight="1" thickBot="1" x14ac:dyDescent="0.25">
      <c r="A34" s="93" t="s">
        <v>70</v>
      </c>
      <c r="B34" s="94"/>
      <c r="C34" s="94"/>
      <c r="D34" s="94"/>
      <c r="E34" s="94"/>
      <c r="F34" s="94"/>
      <c r="G34" s="94"/>
      <c r="H34" s="94"/>
      <c r="I34" s="95"/>
      <c r="J34" s="181">
        <f>+(J30*100/J29)/100</f>
        <v>0.8571428571428571</v>
      </c>
      <c r="K34" s="182"/>
      <c r="L34" s="182"/>
      <c r="M34" s="182"/>
      <c r="N34" s="183"/>
      <c r="O34" s="54"/>
      <c r="AA34" s="3">
        <v>118650</v>
      </c>
      <c r="AE34" s="3">
        <v>1646286</v>
      </c>
    </row>
    <row r="35" spans="1:31" ht="15.75" thickBot="1" x14ac:dyDescent="0.3">
      <c r="A35" s="55"/>
      <c r="B35" s="56"/>
      <c r="C35" s="56"/>
      <c r="D35" s="57"/>
      <c r="E35" s="58"/>
      <c r="F35" s="58"/>
      <c r="G35" s="59"/>
      <c r="H35" s="59"/>
      <c r="I35" s="59"/>
      <c r="J35" s="59"/>
      <c r="K35" s="59"/>
      <c r="L35" s="59"/>
      <c r="M35" s="59"/>
      <c r="N35" s="60"/>
      <c r="O35" s="61"/>
      <c r="AA35" s="53">
        <f>+AA33-AA34</f>
        <v>15644850</v>
      </c>
      <c r="AE35" s="3">
        <v>3</v>
      </c>
    </row>
    <row r="36" spans="1:31" ht="15" customHeight="1" x14ac:dyDescent="0.2">
      <c r="A36" s="144" t="s">
        <v>71</v>
      </c>
      <c r="B36" s="121"/>
      <c r="C36" s="121"/>
      <c r="D36" s="121"/>
      <c r="E36" s="121"/>
      <c r="F36" s="121"/>
      <c r="G36" s="121"/>
      <c r="H36" s="121"/>
      <c r="I36" s="121"/>
      <c r="J36" s="121"/>
      <c r="K36" s="121"/>
      <c r="L36" s="121"/>
      <c r="M36" s="121"/>
      <c r="N36" s="122"/>
      <c r="O36" s="62"/>
      <c r="AE36" s="3">
        <f>+AE34*AE35</f>
        <v>4938858</v>
      </c>
    </row>
    <row r="37" spans="1:31" ht="16.5" customHeight="1" thickBot="1" x14ac:dyDescent="0.25">
      <c r="A37" s="145"/>
      <c r="B37" s="184"/>
      <c r="C37" s="184"/>
      <c r="D37" s="184"/>
      <c r="E37" s="184"/>
      <c r="F37" s="184"/>
      <c r="G37" s="184"/>
      <c r="H37" s="184"/>
      <c r="I37" s="184"/>
      <c r="J37" s="184"/>
      <c r="K37" s="184"/>
      <c r="L37" s="184"/>
      <c r="M37" s="184"/>
      <c r="N37" s="146"/>
      <c r="O37" s="62"/>
    </row>
    <row r="38" spans="1:31" ht="17.25" customHeight="1" x14ac:dyDescent="0.2">
      <c r="A38" s="185" t="s">
        <v>92</v>
      </c>
      <c r="B38" s="186"/>
      <c r="C38" s="186"/>
      <c r="D38" s="187"/>
      <c r="E38" s="187"/>
      <c r="F38" s="187"/>
      <c r="G38" s="187"/>
      <c r="H38" s="187"/>
      <c r="I38" s="187"/>
      <c r="J38" s="187"/>
      <c r="K38" s="187"/>
      <c r="L38" s="187"/>
      <c r="M38" s="187"/>
      <c r="N38" s="188"/>
      <c r="O38" s="63"/>
    </row>
    <row r="39" spans="1:31" ht="35.25" customHeight="1" thickBot="1" x14ac:dyDescent="0.25">
      <c r="A39" s="189"/>
      <c r="B39" s="190"/>
      <c r="C39" s="190"/>
      <c r="D39" s="191"/>
      <c r="E39" s="191"/>
      <c r="F39" s="191"/>
      <c r="G39" s="191"/>
      <c r="H39" s="191"/>
      <c r="I39" s="191"/>
      <c r="J39" s="191"/>
      <c r="K39" s="191"/>
      <c r="L39" s="191"/>
      <c r="M39" s="191"/>
      <c r="N39" s="192"/>
      <c r="O39" s="63"/>
      <c r="AE39" s="3" t="s">
        <v>65</v>
      </c>
    </row>
    <row r="40" spans="1:31" s="68" customFormat="1" ht="31.5" customHeight="1" thickBot="1" x14ac:dyDescent="0.25">
      <c r="A40" s="178" t="s">
        <v>72</v>
      </c>
      <c r="B40" s="179"/>
      <c r="C40" s="178" t="s">
        <v>73</v>
      </c>
      <c r="D40" s="179"/>
      <c r="E40" s="178" t="s">
        <v>74</v>
      </c>
      <c r="F40" s="180"/>
      <c r="G40" s="179"/>
      <c r="H40" s="178" t="s">
        <v>89</v>
      </c>
      <c r="I40" s="180"/>
      <c r="J40" s="64" t="s">
        <v>75</v>
      </c>
      <c r="K40" s="65" t="s">
        <v>76</v>
      </c>
      <c r="L40" s="178" t="s">
        <v>77</v>
      </c>
      <c r="M40" s="180"/>
      <c r="N40" s="179"/>
      <c r="O40" s="66"/>
      <c r="P40" s="67"/>
    </row>
    <row r="41" spans="1:31" ht="38.25" customHeight="1" thickBot="1" x14ac:dyDescent="0.25">
      <c r="A41" s="161">
        <v>51803169</v>
      </c>
      <c r="B41" s="162"/>
      <c r="C41" s="163">
        <v>908526</v>
      </c>
      <c r="D41" s="164"/>
      <c r="E41" s="165">
        <v>113566</v>
      </c>
      <c r="F41" s="166"/>
      <c r="G41" s="167"/>
      <c r="H41" s="165">
        <v>145364</v>
      </c>
      <c r="I41" s="166"/>
      <c r="J41" s="69">
        <v>3</v>
      </c>
      <c r="K41" s="70">
        <v>22132</v>
      </c>
      <c r="L41" s="168">
        <v>281062</v>
      </c>
      <c r="M41" s="169"/>
      <c r="N41" s="170"/>
      <c r="O41" s="71"/>
    </row>
    <row r="42" spans="1:31" ht="43.5" customHeight="1" x14ac:dyDescent="0.2">
      <c r="A42" s="171" t="s">
        <v>96</v>
      </c>
      <c r="B42" s="172"/>
      <c r="C42" s="172"/>
      <c r="D42" s="172"/>
      <c r="E42" s="172"/>
      <c r="F42" s="172"/>
      <c r="G42" s="172"/>
      <c r="H42" s="172"/>
      <c r="I42" s="172"/>
      <c r="J42" s="172"/>
      <c r="K42" s="172"/>
      <c r="L42" s="172"/>
      <c r="M42" s="172"/>
      <c r="N42" s="173"/>
      <c r="O42" s="72"/>
    </row>
    <row r="43" spans="1:31" ht="17.25" customHeight="1" x14ac:dyDescent="0.2">
      <c r="A43" s="73"/>
      <c r="B43" s="45"/>
      <c r="C43" s="45"/>
      <c r="D43" s="45"/>
      <c r="E43" s="45"/>
      <c r="F43" s="45"/>
      <c r="G43" s="45"/>
      <c r="H43" s="45"/>
      <c r="I43" s="45"/>
      <c r="J43" s="45"/>
      <c r="K43" s="45"/>
      <c r="L43" s="45"/>
      <c r="M43" s="45"/>
      <c r="N43" s="74"/>
      <c r="O43" s="45"/>
    </row>
    <row r="44" spans="1:31" ht="17.25" customHeight="1" thickBot="1" x14ac:dyDescent="0.25">
      <c r="A44" s="75" t="s">
        <v>65</v>
      </c>
      <c r="B44" s="76"/>
      <c r="C44" s="76"/>
      <c r="D44" s="76"/>
      <c r="E44" s="76"/>
      <c r="F44" s="76"/>
      <c r="G44" s="45"/>
      <c r="H44" s="45"/>
      <c r="I44" s="76"/>
      <c r="J44" s="76"/>
      <c r="K44" s="76"/>
      <c r="L44" s="76"/>
      <c r="M44" s="45"/>
      <c r="N44" s="74"/>
      <c r="O44" s="45"/>
    </row>
    <row r="45" spans="1:31" ht="19.5" customHeight="1" x14ac:dyDescent="0.35">
      <c r="A45" s="174" t="s">
        <v>91</v>
      </c>
      <c r="B45" s="175"/>
      <c r="C45" s="175"/>
      <c r="D45" s="175"/>
      <c r="E45" s="175"/>
      <c r="F45" s="175"/>
      <c r="G45" s="176" t="s">
        <v>86</v>
      </c>
      <c r="H45" s="176"/>
      <c r="I45" s="176"/>
      <c r="J45" s="176"/>
      <c r="K45" s="176"/>
      <c r="L45" s="176"/>
      <c r="M45" s="176"/>
      <c r="N45" s="177"/>
      <c r="O45" s="45"/>
    </row>
    <row r="46" spans="1:31" ht="24" thickBot="1" x14ac:dyDescent="0.25">
      <c r="A46" s="158" t="s">
        <v>78</v>
      </c>
      <c r="B46" s="159"/>
      <c r="C46" s="159"/>
      <c r="D46" s="159"/>
      <c r="E46" s="159"/>
      <c r="F46" s="159"/>
      <c r="G46" s="159" t="s">
        <v>79</v>
      </c>
      <c r="H46" s="159"/>
      <c r="I46" s="159"/>
      <c r="J46" s="159"/>
      <c r="K46" s="159"/>
      <c r="L46" s="159"/>
      <c r="M46" s="159"/>
      <c r="N46" s="160"/>
      <c r="O46" s="77"/>
      <c r="R46" s="3" t="s">
        <v>65</v>
      </c>
    </row>
  </sheetData>
  <dataConsolidate/>
  <mergeCells count="89">
    <mergeCell ref="A28:I28"/>
    <mergeCell ref="J28:N28"/>
    <mergeCell ref="A29:I29"/>
    <mergeCell ref="J29:N29"/>
    <mergeCell ref="A30:I30"/>
    <mergeCell ref="J30:N30"/>
    <mergeCell ref="A34:I34"/>
    <mergeCell ref="J34:N34"/>
    <mergeCell ref="A36:N37"/>
    <mergeCell ref="A38:N39"/>
    <mergeCell ref="A31:I31"/>
    <mergeCell ref="J31:N31"/>
    <mergeCell ref="A32:I32"/>
    <mergeCell ref="J32:N32"/>
    <mergeCell ref="A33:I33"/>
    <mergeCell ref="J33:N33"/>
    <mergeCell ref="A40:B40"/>
    <mergeCell ref="C40:D40"/>
    <mergeCell ref="E40:G40"/>
    <mergeCell ref="H40:I40"/>
    <mergeCell ref="L40:N40"/>
    <mergeCell ref="A46:F46"/>
    <mergeCell ref="G46:N46"/>
    <mergeCell ref="A41:B41"/>
    <mergeCell ref="C41:D41"/>
    <mergeCell ref="E41:G41"/>
    <mergeCell ref="H41:I41"/>
    <mergeCell ref="L41:N41"/>
    <mergeCell ref="A42:N42"/>
    <mergeCell ref="A45:F45"/>
    <mergeCell ref="G45:N45"/>
    <mergeCell ref="A27:N27"/>
    <mergeCell ref="A19:C20"/>
    <mergeCell ref="D19:N20"/>
    <mergeCell ref="A21:E22"/>
    <mergeCell ref="F21:G22"/>
    <mergeCell ref="K21:K22"/>
    <mergeCell ref="A24:B24"/>
    <mergeCell ref="C24:E24"/>
    <mergeCell ref="F24:J24"/>
    <mergeCell ref="K24:N24"/>
    <mergeCell ref="A25:N25"/>
    <mergeCell ref="A23:D23"/>
    <mergeCell ref="E23:G23"/>
    <mergeCell ref="H23:J23"/>
    <mergeCell ref="K23:N23"/>
    <mergeCell ref="A16:N16"/>
    <mergeCell ref="D17:G17"/>
    <mergeCell ref="H17:K17"/>
    <mergeCell ref="L17:N17"/>
    <mergeCell ref="A18:B18"/>
    <mergeCell ref="E18:F18"/>
    <mergeCell ref="G18:I18"/>
    <mergeCell ref="L18:N18"/>
    <mergeCell ref="E14:K14"/>
    <mergeCell ref="L14:M14"/>
    <mergeCell ref="A9:H9"/>
    <mergeCell ref="I9:N9"/>
    <mergeCell ref="A10:D10"/>
    <mergeCell ref="E10:H10"/>
    <mergeCell ref="I10:J10"/>
    <mergeCell ref="K10:N10"/>
    <mergeCell ref="A11:B12"/>
    <mergeCell ref="A13:B13"/>
    <mergeCell ref="C13:G13"/>
    <mergeCell ref="H13:J13"/>
    <mergeCell ref="K13:N13"/>
    <mergeCell ref="A7:D7"/>
    <mergeCell ref="I7:J7"/>
    <mergeCell ref="K7:N7"/>
    <mergeCell ref="A8:D8"/>
    <mergeCell ref="E8:H8"/>
    <mergeCell ref="I8:J8"/>
    <mergeCell ref="K8:N8"/>
    <mergeCell ref="A1:B3"/>
    <mergeCell ref="C1:I3"/>
    <mergeCell ref="L1:N3"/>
    <mergeCell ref="A5:N5"/>
    <mergeCell ref="A6:D6"/>
    <mergeCell ref="E6:N6"/>
    <mergeCell ref="AB16:AC16"/>
    <mergeCell ref="AD16:AE16"/>
    <mergeCell ref="AF16:AG16"/>
    <mergeCell ref="AH16:AI16"/>
    <mergeCell ref="AA18:AB18"/>
    <mergeCell ref="AC18:AD18"/>
    <mergeCell ref="AE18:AF18"/>
    <mergeCell ref="AG18:AH18"/>
    <mergeCell ref="AI18:AJ18"/>
  </mergeCells>
  <dataValidations count="5">
    <dataValidation type="list" allowBlank="1" showInputMessage="1" showErrorMessage="1" sqref="J41" xr:uid="{3C333B43-9108-4EE5-B323-5A806841B41B}">
      <formula1>$T$5:$T$10</formula1>
    </dataValidation>
    <dataValidation type="list" allowBlank="1" showInputMessage="1" showErrorMessage="1" sqref="C24:E24" xr:uid="{00000000-0002-0000-0000-000001000000}">
      <formula1>$V$2:$V$4</formula1>
    </dataValidation>
    <dataValidation type="list" allowBlank="1" showInputMessage="1" showErrorMessage="1" sqref="N14" xr:uid="{00000000-0002-0000-0000-000002000000}">
      <formula1>$R$2:$R$3</formula1>
    </dataValidation>
    <dataValidation type="list" allowBlank="1" showInputMessage="1" showErrorMessage="1" sqref="K13:N13" xr:uid="{00000000-0002-0000-0000-000003000000}">
      <formula1>$S$2:$S$3</formula1>
    </dataValidation>
    <dataValidation type="list" allowBlank="1" showInputMessage="1" showErrorMessage="1" sqref="I9:N9" xr:uid="{00000000-0002-0000-0000-000004000000}">
      <formula1>$Y$2:$Y$6</formula1>
    </dataValidation>
  </dataValidations>
  <hyperlinks>
    <hyperlink ref="E8" r:id="rId1" xr:uid="{00000000-0004-0000-0000-000000000000}"/>
  </hyperlinks>
  <pageMargins left="0.70866141732283472" right="0.51181102362204722" top="0.55118110236220474" bottom="0.55118110236220474" header="0" footer="0.31496062992125984"/>
  <pageSetup paperSize="9" scale="62" firstPageNumber="0" orientation="portrait" r:id="rId2"/>
  <headerFooter alignWithMargins="0">
    <oddFooter>&amp;R&amp;"Arial,Normal"&amp;8Página &amp;P de &amp;N</oddFooter>
  </headerFooter>
  <ignoredErrors>
    <ignoredError sqref="K31:N31 K34:N34 K32:N32 K33:N33 K29:N29 K30:N30" unlockedFormula="1"/>
  </ignoredErrors>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2695</vt:lpstr>
      <vt:lpstr>'2695'!Área_de_impresión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farmacia</dc:creator>
  <cp:lastModifiedBy>farmaciaf</cp:lastModifiedBy>
  <cp:lastPrinted>2021-05-18T17:37:41Z</cp:lastPrinted>
  <dcterms:created xsi:type="dcterms:W3CDTF">2017-12-18T21:58:10Z</dcterms:created>
  <dcterms:modified xsi:type="dcterms:W3CDTF">2021-08-13T21:06:44Z</dcterms:modified>
</cp:coreProperties>
</file>