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USER\Escritorio\JUANA\MC-158-2021-HOMIL\"/>
    </mc:Choice>
  </mc:AlternateContent>
  <bookViews>
    <workbookView xWindow="0" yWindow="0" windowWidth="20490" windowHeight="7650"/>
  </bookViews>
  <sheets>
    <sheet name="Formulario Propuesta Económica "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0" i="1" l="1"/>
  <c r="I22" i="1"/>
  <c r="I24" i="1"/>
  <c r="I26" i="1"/>
  <c r="I28" i="1"/>
  <c r="I30" i="1"/>
  <c r="I32" i="1"/>
  <c r="I34" i="1"/>
  <c r="I36" i="1"/>
  <c r="I38" i="1"/>
  <c r="I40" i="1"/>
  <c r="I42" i="1"/>
  <c r="I44" i="1"/>
  <c r="I46" i="1"/>
  <c r="I48" i="1"/>
  <c r="I50" i="1"/>
  <c r="I52" i="1"/>
  <c r="I54" i="1"/>
  <c r="I56" i="1"/>
  <c r="I58" i="1"/>
  <c r="I60" i="1"/>
  <c r="I62" i="1"/>
  <c r="I64" i="1"/>
  <c r="I19" i="1"/>
  <c r="H20" i="1"/>
  <c r="H21" i="1"/>
  <c r="I21" i="1" s="1"/>
  <c r="H22" i="1"/>
  <c r="H23" i="1"/>
  <c r="I23" i="1" s="1"/>
  <c r="H24" i="1"/>
  <c r="H25" i="1"/>
  <c r="I25" i="1" s="1"/>
  <c r="H26" i="1"/>
  <c r="H27" i="1"/>
  <c r="I27" i="1" s="1"/>
  <c r="H28" i="1"/>
  <c r="H29" i="1"/>
  <c r="I29" i="1" s="1"/>
  <c r="H30" i="1"/>
  <c r="H31" i="1"/>
  <c r="I31" i="1" s="1"/>
  <c r="H32" i="1"/>
  <c r="H33" i="1"/>
  <c r="I33" i="1" s="1"/>
  <c r="H34" i="1"/>
  <c r="H35" i="1"/>
  <c r="I35" i="1" s="1"/>
  <c r="H36" i="1"/>
  <c r="H37" i="1"/>
  <c r="I37" i="1" s="1"/>
  <c r="H38" i="1"/>
  <c r="H39" i="1"/>
  <c r="I39" i="1" s="1"/>
  <c r="H40" i="1"/>
  <c r="H41" i="1"/>
  <c r="I41" i="1" s="1"/>
  <c r="H42" i="1"/>
  <c r="H43" i="1"/>
  <c r="I43" i="1" s="1"/>
  <c r="H44" i="1"/>
  <c r="H45" i="1"/>
  <c r="I45" i="1" s="1"/>
  <c r="H46" i="1"/>
  <c r="H47" i="1"/>
  <c r="I47" i="1" s="1"/>
  <c r="H48" i="1"/>
  <c r="H49" i="1"/>
  <c r="I49" i="1" s="1"/>
  <c r="H50" i="1"/>
  <c r="H51" i="1"/>
  <c r="I51" i="1" s="1"/>
  <c r="H52" i="1"/>
  <c r="H53" i="1"/>
  <c r="I53" i="1" s="1"/>
  <c r="H54" i="1"/>
  <c r="H55" i="1"/>
  <c r="I55" i="1" s="1"/>
  <c r="H56" i="1"/>
  <c r="H57" i="1"/>
  <c r="I57" i="1" s="1"/>
  <c r="H58" i="1"/>
  <c r="H59" i="1"/>
  <c r="I59" i="1" s="1"/>
  <c r="H60" i="1"/>
  <c r="H61" i="1"/>
  <c r="I61" i="1" s="1"/>
  <c r="H62" i="1"/>
  <c r="H63" i="1"/>
  <c r="I63" i="1" s="1"/>
  <c r="H64" i="1"/>
  <c r="H65" i="1"/>
  <c r="I65" i="1" s="1"/>
  <c r="H19" i="1"/>
  <c r="I66" i="1" l="1"/>
</calcChain>
</file>

<file path=xl/sharedStrings.xml><?xml version="1.0" encoding="utf-8"?>
<sst xmlns="http://schemas.openxmlformats.org/spreadsheetml/2006/main" count="123" uniqueCount="76">
  <si>
    <t>No. ITEM</t>
  </si>
  <si>
    <t>DESCRIPCIÓN DEL “BIEN” O “SERVICIO”</t>
  </si>
  <si>
    <t>CARACTERISTCAS TECNICAS REQUERIDAS</t>
  </si>
  <si>
    <t>UNIDAD MEDIDA</t>
  </si>
  <si>
    <t>MANTENIMIENTO Y SUMINISTRO DE REPUESTOS PARA EQUIPO DE IMPRENTA DEL HOMIC:   IMPRESORA LITOGRAFICA FUJI SHINOHARA-Placa: V101674- ADQUIRIDO :AÑO 1995</t>
  </si>
  <si>
    <t xml:space="preserve">1.      REENCAUCHE DE BATERIA DEL SISTEMA DE ENTINTADO </t>
  </si>
  <si>
    <t xml:space="preserve">UNIDAD </t>
  </si>
  <si>
    <t>2.      REENCAUCHE DE RODILLOS MOJADORES</t>
  </si>
  <si>
    <t>3.      REENCAUCHE BATERIA SISTEMA DE NUMERACION</t>
  </si>
  <si>
    <t>4.      CAMBIO DE ACEITE DEPOSITO GENERAL</t>
  </si>
  <si>
    <t>5.      CAMBIO DE LA CAMISA DEL CONTRA</t>
  </si>
  <si>
    <t>6.      LIMPIEZA Y CALIBRACION DE UÑAS DE LOS SACAPLIEGOS</t>
  </si>
  <si>
    <t>7.      LIMPIEZA Y CALIBRACION DE LAS GUIAS LATERALES DE REGISTRO</t>
  </si>
  <si>
    <t>8.      LIMPIEZA Y MANTENIMIENTO DEL DEPOSITO DE AGUA, LAS MANGUERAS YBOMBA</t>
  </si>
  <si>
    <t xml:space="preserve">9.      LIMPIEZA Y MANTENIMIENTO DE CHAPETAS O MORDASAS </t>
  </si>
  <si>
    <t>10.   MANTENIMIENTO DE LA BOMBA DE AIRE INCLUYENDO ASPAS</t>
  </si>
  <si>
    <t>11.   REVISION, CALIBRACION  DE MICROCELDAS  DE ENTRADA DE PAPEL</t>
  </si>
  <si>
    <t>12.   MANTENIMIENTO DEL PANEL ELECTRONICO Y EL SISTEMA ELECTRICO</t>
  </si>
  <si>
    <t>13.   RECTIFICAR ESPIGO DE RODILLOS MOJADORES Y BATERIA DE ENTINTADO SI SE REQUIERE</t>
  </si>
  <si>
    <t>14.    REVISION Y CALIBRACION DE TORNILLOS TENSORES DE LOS RODILLOS ENTINTADORES</t>
  </si>
  <si>
    <t>15.   MONTAJE Y CALIBRACION DE RODILLOS ENTINTADORES, MOJADORES Y DEL SISTEMA DE NUMERACION</t>
  </si>
  <si>
    <t xml:space="preserve">16.   CAMBIO DE RODAMIENTOS DE LA BATERIA DE ENTINTADO, MOJADORES Y SISTEMA DE NUMERACIÓN. </t>
  </si>
  <si>
    <t xml:space="preserve">17.   REVISION Y CALIBRACION DE PALPADORES DE PASO DE PAPEL </t>
  </si>
  <si>
    <t>18.   LIMPIEZA Y MANTENIMIENTO DEL LAVADOR DE LA MAQUINA</t>
  </si>
  <si>
    <t>19.   REVISAR Y CORREGIR FILTRACION DE ACEITE EN LA BATERIA DE ENTINTADO</t>
  </si>
  <si>
    <t>20.   MANTENIMIENTO DE LA BOMBA DE ACEITE</t>
  </si>
  <si>
    <t>21.   MANTENIMIENTO DE LA CUCHILLA DEL TINTERO</t>
  </si>
  <si>
    <t>22.   LIMPIEZA Y MANTENIMIENTO GENERAL</t>
  </si>
  <si>
    <t>MANTENIMIENTO Y SUMINISTRO DE REPUESTOS PARA EQUIPO DE IMPRENTA DEL HOMIC: IMPRESORA LITOGRAFICA- DAVIDSON -PLACA: V101675-ADQUIRIDO :AÑO 1995</t>
  </si>
  <si>
    <t>1.  REVISION Y CALIBRACION DEL SACAPLIEGOS</t>
  </si>
  <si>
    <t>2.  REVISION Y CALIBRACION DEL CLOSCH DE SUBIDA DE LA MESA</t>
  </si>
  <si>
    <t xml:space="preserve">3.  REVISION, REENCAUCHE DE RODILLOS ENTINTADORES Y MOJADORES </t>
  </si>
  <si>
    <t>4.  REVISION DE BUJES DE RODILLOS</t>
  </si>
  <si>
    <t xml:space="preserve">5.  RECTIFICACION DE ESPIGOS DE RODILLOS </t>
  </si>
  <si>
    <t xml:space="preserve">6. CALIBRACION DE LA BATERIA DE ENTINTADO Y MOJADORES  </t>
  </si>
  <si>
    <t>7.  LIMPIEZA Y CALIBRACION DEL LAVADOR DE LA BATERIA</t>
  </si>
  <si>
    <t>8.  LIMPIEZA Y MANTENIMIENTO GENERAL</t>
  </si>
  <si>
    <t>MANTENIMIENTO Y SUMINISTRO DE REPUESTOS PARA EQUIPO GUILLOTINA EPIVANO-PLACA: V101673 -ADQUIRIDO :AÑO 1995</t>
  </si>
  <si>
    <t>1. REVISION Y CALIBRACION DEL PANEL ELECTRONICO</t>
  </si>
  <si>
    <t>2. MANTENIMIENTO DEL TORNILLO SINFÍN</t>
  </si>
  <si>
    <t xml:space="preserve">3. RECTIFICAR LAS ROSCAS DE  6 TORNILLOS  DE LAS CUCHILLAS </t>
  </si>
  <si>
    <t>4. CAMBIO Y CALIBRACION DE LAS DE CORREAS DE LA TRASMISION</t>
  </si>
  <si>
    <t>5. LIMPIEZA Y CALIBRACION DEL METRO DE CORTE</t>
  </si>
  <si>
    <t>6. CALIBRACION DEL RASTRILLO DE CORTE</t>
  </si>
  <si>
    <t>7. LIMPIEZA Y MANTENIMIENTO GENERAL</t>
  </si>
  <si>
    <t>MANTENIMIENTO Y SUMINISTRO DE REPUESTOS PARA EQUIPO CAMARA FOTOMECANICA NUARC-PLACA: V102595-ADQUIRIDO :AÑO 1995</t>
  </si>
  <si>
    <t>1. REVISION BOMBILLOS DE ENFOQUE</t>
  </si>
  <si>
    <t>2. REVISIÓN DEL SISTEMA DE SUBCCION PORTANEGATIVOS</t>
  </si>
  <si>
    <t>3. LUBRICACION Y CALIBRACION CADENA DE REGISTRO</t>
  </si>
  <si>
    <t>4. REVISION DEL TABLERO PORTAORIGINALES</t>
  </si>
  <si>
    <t>5. REVISION DEL LENTE DE ENFOQUE</t>
  </si>
  <si>
    <t>6. LIMPIEZA Y MANTENIMIENTO GENERAL</t>
  </si>
  <si>
    <t>MANTENIMIENTO Y SUMINISTRO DE REPUESTOS PARA EQUIPO QUEMADOR DE PLANCHAS META                                                                                                                                         LICAS -PLACA: V1001696- ADQUIRIDO :AÑO 1995</t>
  </si>
  <si>
    <t xml:space="preserve">1. REVISION Y/O CAMBIO  BOMBILLO ULTRAVIOLETA SI SE REQUIERE </t>
  </si>
  <si>
    <t>2. REVISION DE COMPRESOR DE VACIO</t>
  </si>
  <si>
    <t>3. REVISION DE EMPAQUES</t>
  </si>
  <si>
    <t>4. LIMPIEZA Y MANTENIMIENTO GENERAL</t>
  </si>
  <si>
    <t xml:space="preserve">V/r IVA (Si aplica) </t>
  </si>
  <si>
    <t>HOSPITAL MILITAR CENTRAL</t>
  </si>
  <si>
    <t>GRUPO GESTIÓN DE CONTRATOS</t>
  </si>
  <si>
    <t xml:space="preserve">REPUBLILCA DE COLOMBIA </t>
  </si>
  <si>
    <t xml:space="preserve">MINISTERIO DE DEFENSA NACIONAL </t>
  </si>
  <si>
    <t>NOTA 1:   LA PRESENTE INFORMACIÓN DEBE SER SUMINISTRADA EN FORMATO EXCEL, DEBIDAMENTE TOTALIZADA Y SIN DECIMALES</t>
  </si>
  <si>
    <t xml:space="preserve">Atentamente, </t>
  </si>
  <si>
    <t xml:space="preserve">NOTA 2:   EL PRESENTE FORMULARIO NO SERA OBJETO DE ACLARACION Y NO PODRA  SER MODIFICADO </t>
  </si>
  <si>
    <t xml:space="preserve">FORMULARIO VALORACION DE LA PROPUESTA ECONOMICA </t>
  </si>
  <si>
    <t>OBJETO DEL PROCESO: MANTENIMIENTO PREVENTIVO Y CORRECTIVO DEL EQUIPO DE IMPRESIÓN DEL HOSPITAL MILITAR CENTRAL, INCLUYENDO EL SUMINISTRO DE REPUESTOS Y MANO DE OBRA QUE SEAN NECESARIOS</t>
  </si>
  <si>
    <t xml:space="preserve">Valor Unitario Ofertado  </t>
  </si>
  <si>
    <t xml:space="preserve">Valor Unitario  Total Ofertado </t>
  </si>
  <si>
    <t xml:space="preserve">Fecha </t>
  </si>
  <si>
    <t>NOTA 3:   El HOSPITAL MILITAR CENTRAL – SUBDIRECCION ADMINISTRATIVA, se reserva el derecho  de realizar la corrección  aritmética de las cifras contenidas  en dicho FORMULARIO. Si hay lugar a ello, se tomará el valor que resulte de la aplicación de los valores unitarios incluidos en este FORMULARIO.  Este valor se tendrá en cuenta tanto para la Evaluación como para la Adjudicación. En caso de discrepancia entre el Valor Unitario y el Total, regirá el primero</t>
  </si>
  <si>
    <t>PRECIOS DE REFERENCIA</t>
  </si>
  <si>
    <t xml:space="preserve">CRR SOLUCIONES INTEGRALES SAS </t>
  </si>
  <si>
    <t xml:space="preserve">Valor Unitario con IVA Ofertado  </t>
  </si>
  <si>
    <t>VALOR TOTAL DE LA PROPUESTA</t>
  </si>
  <si>
    <t xml:space="preserve">    
         LAURA VICTORIA GUAMANGA BOLAÑOS    
         C.C. 1.084.258.002 DE ISNOS    
          REPRESENTANTE LEGAL   CRR 
SOLUCIONES INTEGRALES     
NIT: 901.406.206-2    
DIR: CALLE 42A No. 2W – 31    
CEL: 3209627691    
CORREO: crrsolucionesintegralessas@gmail.com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</si>
</sst>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0;[Red]\-&quot;$&quot;#,##0"/>
    <numFmt numFmtId="165" formatCode="&quot;$&quot;\ #,##0"/>
  </numFmts>
  <fonts count="10" x14ac:knownFonts="1">
    <font>
      <sz val="11"/>
      <color theme="1"/>
      <name val="Calibri"/>
      <family val="2"/>
      <scheme val="minor"/>
    </font>
    <font>
      <sz val="8"/>
      <color theme="1"/>
      <name val="Arial Narrow"/>
      <family val="2"/>
    </font>
    <font>
      <b/>
      <sz val="8"/>
      <color theme="1"/>
      <name val="Arial Narrow"/>
      <family val="2"/>
    </font>
    <font>
      <sz val="8"/>
      <name val="Arial Narrow"/>
      <family val="2"/>
    </font>
    <font>
      <sz val="8"/>
      <color theme="1"/>
      <name val="Calibri"/>
      <family val="2"/>
      <scheme val="minor"/>
    </font>
    <font>
      <sz val="11"/>
      <color theme="1"/>
      <name val="Arial Narrow"/>
      <family val="2"/>
    </font>
    <font>
      <sz val="6"/>
      <color theme="1"/>
      <name val="Calibri"/>
      <family val="2"/>
      <scheme val="minor"/>
    </font>
    <font>
      <b/>
      <sz val="11"/>
      <color theme="1"/>
      <name val="Calibri"/>
      <family val="2"/>
    </font>
    <font>
      <sz val="9"/>
      <color theme="1"/>
      <name val="Arial Narrow"/>
      <family val="2"/>
    </font>
    <font>
      <sz val="10"/>
      <color theme="1"/>
      <name val="Arial Narrow"/>
      <family val="2"/>
    </font>
  </fonts>
  <fills count="2">
    <fill>
      <patternFill patternType="none"/>
    </fill>
    <fill>
      <patternFill patternType="gray125"/>
    </fill>
  </fills>
  <borders count="1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1" fillId="0" borderId="0" xfId="0" applyFont="1" applyFill="1" applyAlignment="1">
      <alignment wrapText="1"/>
    </xf>
    <xf numFmtId="0" fontId="1" fillId="0" borderId="0" xfId="0" applyFont="1" applyFill="1" applyAlignment="1">
      <alignment horizontal="left" wrapText="1"/>
    </xf>
    <xf numFmtId="0" fontId="1" fillId="0" borderId="0" xfId="0" applyFont="1" applyFill="1" applyAlignment="1">
      <alignment vertical="center" wrapText="1"/>
    </xf>
    <xf numFmtId="0" fontId="1" fillId="0" borderId="0" xfId="0" applyFont="1" applyFill="1" applyAlignment="1">
      <alignment horizontal="left"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1" fillId="0" borderId="6" xfId="0" applyFont="1" applyFill="1" applyBorder="1" applyAlignment="1">
      <alignment horizontal="left" vertical="center" wrapText="1"/>
    </xf>
    <xf numFmtId="0" fontId="1" fillId="0" borderId="7" xfId="0" applyFont="1" applyFill="1" applyBorder="1" applyAlignment="1">
      <alignment horizontal="center" vertical="center" wrapText="1"/>
    </xf>
    <xf numFmtId="165" fontId="1" fillId="0" borderId="6" xfId="0" applyNumberFormat="1" applyFont="1" applyFill="1" applyBorder="1" applyAlignment="1">
      <alignment horizontal="center" vertical="center" wrapText="1"/>
    </xf>
    <xf numFmtId="0" fontId="1" fillId="0" borderId="9" xfId="0" applyFont="1" applyFill="1" applyBorder="1" applyAlignment="1">
      <alignment horizontal="left" vertical="center" wrapText="1"/>
    </xf>
    <xf numFmtId="0" fontId="1" fillId="0" borderId="8" xfId="0" applyFont="1" applyFill="1" applyBorder="1" applyAlignment="1">
      <alignment horizontal="center" vertical="center" wrapText="1"/>
    </xf>
    <xf numFmtId="0" fontId="1" fillId="0" borderId="10" xfId="0" applyFont="1" applyFill="1" applyBorder="1" applyAlignment="1">
      <alignment horizontal="left" vertical="center" wrapText="1"/>
    </xf>
    <xf numFmtId="0" fontId="1" fillId="0" borderId="5" xfId="0" applyFont="1" applyFill="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horizontal="justify" vertical="center" wrapText="1"/>
    </xf>
    <xf numFmtId="0" fontId="4" fillId="0" borderId="0" xfId="0" applyFont="1" applyAlignment="1">
      <alignment wrapText="1"/>
    </xf>
    <xf numFmtId="0" fontId="6" fillId="0" borderId="0" xfId="0" applyFont="1"/>
    <xf numFmtId="0" fontId="7" fillId="0" borderId="0" xfId="0" applyFont="1" applyAlignment="1">
      <alignment horizontal="justify" vertical="center"/>
    </xf>
    <xf numFmtId="0" fontId="0" fillId="0" borderId="0" xfId="0" applyAlignment="1">
      <alignment horizontal="justify" vertical="center"/>
    </xf>
    <xf numFmtId="0" fontId="2" fillId="0" borderId="11" xfId="0" applyFont="1" applyBorder="1" applyAlignment="1">
      <alignment horizontal="center" vertical="center" wrapText="1"/>
    </xf>
    <xf numFmtId="0" fontId="3" fillId="0" borderId="6" xfId="0" applyFont="1" applyFill="1" applyBorder="1" applyAlignment="1">
      <alignment horizontal="left" vertical="center" wrapText="1"/>
    </xf>
    <xf numFmtId="0" fontId="1" fillId="0" borderId="7" xfId="0" applyFont="1" applyFill="1" applyBorder="1" applyAlignment="1">
      <alignment horizontal="center" vertical="center" wrapText="1"/>
    </xf>
    <xf numFmtId="164" fontId="8" fillId="0" borderId="6" xfId="0" applyNumberFormat="1" applyFont="1" applyBorder="1" applyAlignment="1">
      <alignment horizontal="center" vertical="center" wrapText="1"/>
    </xf>
    <xf numFmtId="164" fontId="8" fillId="0" borderId="9" xfId="0" applyNumberFormat="1" applyFont="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5"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left" vertical="center"/>
    </xf>
    <xf numFmtId="0" fontId="2" fillId="0" borderId="0" xfId="0" applyFont="1" applyFill="1" applyAlignment="1">
      <alignment horizontal="left" wrapText="1"/>
    </xf>
    <xf numFmtId="0" fontId="1" fillId="0" borderId="0" xfId="0" applyFont="1" applyAlignment="1">
      <alignment horizontal="left"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165" fontId="2" fillId="0" borderId="2" xfId="0" applyNumberFormat="1" applyFont="1" applyFill="1" applyBorder="1" applyAlignment="1">
      <alignment horizontal="center" vertical="top" wrapText="1"/>
    </xf>
    <xf numFmtId="165" fontId="1" fillId="0" borderId="7" xfId="0" applyNumberFormat="1" applyFont="1" applyFill="1" applyBorder="1" applyAlignment="1">
      <alignment horizontal="center" vertical="center" wrapText="1"/>
    </xf>
    <xf numFmtId="0" fontId="2" fillId="0" borderId="12" xfId="0" applyFont="1" applyFill="1" applyBorder="1" applyAlignment="1">
      <alignment horizontal="center" wrapText="1"/>
    </xf>
    <xf numFmtId="0" fontId="9"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w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781050</xdr:colOff>
      <xdr:row>3</xdr:row>
      <xdr:rowOff>95251</xdr:rowOff>
    </xdr:from>
    <xdr:to>
      <xdr:col>2</xdr:col>
      <xdr:colOff>1695450</xdr:colOff>
      <xdr:row>8</xdr:row>
      <xdr:rowOff>95250</xdr:rowOff>
    </xdr:to>
    <xdr:pic>
      <xdr:nvPicPr>
        <xdr:cNvPr id="3" name="Imagen 6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62250" y="904876"/>
          <a:ext cx="914400" cy="8096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333375</xdr:colOff>
      <xdr:row>74</xdr:row>
      <xdr:rowOff>38100</xdr:rowOff>
    </xdr:from>
    <xdr:to>
      <xdr:col>7</xdr:col>
      <xdr:colOff>0</xdr:colOff>
      <xdr:row>75</xdr:row>
      <xdr:rowOff>123825</xdr:rowOff>
    </xdr:to>
    <xdr:sp macro="" textlink="">
      <xdr:nvSpPr>
        <xdr:cNvPr id="4" name="Text Box 2"/>
        <xdr:cNvSpPr txBox="1">
          <a:spLocks noChangeArrowheads="1"/>
        </xdr:cNvSpPr>
      </xdr:nvSpPr>
      <xdr:spPr bwMode="auto">
        <a:xfrm>
          <a:off x="5086350" y="13306425"/>
          <a:ext cx="952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s-CO" sz="1100" b="1" i="0" u="none" strike="noStrike" baseline="0">
              <a:solidFill>
                <a:srgbClr val="000000"/>
              </a:solidFill>
              <a:latin typeface="Calibri"/>
            </a:rPr>
            <a:t> </a:t>
          </a:r>
        </a:p>
      </xdr:txBody>
    </xdr:sp>
    <xdr:clientData/>
  </xdr:twoCellAnchor>
  <mc:AlternateContent xmlns:mc="http://schemas.openxmlformats.org/markup-compatibility/2006">
    <mc:Choice xmlns:a14="http://schemas.microsoft.com/office/drawing/2010/main" Requires="a14">
      <xdr:twoCellAnchor editAs="oneCell">
        <xdr:from>
          <xdr:col>1</xdr:col>
          <xdr:colOff>561975</xdr:colOff>
          <xdr:row>77</xdr:row>
          <xdr:rowOff>47625</xdr:rowOff>
        </xdr:from>
        <xdr:to>
          <xdr:col>3</xdr:col>
          <xdr:colOff>76200</xdr:colOff>
          <xdr:row>82</xdr:row>
          <xdr:rowOff>19050</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Documento_de_Microsoft_Word.doc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I95"/>
  <sheetViews>
    <sheetView tabSelected="1" topLeftCell="A46" zoomScaleNormal="100" workbookViewId="0">
      <selection activeCell="K53" sqref="K53"/>
    </sheetView>
  </sheetViews>
  <sheetFormatPr baseColWidth="10" defaultRowHeight="12.75" x14ac:dyDescent="0.25"/>
  <cols>
    <col min="1" max="1" width="6.85546875" style="1" bestFit="1" customWidth="1"/>
    <col min="2" max="2" width="22.85546875" style="2" customWidth="1"/>
    <col min="3" max="3" width="30.28515625" style="2" customWidth="1"/>
    <col min="4" max="4" width="9" style="1" customWidth="1"/>
    <col min="5" max="7" width="10.140625" style="1" bestFit="1" customWidth="1"/>
    <col min="8" max="16384" width="11.42578125" style="1"/>
  </cols>
  <sheetData>
    <row r="1" spans="1:7" x14ac:dyDescent="0.25">
      <c r="A1" s="36" t="s">
        <v>60</v>
      </c>
      <c r="B1" s="36"/>
      <c r="C1" s="36"/>
      <c r="D1" s="36"/>
      <c r="E1" s="36"/>
      <c r="F1" s="36"/>
      <c r="G1" s="36"/>
    </row>
    <row r="2" spans="1:7" x14ac:dyDescent="0.25">
      <c r="A2" s="36" t="s">
        <v>61</v>
      </c>
      <c r="B2" s="36"/>
      <c r="C2" s="36"/>
      <c r="D2" s="36"/>
      <c r="E2" s="36"/>
      <c r="F2" s="36"/>
      <c r="G2" s="36"/>
    </row>
    <row r="3" spans="1:7" x14ac:dyDescent="0.25">
      <c r="A3" s="36" t="s">
        <v>58</v>
      </c>
      <c r="B3" s="36"/>
      <c r="C3" s="36"/>
      <c r="D3" s="36"/>
      <c r="E3" s="36"/>
      <c r="F3" s="36"/>
      <c r="G3" s="36"/>
    </row>
    <row r="4" spans="1:7" x14ac:dyDescent="0.25">
      <c r="A4" s="15"/>
      <c r="B4" s="16"/>
      <c r="C4" s="16"/>
      <c r="D4" s="16"/>
      <c r="E4" s="16"/>
      <c r="F4" s="16"/>
      <c r="G4" s="16"/>
    </row>
    <row r="5" spans="1:7" x14ac:dyDescent="0.25">
      <c r="A5" s="15"/>
      <c r="B5" s="16"/>
      <c r="C5" s="16"/>
      <c r="D5" s="16"/>
      <c r="E5" s="16"/>
      <c r="F5" s="16"/>
      <c r="G5" s="16"/>
    </row>
    <row r="6" spans="1:7" x14ac:dyDescent="0.25">
      <c r="A6" s="15"/>
      <c r="B6" s="16"/>
      <c r="C6" s="16"/>
      <c r="D6" s="16"/>
      <c r="E6" s="16"/>
      <c r="F6" s="16"/>
      <c r="G6" s="16"/>
    </row>
    <row r="7" spans="1:7" x14ac:dyDescent="0.25">
      <c r="A7" s="15"/>
      <c r="B7" s="16"/>
      <c r="C7" s="16"/>
      <c r="D7" s="16"/>
      <c r="E7" s="16"/>
      <c r="F7" s="16"/>
      <c r="G7" s="16"/>
    </row>
    <row r="8" spans="1:7" x14ac:dyDescent="0.25">
      <c r="A8" s="15"/>
      <c r="B8" s="16"/>
      <c r="C8" s="16"/>
      <c r="D8" s="16"/>
      <c r="E8" s="16"/>
      <c r="F8" s="16"/>
      <c r="G8" s="16"/>
    </row>
    <row r="9" spans="1:7" x14ac:dyDescent="0.25">
      <c r="A9" s="15"/>
      <c r="B9" s="16"/>
      <c r="C9" s="16"/>
      <c r="D9" s="16"/>
      <c r="E9" s="16"/>
      <c r="F9" s="16"/>
      <c r="G9" s="16"/>
    </row>
    <row r="10" spans="1:7" x14ac:dyDescent="0.25">
      <c r="A10" s="36" t="s">
        <v>59</v>
      </c>
      <c r="B10" s="36"/>
      <c r="C10" s="36"/>
      <c r="D10" s="36"/>
      <c r="E10" s="36"/>
      <c r="F10" s="36"/>
      <c r="G10" s="36"/>
    </row>
    <row r="11" spans="1:7" x14ac:dyDescent="0.25">
      <c r="A11" s="36" t="s">
        <v>65</v>
      </c>
      <c r="B11" s="36"/>
      <c r="C11" s="36"/>
      <c r="D11" s="36"/>
      <c r="E11" s="36"/>
      <c r="F11" s="36"/>
      <c r="G11" s="36"/>
    </row>
    <row r="12" spans="1:7" x14ac:dyDescent="0.25">
      <c r="A12" s="15" t="s">
        <v>69</v>
      </c>
      <c r="B12" s="22"/>
      <c r="C12" s="15"/>
      <c r="D12" s="15"/>
      <c r="E12" s="15"/>
      <c r="F12" s="15"/>
      <c r="G12" s="15"/>
    </row>
    <row r="13" spans="1:7" x14ac:dyDescent="0.25">
      <c r="A13" s="15"/>
      <c r="B13" s="16"/>
      <c r="C13" s="16"/>
      <c r="D13" s="16"/>
      <c r="E13" s="16"/>
      <c r="F13" s="16"/>
      <c r="G13" s="16"/>
    </row>
    <row r="14" spans="1:7" ht="30" customHeight="1" x14ac:dyDescent="0.25">
      <c r="A14" s="38" t="s">
        <v>66</v>
      </c>
      <c r="B14" s="38"/>
      <c r="C14" s="38"/>
      <c r="D14" s="38"/>
      <c r="E14" s="38"/>
      <c r="F14" s="38"/>
      <c r="G14" s="38"/>
    </row>
    <row r="16" spans="1:7" ht="13.5" thickBot="1" x14ac:dyDescent="0.3"/>
    <row r="17" spans="1:9" s="3" customFormat="1" ht="21.75" customHeight="1" thickBot="1" x14ac:dyDescent="0.3">
      <c r="B17" s="4"/>
      <c r="C17" s="4"/>
      <c r="E17" s="27" t="s">
        <v>71</v>
      </c>
      <c r="F17" s="28"/>
      <c r="G17" s="29"/>
      <c r="H17" s="27" t="s">
        <v>72</v>
      </c>
      <c r="I17" s="29"/>
    </row>
    <row r="18" spans="1:9" ht="39" thickBot="1" x14ac:dyDescent="0.3">
      <c r="A18" s="5" t="s">
        <v>0</v>
      </c>
      <c r="B18" s="6" t="s">
        <v>1</v>
      </c>
      <c r="C18" s="6" t="s">
        <v>2</v>
      </c>
      <c r="D18" s="7" t="s">
        <v>3</v>
      </c>
      <c r="E18" s="7" t="s">
        <v>67</v>
      </c>
      <c r="F18" s="7" t="s">
        <v>57</v>
      </c>
      <c r="G18" s="7" t="s">
        <v>68</v>
      </c>
      <c r="H18" s="7" t="s">
        <v>73</v>
      </c>
      <c r="I18" s="7" t="s">
        <v>68</v>
      </c>
    </row>
    <row r="19" spans="1:9" ht="25.5" x14ac:dyDescent="0.25">
      <c r="A19" s="40">
        <v>1</v>
      </c>
      <c r="B19" s="30" t="s">
        <v>4</v>
      </c>
      <c r="C19" s="8" t="s">
        <v>5</v>
      </c>
      <c r="D19" s="9" t="s">
        <v>6</v>
      </c>
      <c r="E19" s="25">
        <v>2446325</v>
      </c>
      <c r="F19" s="25">
        <v>464802</v>
      </c>
      <c r="G19" s="25">
        <v>2911127</v>
      </c>
      <c r="H19" s="10">
        <f>G19-(G19*3%)</f>
        <v>2823793.19</v>
      </c>
      <c r="I19" s="10">
        <f>H19</f>
        <v>2823793.19</v>
      </c>
    </row>
    <row r="20" spans="1:9" ht="25.5" x14ac:dyDescent="0.25">
      <c r="A20" s="41"/>
      <c r="B20" s="31"/>
      <c r="C20" s="8" t="s">
        <v>7</v>
      </c>
      <c r="D20" s="9" t="s">
        <v>6</v>
      </c>
      <c r="E20" s="25">
        <v>800000</v>
      </c>
      <c r="F20" s="25">
        <v>152000</v>
      </c>
      <c r="G20" s="25">
        <v>952000</v>
      </c>
      <c r="H20" s="10">
        <f t="shared" ref="H20:H65" si="0">G20-(G20*3%)</f>
        <v>923440</v>
      </c>
      <c r="I20" s="10">
        <f t="shared" ref="I20:I65" si="1">H20</f>
        <v>923440</v>
      </c>
    </row>
    <row r="21" spans="1:9" ht="25.5" x14ac:dyDescent="0.25">
      <c r="A21" s="41"/>
      <c r="B21" s="31"/>
      <c r="C21" s="8" t="s">
        <v>8</v>
      </c>
      <c r="D21" s="9" t="s">
        <v>6</v>
      </c>
      <c r="E21" s="25">
        <v>800000</v>
      </c>
      <c r="F21" s="25">
        <v>152000</v>
      </c>
      <c r="G21" s="25">
        <v>952000</v>
      </c>
      <c r="H21" s="10">
        <f t="shared" si="0"/>
        <v>923440</v>
      </c>
      <c r="I21" s="10">
        <f t="shared" si="1"/>
        <v>923440</v>
      </c>
    </row>
    <row r="22" spans="1:9" ht="25.5" x14ac:dyDescent="0.25">
      <c r="A22" s="41"/>
      <c r="B22" s="31"/>
      <c r="C22" s="8" t="s">
        <v>9</v>
      </c>
      <c r="D22" s="9" t="s">
        <v>6</v>
      </c>
      <c r="E22" s="25">
        <v>211791</v>
      </c>
      <c r="F22" s="25">
        <v>40240</v>
      </c>
      <c r="G22" s="25">
        <v>252031</v>
      </c>
      <c r="H22" s="10">
        <f t="shared" si="0"/>
        <v>244470.07</v>
      </c>
      <c r="I22" s="10">
        <f t="shared" si="1"/>
        <v>244470.07</v>
      </c>
    </row>
    <row r="23" spans="1:9" ht="13.5" x14ac:dyDescent="0.25">
      <c r="A23" s="41"/>
      <c r="B23" s="31"/>
      <c r="C23" s="8" t="s">
        <v>10</v>
      </c>
      <c r="D23" s="9" t="s">
        <v>6</v>
      </c>
      <c r="E23" s="25">
        <v>592449</v>
      </c>
      <c r="F23" s="25">
        <v>112565</v>
      </c>
      <c r="G23" s="25">
        <v>705014</v>
      </c>
      <c r="H23" s="10">
        <f t="shared" si="0"/>
        <v>683863.58</v>
      </c>
      <c r="I23" s="10">
        <f t="shared" si="1"/>
        <v>683863.58</v>
      </c>
    </row>
    <row r="24" spans="1:9" ht="25.5" x14ac:dyDescent="0.25">
      <c r="A24" s="41"/>
      <c r="B24" s="31"/>
      <c r="C24" s="8" t="s">
        <v>11</v>
      </c>
      <c r="D24" s="9" t="s">
        <v>6</v>
      </c>
      <c r="E24" s="25">
        <v>123309</v>
      </c>
      <c r="F24" s="25">
        <v>23429</v>
      </c>
      <c r="G24" s="25">
        <v>146738</v>
      </c>
      <c r="H24" s="10">
        <f t="shared" si="0"/>
        <v>142335.85999999999</v>
      </c>
      <c r="I24" s="10">
        <f t="shared" si="1"/>
        <v>142335.85999999999</v>
      </c>
    </row>
    <row r="25" spans="1:9" ht="25.5" x14ac:dyDescent="0.25">
      <c r="A25" s="41"/>
      <c r="B25" s="31"/>
      <c r="C25" s="8" t="s">
        <v>12</v>
      </c>
      <c r="D25" s="9" t="s">
        <v>6</v>
      </c>
      <c r="E25" s="25">
        <v>171848</v>
      </c>
      <c r="F25" s="25">
        <v>32651</v>
      </c>
      <c r="G25" s="25">
        <v>204499</v>
      </c>
      <c r="H25" s="10">
        <f t="shared" si="0"/>
        <v>198364.03</v>
      </c>
      <c r="I25" s="10">
        <f t="shared" si="1"/>
        <v>198364.03</v>
      </c>
    </row>
    <row r="26" spans="1:9" ht="38.25" x14ac:dyDescent="0.25">
      <c r="A26" s="41"/>
      <c r="B26" s="31"/>
      <c r="C26" s="8" t="s">
        <v>13</v>
      </c>
      <c r="D26" s="9" t="s">
        <v>6</v>
      </c>
      <c r="E26" s="25">
        <v>143309</v>
      </c>
      <c r="F26" s="25">
        <v>27229</v>
      </c>
      <c r="G26" s="25">
        <v>170538</v>
      </c>
      <c r="H26" s="10">
        <f t="shared" si="0"/>
        <v>165421.85999999999</v>
      </c>
      <c r="I26" s="10">
        <f t="shared" si="1"/>
        <v>165421.85999999999</v>
      </c>
    </row>
    <row r="27" spans="1:9" ht="25.5" x14ac:dyDescent="0.25">
      <c r="A27" s="41"/>
      <c r="B27" s="31"/>
      <c r="C27" s="8" t="s">
        <v>14</v>
      </c>
      <c r="D27" s="9" t="s">
        <v>6</v>
      </c>
      <c r="E27" s="25">
        <v>155263</v>
      </c>
      <c r="F27" s="25">
        <v>29500</v>
      </c>
      <c r="G27" s="25">
        <v>184763</v>
      </c>
      <c r="H27" s="10">
        <f t="shared" si="0"/>
        <v>179220.11</v>
      </c>
      <c r="I27" s="10">
        <f t="shared" si="1"/>
        <v>179220.11</v>
      </c>
    </row>
    <row r="28" spans="1:9" ht="25.5" x14ac:dyDescent="0.25">
      <c r="A28" s="41"/>
      <c r="B28" s="31"/>
      <c r="C28" s="8" t="s">
        <v>15</v>
      </c>
      <c r="D28" s="9" t="s">
        <v>6</v>
      </c>
      <c r="E28" s="25">
        <v>136618</v>
      </c>
      <c r="F28" s="25">
        <v>25958</v>
      </c>
      <c r="G28" s="25">
        <v>162576</v>
      </c>
      <c r="H28" s="10">
        <f t="shared" si="0"/>
        <v>157698.72</v>
      </c>
      <c r="I28" s="10">
        <f t="shared" si="1"/>
        <v>157698.72</v>
      </c>
    </row>
    <row r="29" spans="1:9" ht="25.5" x14ac:dyDescent="0.25">
      <c r="A29" s="41"/>
      <c r="B29" s="31"/>
      <c r="C29" s="8" t="s">
        <v>16</v>
      </c>
      <c r="D29" s="9" t="s">
        <v>6</v>
      </c>
      <c r="E29" s="25">
        <v>210387</v>
      </c>
      <c r="F29" s="25">
        <v>39973</v>
      </c>
      <c r="G29" s="25">
        <v>250360</v>
      </c>
      <c r="H29" s="10">
        <f t="shared" si="0"/>
        <v>242849.2</v>
      </c>
      <c r="I29" s="10">
        <f t="shared" si="1"/>
        <v>242849.2</v>
      </c>
    </row>
    <row r="30" spans="1:9" ht="25.5" x14ac:dyDescent="0.25">
      <c r="A30" s="41"/>
      <c r="B30" s="31"/>
      <c r="C30" s="8" t="s">
        <v>17</v>
      </c>
      <c r="D30" s="9" t="s">
        <v>6</v>
      </c>
      <c r="E30" s="25">
        <v>233868</v>
      </c>
      <c r="F30" s="25">
        <v>44435</v>
      </c>
      <c r="G30" s="25">
        <v>278303</v>
      </c>
      <c r="H30" s="10">
        <f t="shared" si="0"/>
        <v>269953.90999999997</v>
      </c>
      <c r="I30" s="10">
        <f t="shared" si="1"/>
        <v>269953.90999999997</v>
      </c>
    </row>
    <row r="31" spans="1:9" ht="38.25" x14ac:dyDescent="0.25">
      <c r="A31" s="41"/>
      <c r="B31" s="31"/>
      <c r="C31" s="8" t="s">
        <v>18</v>
      </c>
      <c r="D31" s="9" t="s">
        <v>6</v>
      </c>
      <c r="E31" s="25">
        <v>198195</v>
      </c>
      <c r="F31" s="25">
        <v>37657</v>
      </c>
      <c r="G31" s="25">
        <v>235852</v>
      </c>
      <c r="H31" s="10">
        <f t="shared" si="0"/>
        <v>228776.44</v>
      </c>
      <c r="I31" s="10">
        <f t="shared" si="1"/>
        <v>228776.44</v>
      </c>
    </row>
    <row r="32" spans="1:9" ht="38.25" x14ac:dyDescent="0.25">
      <c r="A32" s="41"/>
      <c r="B32" s="31"/>
      <c r="C32" s="8" t="s">
        <v>19</v>
      </c>
      <c r="D32" s="9" t="s">
        <v>6</v>
      </c>
      <c r="E32" s="25">
        <v>124097</v>
      </c>
      <c r="F32" s="25">
        <v>23578</v>
      </c>
      <c r="G32" s="25">
        <v>147676</v>
      </c>
      <c r="H32" s="10">
        <f t="shared" si="0"/>
        <v>143245.72</v>
      </c>
      <c r="I32" s="10">
        <f t="shared" si="1"/>
        <v>143245.72</v>
      </c>
    </row>
    <row r="33" spans="1:9" ht="38.25" x14ac:dyDescent="0.25">
      <c r="A33" s="41"/>
      <c r="B33" s="31"/>
      <c r="C33" s="8" t="s">
        <v>20</v>
      </c>
      <c r="D33" s="9" t="s">
        <v>6</v>
      </c>
      <c r="E33" s="25">
        <v>157965</v>
      </c>
      <c r="F33" s="25">
        <v>30013</v>
      </c>
      <c r="G33" s="25">
        <v>187979</v>
      </c>
      <c r="H33" s="10">
        <f t="shared" si="0"/>
        <v>182339.63</v>
      </c>
      <c r="I33" s="10">
        <f t="shared" si="1"/>
        <v>182339.63</v>
      </c>
    </row>
    <row r="34" spans="1:9" ht="38.25" x14ac:dyDescent="0.25">
      <c r="A34" s="41"/>
      <c r="B34" s="31"/>
      <c r="C34" s="8" t="s">
        <v>21</v>
      </c>
      <c r="D34" s="9" t="s">
        <v>6</v>
      </c>
      <c r="E34" s="25">
        <v>308581</v>
      </c>
      <c r="F34" s="25">
        <v>58630</v>
      </c>
      <c r="G34" s="25">
        <v>367212</v>
      </c>
      <c r="H34" s="10">
        <f t="shared" si="0"/>
        <v>356195.64</v>
      </c>
      <c r="I34" s="10">
        <f t="shared" si="1"/>
        <v>356195.64</v>
      </c>
    </row>
    <row r="35" spans="1:9" ht="25.5" x14ac:dyDescent="0.25">
      <c r="A35" s="41"/>
      <c r="B35" s="31"/>
      <c r="C35" s="8" t="s">
        <v>22</v>
      </c>
      <c r="D35" s="9" t="s">
        <v>6</v>
      </c>
      <c r="E35" s="25">
        <v>153983</v>
      </c>
      <c r="F35" s="25">
        <v>29257</v>
      </c>
      <c r="G35" s="25">
        <v>183239</v>
      </c>
      <c r="H35" s="10">
        <f t="shared" si="0"/>
        <v>177741.83</v>
      </c>
      <c r="I35" s="10">
        <f t="shared" si="1"/>
        <v>177741.83</v>
      </c>
    </row>
    <row r="36" spans="1:9" ht="25.5" x14ac:dyDescent="0.25">
      <c r="A36" s="41"/>
      <c r="B36" s="31"/>
      <c r="C36" s="8" t="s">
        <v>23</v>
      </c>
      <c r="D36" s="9" t="s">
        <v>6</v>
      </c>
      <c r="E36" s="25">
        <v>119713</v>
      </c>
      <c r="F36" s="25">
        <v>22746</v>
      </c>
      <c r="G36" s="25">
        <v>142459</v>
      </c>
      <c r="H36" s="10">
        <f t="shared" si="0"/>
        <v>138185.23000000001</v>
      </c>
      <c r="I36" s="10">
        <f t="shared" si="1"/>
        <v>138185.23000000001</v>
      </c>
    </row>
    <row r="37" spans="1:9" ht="25.5" x14ac:dyDescent="0.25">
      <c r="A37" s="41"/>
      <c r="B37" s="31"/>
      <c r="C37" s="8" t="s">
        <v>24</v>
      </c>
      <c r="D37" s="9" t="s">
        <v>6</v>
      </c>
      <c r="E37" s="25">
        <v>166791</v>
      </c>
      <c r="F37" s="25">
        <v>31690</v>
      </c>
      <c r="G37" s="25">
        <v>198481</v>
      </c>
      <c r="H37" s="10">
        <f t="shared" si="0"/>
        <v>192526.57</v>
      </c>
      <c r="I37" s="10">
        <f t="shared" si="1"/>
        <v>192526.57</v>
      </c>
    </row>
    <row r="38" spans="1:9" ht="25.5" x14ac:dyDescent="0.25">
      <c r="A38" s="41"/>
      <c r="B38" s="31"/>
      <c r="C38" s="8" t="s">
        <v>25</v>
      </c>
      <c r="D38" s="9" t="s">
        <v>6</v>
      </c>
      <c r="E38" s="25">
        <v>171117</v>
      </c>
      <c r="F38" s="25">
        <v>32512</v>
      </c>
      <c r="G38" s="25">
        <v>203630</v>
      </c>
      <c r="H38" s="10">
        <f t="shared" si="0"/>
        <v>197521.1</v>
      </c>
      <c r="I38" s="10">
        <f t="shared" si="1"/>
        <v>197521.1</v>
      </c>
    </row>
    <row r="39" spans="1:9" ht="25.5" x14ac:dyDescent="0.25">
      <c r="A39" s="41"/>
      <c r="B39" s="31"/>
      <c r="C39" s="8" t="s">
        <v>26</v>
      </c>
      <c r="D39" s="9" t="s">
        <v>6</v>
      </c>
      <c r="E39" s="25">
        <v>156117</v>
      </c>
      <c r="F39" s="25">
        <v>29662</v>
      </c>
      <c r="G39" s="25">
        <v>185780</v>
      </c>
      <c r="H39" s="10">
        <f t="shared" si="0"/>
        <v>180206.6</v>
      </c>
      <c r="I39" s="10">
        <f t="shared" si="1"/>
        <v>180206.6</v>
      </c>
    </row>
    <row r="40" spans="1:9" ht="14.25" thickBot="1" x14ac:dyDescent="0.3">
      <c r="A40" s="42"/>
      <c r="B40" s="32"/>
      <c r="C40" s="11" t="s">
        <v>27</v>
      </c>
      <c r="D40" s="12" t="s">
        <v>6</v>
      </c>
      <c r="E40" s="26">
        <v>66047</v>
      </c>
      <c r="F40" s="26">
        <v>12549</v>
      </c>
      <c r="G40" s="26">
        <v>78596</v>
      </c>
      <c r="H40" s="10">
        <f t="shared" si="0"/>
        <v>76238.12</v>
      </c>
      <c r="I40" s="10">
        <f t="shared" si="1"/>
        <v>76238.12</v>
      </c>
    </row>
    <row r="41" spans="1:9" ht="25.5" x14ac:dyDescent="0.25">
      <c r="A41" s="33">
        <v>2</v>
      </c>
      <c r="B41" s="30" t="s">
        <v>28</v>
      </c>
      <c r="C41" s="8" t="s">
        <v>29</v>
      </c>
      <c r="D41" s="9" t="s">
        <v>6</v>
      </c>
      <c r="E41" s="25">
        <v>149713</v>
      </c>
      <c r="F41" s="25">
        <v>28446</v>
      </c>
      <c r="G41" s="25">
        <v>178159</v>
      </c>
      <c r="H41" s="10">
        <f t="shared" si="0"/>
        <v>172814.23</v>
      </c>
      <c r="I41" s="10">
        <f t="shared" si="1"/>
        <v>172814.23</v>
      </c>
    </row>
    <row r="42" spans="1:9" ht="25.5" x14ac:dyDescent="0.25">
      <c r="A42" s="34"/>
      <c r="B42" s="31"/>
      <c r="C42" s="8" t="s">
        <v>30</v>
      </c>
      <c r="D42" s="9" t="s">
        <v>6</v>
      </c>
      <c r="E42" s="25">
        <v>153983</v>
      </c>
      <c r="F42" s="25">
        <v>29257</v>
      </c>
      <c r="G42" s="25">
        <v>183239</v>
      </c>
      <c r="H42" s="10">
        <f t="shared" si="0"/>
        <v>177741.83</v>
      </c>
      <c r="I42" s="10">
        <f t="shared" si="1"/>
        <v>177741.83</v>
      </c>
    </row>
    <row r="43" spans="1:9" ht="25.5" x14ac:dyDescent="0.25">
      <c r="A43" s="34"/>
      <c r="B43" s="31"/>
      <c r="C43" s="8" t="s">
        <v>31</v>
      </c>
      <c r="D43" s="9" t="s">
        <v>6</v>
      </c>
      <c r="E43" s="25">
        <v>534197</v>
      </c>
      <c r="F43" s="25">
        <v>101497</v>
      </c>
      <c r="G43" s="25">
        <v>635695</v>
      </c>
      <c r="H43" s="10">
        <f t="shared" si="0"/>
        <v>616624.15</v>
      </c>
      <c r="I43" s="10">
        <f t="shared" si="1"/>
        <v>616624.15</v>
      </c>
    </row>
    <row r="44" spans="1:9" ht="13.5" x14ac:dyDescent="0.25">
      <c r="A44" s="34"/>
      <c r="B44" s="31"/>
      <c r="C44" s="8" t="s">
        <v>32</v>
      </c>
      <c r="D44" s="9" t="s">
        <v>6</v>
      </c>
      <c r="E44" s="25">
        <v>178983</v>
      </c>
      <c r="F44" s="25">
        <v>34007</v>
      </c>
      <c r="G44" s="25">
        <v>212989</v>
      </c>
      <c r="H44" s="10">
        <f t="shared" si="0"/>
        <v>206599.33</v>
      </c>
      <c r="I44" s="10">
        <f t="shared" si="1"/>
        <v>206599.33</v>
      </c>
    </row>
    <row r="45" spans="1:9" ht="25.5" x14ac:dyDescent="0.25">
      <c r="A45" s="34"/>
      <c r="B45" s="31"/>
      <c r="C45" s="8" t="s">
        <v>33</v>
      </c>
      <c r="D45" s="9" t="s">
        <v>6</v>
      </c>
      <c r="E45" s="25">
        <v>178983</v>
      </c>
      <c r="F45" s="25">
        <v>34007</v>
      </c>
      <c r="G45" s="25">
        <v>212989</v>
      </c>
      <c r="H45" s="10">
        <f t="shared" si="0"/>
        <v>206599.33</v>
      </c>
      <c r="I45" s="10">
        <f t="shared" si="1"/>
        <v>206599.33</v>
      </c>
    </row>
    <row r="46" spans="1:9" ht="25.5" x14ac:dyDescent="0.25">
      <c r="A46" s="34"/>
      <c r="B46" s="31"/>
      <c r="C46" s="8" t="s">
        <v>34</v>
      </c>
      <c r="D46" s="9" t="s">
        <v>6</v>
      </c>
      <c r="E46" s="25">
        <v>150000</v>
      </c>
      <c r="F46" s="25">
        <v>28500</v>
      </c>
      <c r="G46" s="25">
        <v>178500</v>
      </c>
      <c r="H46" s="10">
        <f t="shared" si="0"/>
        <v>173145</v>
      </c>
      <c r="I46" s="10">
        <f t="shared" si="1"/>
        <v>173145</v>
      </c>
    </row>
    <row r="47" spans="1:9" ht="25.5" x14ac:dyDescent="0.25">
      <c r="A47" s="34"/>
      <c r="B47" s="31"/>
      <c r="C47" s="8" t="s">
        <v>35</v>
      </c>
      <c r="D47" s="9" t="s">
        <v>6</v>
      </c>
      <c r="E47" s="25">
        <v>90000</v>
      </c>
      <c r="F47" s="25">
        <v>17100</v>
      </c>
      <c r="G47" s="25">
        <v>107100</v>
      </c>
      <c r="H47" s="10">
        <f t="shared" si="0"/>
        <v>103887</v>
      </c>
      <c r="I47" s="10">
        <f t="shared" si="1"/>
        <v>103887</v>
      </c>
    </row>
    <row r="48" spans="1:9" ht="14.25" thickBot="1" x14ac:dyDescent="0.3">
      <c r="A48" s="35"/>
      <c r="B48" s="32"/>
      <c r="C48" s="11" t="s">
        <v>36</v>
      </c>
      <c r="D48" s="12" t="s">
        <v>6</v>
      </c>
      <c r="E48" s="26">
        <v>171117</v>
      </c>
      <c r="F48" s="26">
        <v>32512</v>
      </c>
      <c r="G48" s="26">
        <v>203630</v>
      </c>
      <c r="H48" s="10">
        <f t="shared" si="0"/>
        <v>197521.1</v>
      </c>
      <c r="I48" s="10">
        <f t="shared" si="1"/>
        <v>197521.1</v>
      </c>
    </row>
    <row r="49" spans="1:9" ht="25.5" x14ac:dyDescent="0.25">
      <c r="A49" s="33">
        <v>3</v>
      </c>
      <c r="B49" s="30" t="s">
        <v>37</v>
      </c>
      <c r="C49" s="8" t="s">
        <v>38</v>
      </c>
      <c r="D49" s="9" t="s">
        <v>6</v>
      </c>
      <c r="E49" s="25">
        <v>45725</v>
      </c>
      <c r="F49" s="25">
        <v>8688</v>
      </c>
      <c r="G49" s="25">
        <v>54413</v>
      </c>
      <c r="H49" s="10">
        <f t="shared" si="0"/>
        <v>52780.61</v>
      </c>
      <c r="I49" s="10">
        <f t="shared" si="1"/>
        <v>52780.61</v>
      </c>
    </row>
    <row r="50" spans="1:9" ht="13.5" x14ac:dyDescent="0.25">
      <c r="A50" s="34"/>
      <c r="B50" s="31"/>
      <c r="C50" s="8" t="s">
        <v>39</v>
      </c>
      <c r="D50" s="9" t="s">
        <v>6</v>
      </c>
      <c r="E50" s="25">
        <v>54869</v>
      </c>
      <c r="F50" s="25">
        <v>10425</v>
      </c>
      <c r="G50" s="25">
        <v>65294</v>
      </c>
      <c r="H50" s="10">
        <f t="shared" si="0"/>
        <v>63335.18</v>
      </c>
      <c r="I50" s="10">
        <f t="shared" si="1"/>
        <v>63335.18</v>
      </c>
    </row>
    <row r="51" spans="1:9" ht="25.5" x14ac:dyDescent="0.25">
      <c r="A51" s="34"/>
      <c r="B51" s="31"/>
      <c r="C51" s="23" t="s">
        <v>40</v>
      </c>
      <c r="D51" s="9" t="s">
        <v>6</v>
      </c>
      <c r="E51" s="25">
        <v>278080</v>
      </c>
      <c r="F51" s="25">
        <v>52835</v>
      </c>
      <c r="G51" s="25">
        <v>330915</v>
      </c>
      <c r="H51" s="10">
        <f t="shared" si="0"/>
        <v>320987.55</v>
      </c>
      <c r="I51" s="10">
        <f t="shared" si="1"/>
        <v>320987.55</v>
      </c>
    </row>
    <row r="52" spans="1:9" ht="25.5" x14ac:dyDescent="0.25">
      <c r="A52" s="34"/>
      <c r="B52" s="31"/>
      <c r="C52" s="8" t="s">
        <v>41</v>
      </c>
      <c r="D52" s="9" t="s">
        <v>6</v>
      </c>
      <c r="E52" s="25">
        <v>177341</v>
      </c>
      <c r="F52" s="25">
        <v>33695</v>
      </c>
      <c r="G52" s="25">
        <v>211035</v>
      </c>
      <c r="H52" s="10">
        <f t="shared" si="0"/>
        <v>204703.95</v>
      </c>
      <c r="I52" s="10">
        <f t="shared" si="1"/>
        <v>204703.95</v>
      </c>
    </row>
    <row r="53" spans="1:9" ht="25.5" x14ac:dyDescent="0.25">
      <c r="A53" s="34"/>
      <c r="B53" s="31"/>
      <c r="C53" s="8" t="s">
        <v>42</v>
      </c>
      <c r="D53" s="9" t="s">
        <v>6</v>
      </c>
      <c r="E53" s="25">
        <v>136848</v>
      </c>
      <c r="F53" s="25">
        <v>26001</v>
      </c>
      <c r="G53" s="25">
        <v>162849</v>
      </c>
      <c r="H53" s="10">
        <f t="shared" si="0"/>
        <v>157963.53</v>
      </c>
      <c r="I53" s="10">
        <f t="shared" si="1"/>
        <v>157963.53</v>
      </c>
    </row>
    <row r="54" spans="1:9" ht="13.5" x14ac:dyDescent="0.25">
      <c r="A54" s="34"/>
      <c r="B54" s="31"/>
      <c r="C54" s="8" t="s">
        <v>43</v>
      </c>
      <c r="D54" s="9" t="s">
        <v>6</v>
      </c>
      <c r="E54" s="25">
        <v>126175</v>
      </c>
      <c r="F54" s="25">
        <v>23973</v>
      </c>
      <c r="G54" s="25">
        <v>150148</v>
      </c>
      <c r="H54" s="10">
        <f t="shared" si="0"/>
        <v>145643.56</v>
      </c>
      <c r="I54" s="10">
        <f t="shared" si="1"/>
        <v>145643.56</v>
      </c>
    </row>
    <row r="55" spans="1:9" ht="14.25" thickBot="1" x14ac:dyDescent="0.3">
      <c r="A55" s="35"/>
      <c r="B55" s="32"/>
      <c r="C55" s="11" t="s">
        <v>44</v>
      </c>
      <c r="D55" s="12" t="s">
        <v>6</v>
      </c>
      <c r="E55" s="26">
        <v>182898</v>
      </c>
      <c r="F55" s="26">
        <v>34751</v>
      </c>
      <c r="G55" s="26">
        <v>217649</v>
      </c>
      <c r="H55" s="10">
        <f t="shared" si="0"/>
        <v>211119.53</v>
      </c>
      <c r="I55" s="10">
        <f t="shared" si="1"/>
        <v>211119.53</v>
      </c>
    </row>
    <row r="56" spans="1:9" ht="13.5" x14ac:dyDescent="0.25">
      <c r="A56" s="34">
        <v>4</v>
      </c>
      <c r="B56" s="30" t="s">
        <v>45</v>
      </c>
      <c r="C56" s="8" t="s">
        <v>46</v>
      </c>
      <c r="D56" s="9" t="s">
        <v>6</v>
      </c>
      <c r="E56" s="25">
        <v>80000</v>
      </c>
      <c r="F56" s="25">
        <v>15200</v>
      </c>
      <c r="G56" s="25">
        <v>95200</v>
      </c>
      <c r="H56" s="10">
        <f t="shared" si="0"/>
        <v>92344</v>
      </c>
      <c r="I56" s="10">
        <f t="shared" si="1"/>
        <v>92344</v>
      </c>
    </row>
    <row r="57" spans="1:9" ht="25.5" x14ac:dyDescent="0.25">
      <c r="A57" s="34"/>
      <c r="B57" s="31"/>
      <c r="C57" s="8" t="s">
        <v>47</v>
      </c>
      <c r="D57" s="9" t="s">
        <v>6</v>
      </c>
      <c r="E57" s="25">
        <v>120000</v>
      </c>
      <c r="F57" s="25">
        <v>22800</v>
      </c>
      <c r="G57" s="25">
        <v>142800</v>
      </c>
      <c r="H57" s="10">
        <f t="shared" si="0"/>
        <v>138516</v>
      </c>
      <c r="I57" s="10">
        <f t="shared" si="1"/>
        <v>138516</v>
      </c>
    </row>
    <row r="58" spans="1:9" ht="25.5" x14ac:dyDescent="0.25">
      <c r="A58" s="34"/>
      <c r="B58" s="31"/>
      <c r="C58" s="8" t="s">
        <v>48</v>
      </c>
      <c r="D58" s="9" t="s">
        <v>6</v>
      </c>
      <c r="E58" s="25">
        <v>184874</v>
      </c>
      <c r="F58" s="25">
        <v>35126</v>
      </c>
      <c r="G58" s="25">
        <v>220000</v>
      </c>
      <c r="H58" s="10">
        <f t="shared" si="0"/>
        <v>213400</v>
      </c>
      <c r="I58" s="10">
        <f t="shared" si="1"/>
        <v>213400</v>
      </c>
    </row>
    <row r="59" spans="1:9" ht="25.5" x14ac:dyDescent="0.25">
      <c r="A59" s="34"/>
      <c r="B59" s="31"/>
      <c r="C59" s="8" t="s">
        <v>49</v>
      </c>
      <c r="D59" s="9" t="s">
        <v>6</v>
      </c>
      <c r="E59" s="25">
        <v>97636</v>
      </c>
      <c r="F59" s="25">
        <v>18551</v>
      </c>
      <c r="G59" s="25">
        <v>116187</v>
      </c>
      <c r="H59" s="10">
        <f t="shared" si="0"/>
        <v>112701.39</v>
      </c>
      <c r="I59" s="10">
        <f t="shared" si="1"/>
        <v>112701.39</v>
      </c>
    </row>
    <row r="60" spans="1:9" ht="13.5" x14ac:dyDescent="0.25">
      <c r="A60" s="34"/>
      <c r="B60" s="31"/>
      <c r="C60" s="8" t="s">
        <v>50</v>
      </c>
      <c r="D60" s="9" t="s">
        <v>6</v>
      </c>
      <c r="E60" s="25">
        <v>112579</v>
      </c>
      <c r="F60" s="25">
        <v>21390</v>
      </c>
      <c r="G60" s="25">
        <v>133969</v>
      </c>
      <c r="H60" s="10">
        <f t="shared" si="0"/>
        <v>129949.93</v>
      </c>
      <c r="I60" s="10">
        <f t="shared" si="1"/>
        <v>129949.93</v>
      </c>
    </row>
    <row r="61" spans="1:9" ht="14.25" thickBot="1" x14ac:dyDescent="0.3">
      <c r="A61" s="35"/>
      <c r="B61" s="32"/>
      <c r="C61" s="11" t="s">
        <v>51</v>
      </c>
      <c r="D61" s="9" t="s">
        <v>6</v>
      </c>
      <c r="E61" s="26">
        <v>192398</v>
      </c>
      <c r="F61" s="26">
        <v>36556</v>
      </c>
      <c r="G61" s="26">
        <v>228954</v>
      </c>
      <c r="H61" s="10">
        <f t="shared" si="0"/>
        <v>222085.38</v>
      </c>
      <c r="I61" s="10">
        <f t="shared" si="1"/>
        <v>222085.38</v>
      </c>
    </row>
    <row r="62" spans="1:9" ht="25.5" x14ac:dyDescent="0.25">
      <c r="A62" s="33">
        <v>5</v>
      </c>
      <c r="B62" s="30" t="s">
        <v>52</v>
      </c>
      <c r="C62" s="13" t="s">
        <v>53</v>
      </c>
      <c r="D62" s="14" t="s">
        <v>6</v>
      </c>
      <c r="E62" s="25">
        <v>185946</v>
      </c>
      <c r="F62" s="25">
        <v>35330</v>
      </c>
      <c r="G62" s="25">
        <v>221276</v>
      </c>
      <c r="H62" s="10">
        <f t="shared" si="0"/>
        <v>214637.72</v>
      </c>
      <c r="I62" s="10">
        <f t="shared" si="1"/>
        <v>214637.72</v>
      </c>
    </row>
    <row r="63" spans="1:9" ht="13.5" x14ac:dyDescent="0.25">
      <c r="A63" s="34"/>
      <c r="B63" s="31"/>
      <c r="C63" s="8" t="s">
        <v>54</v>
      </c>
      <c r="D63" s="9" t="s">
        <v>6</v>
      </c>
      <c r="E63" s="25">
        <v>126175</v>
      </c>
      <c r="F63" s="25">
        <v>23973</v>
      </c>
      <c r="G63" s="25">
        <v>150148</v>
      </c>
      <c r="H63" s="10">
        <f t="shared" si="0"/>
        <v>145643.56</v>
      </c>
      <c r="I63" s="10">
        <f t="shared" si="1"/>
        <v>145643.56</v>
      </c>
    </row>
    <row r="64" spans="1:9" ht="13.5" x14ac:dyDescent="0.25">
      <c r="A64" s="34"/>
      <c r="B64" s="31"/>
      <c r="C64" s="8" t="s">
        <v>55</v>
      </c>
      <c r="D64" s="9" t="s">
        <v>6</v>
      </c>
      <c r="E64" s="25">
        <v>86963</v>
      </c>
      <c r="F64" s="25">
        <v>16523</v>
      </c>
      <c r="G64" s="25">
        <v>103486</v>
      </c>
      <c r="H64" s="10">
        <f t="shared" si="0"/>
        <v>100381.42</v>
      </c>
      <c r="I64" s="10">
        <f t="shared" si="1"/>
        <v>100381.42</v>
      </c>
    </row>
    <row r="65" spans="1:9" ht="28.5" customHeight="1" thickBot="1" x14ac:dyDescent="0.3">
      <c r="A65" s="34"/>
      <c r="B65" s="31"/>
      <c r="C65" s="8" t="s">
        <v>56</v>
      </c>
      <c r="D65" s="24" t="s">
        <v>6</v>
      </c>
      <c r="E65" s="25">
        <v>100559</v>
      </c>
      <c r="F65" s="25">
        <v>19106</v>
      </c>
      <c r="G65" s="25">
        <v>119665</v>
      </c>
      <c r="H65" s="44">
        <f t="shared" si="0"/>
        <v>116075.05</v>
      </c>
      <c r="I65" s="10">
        <f t="shared" si="1"/>
        <v>116075.05</v>
      </c>
    </row>
    <row r="66" spans="1:9" ht="13.5" thickBot="1" x14ac:dyDescent="0.3">
      <c r="A66" s="45" t="s">
        <v>74</v>
      </c>
      <c r="B66" s="45"/>
      <c r="C66" s="45"/>
      <c r="D66" s="45"/>
      <c r="E66" s="45"/>
      <c r="F66" s="45"/>
      <c r="G66" s="45"/>
      <c r="H66" s="45"/>
      <c r="I66" s="43">
        <f>SUM(I19:I65)</f>
        <v>13325027.740000002</v>
      </c>
    </row>
    <row r="70" spans="1:9" x14ac:dyDescent="0.25">
      <c r="A70" s="39" t="s">
        <v>62</v>
      </c>
      <c r="B70" s="39"/>
      <c r="C70" s="39"/>
      <c r="D70" s="39"/>
      <c r="E70" s="39"/>
      <c r="F70" s="39"/>
      <c r="G70" s="39"/>
    </row>
    <row r="71" spans="1:9" x14ac:dyDescent="0.25">
      <c r="A71" s="17"/>
      <c r="B71" s="18"/>
      <c r="C71" s="18"/>
      <c r="D71" s="18"/>
      <c r="E71" s="18"/>
      <c r="F71" s="18"/>
      <c r="G71" s="18"/>
    </row>
    <row r="72" spans="1:9" x14ac:dyDescent="0.25">
      <c r="A72" s="39" t="s">
        <v>64</v>
      </c>
      <c r="B72" s="39"/>
      <c r="C72" s="39"/>
      <c r="D72" s="39"/>
      <c r="E72" s="39"/>
      <c r="F72" s="39"/>
      <c r="G72" s="39"/>
    </row>
    <row r="73" spans="1:9" x14ac:dyDescent="0.25">
      <c r="A73" s="17"/>
      <c r="B73" s="18"/>
      <c r="C73" s="18"/>
      <c r="D73" s="18"/>
      <c r="E73" s="18"/>
      <c r="F73" s="18"/>
      <c r="G73" s="18"/>
    </row>
    <row r="74" spans="1:9" ht="50.25" customHeight="1" x14ac:dyDescent="0.25">
      <c r="A74" s="39" t="s">
        <v>70</v>
      </c>
      <c r="B74" s="39"/>
      <c r="C74" s="39"/>
      <c r="D74" s="39"/>
      <c r="E74" s="39"/>
      <c r="F74" s="39"/>
      <c r="G74" s="39"/>
    </row>
    <row r="75" spans="1:9" ht="15" x14ac:dyDescent="0.25">
      <c r="A75" s="20"/>
      <c r="B75" s="19"/>
      <c r="C75" s="19"/>
      <c r="D75" s="19"/>
      <c r="E75" s="19"/>
      <c r="F75" s="19"/>
      <c r="G75" s="19"/>
    </row>
    <row r="76" spans="1:9" ht="15" x14ac:dyDescent="0.25">
      <c r="A76" s="21"/>
      <c r="B76" s="19"/>
      <c r="C76" s="19"/>
      <c r="D76" s="19"/>
      <c r="E76" s="19"/>
      <c r="F76" s="19"/>
      <c r="G76" s="19"/>
    </row>
    <row r="77" spans="1:9" ht="16.5" x14ac:dyDescent="0.25">
      <c r="A77" s="37" t="s">
        <v>63</v>
      </c>
      <c r="B77" s="37"/>
      <c r="C77" s="37"/>
      <c r="D77" s="19"/>
      <c r="E77" s="19"/>
      <c r="F77" s="19"/>
      <c r="G77" s="19"/>
    </row>
    <row r="78" spans="1:9" ht="16.5" customHeight="1" x14ac:dyDescent="0.25">
      <c r="A78" s="46" t="s">
        <v>75</v>
      </c>
      <c r="B78" s="46"/>
      <c r="C78" s="46"/>
      <c r="D78" s="46"/>
      <c r="E78" s="19"/>
      <c r="F78" s="19"/>
      <c r="G78" s="19"/>
    </row>
    <row r="79" spans="1:9" ht="16.5" customHeight="1" x14ac:dyDescent="0.25">
      <c r="A79" s="46"/>
      <c r="B79" s="46"/>
      <c r="C79" s="46"/>
      <c r="D79" s="46"/>
      <c r="E79" s="19"/>
      <c r="F79" s="19"/>
      <c r="G79" s="19"/>
    </row>
    <row r="80" spans="1:9" x14ac:dyDescent="0.25">
      <c r="A80" s="46"/>
      <c r="B80" s="46"/>
      <c r="C80" s="46"/>
      <c r="D80" s="46"/>
    </row>
    <row r="81" spans="1:4" x14ac:dyDescent="0.25">
      <c r="A81" s="46"/>
      <c r="B81" s="46"/>
      <c r="C81" s="46"/>
      <c r="D81" s="46"/>
    </row>
    <row r="82" spans="1:4" x14ac:dyDescent="0.25">
      <c r="A82" s="46"/>
      <c r="B82" s="46"/>
      <c r="C82" s="46"/>
      <c r="D82" s="46"/>
    </row>
    <row r="83" spans="1:4" x14ac:dyDescent="0.25">
      <c r="A83" s="46"/>
      <c r="B83" s="46"/>
      <c r="C83" s="46"/>
      <c r="D83" s="46"/>
    </row>
    <row r="84" spans="1:4" x14ac:dyDescent="0.25">
      <c r="A84" s="46"/>
      <c r="B84" s="46"/>
      <c r="C84" s="46"/>
      <c r="D84" s="46"/>
    </row>
    <row r="85" spans="1:4" x14ac:dyDescent="0.25">
      <c r="A85" s="46"/>
      <c r="B85" s="46"/>
      <c r="C85" s="46"/>
      <c r="D85" s="46"/>
    </row>
    <row r="86" spans="1:4" x14ac:dyDescent="0.25">
      <c r="A86" s="46"/>
      <c r="B86" s="46"/>
      <c r="C86" s="46"/>
      <c r="D86" s="46"/>
    </row>
    <row r="87" spans="1:4" x14ac:dyDescent="0.25">
      <c r="A87" s="46"/>
      <c r="B87" s="46"/>
      <c r="C87" s="46"/>
      <c r="D87" s="46"/>
    </row>
    <row r="88" spans="1:4" x14ac:dyDescent="0.25">
      <c r="A88" s="46"/>
      <c r="B88" s="46"/>
      <c r="C88" s="46"/>
      <c r="D88" s="46"/>
    </row>
    <row r="89" spans="1:4" x14ac:dyDescent="0.25">
      <c r="A89" s="46"/>
      <c r="B89" s="46"/>
      <c r="C89" s="46"/>
      <c r="D89" s="46"/>
    </row>
    <row r="90" spans="1:4" x14ac:dyDescent="0.25">
      <c r="A90" s="46"/>
      <c r="B90" s="46"/>
      <c r="C90" s="46"/>
      <c r="D90" s="46"/>
    </row>
    <row r="91" spans="1:4" x14ac:dyDescent="0.25">
      <c r="A91" s="46"/>
      <c r="B91" s="46"/>
      <c r="C91" s="46"/>
      <c r="D91" s="46"/>
    </row>
    <row r="92" spans="1:4" x14ac:dyDescent="0.25">
      <c r="A92" s="46"/>
      <c r="B92" s="46"/>
      <c r="C92" s="46"/>
      <c r="D92" s="46"/>
    </row>
    <row r="93" spans="1:4" x14ac:dyDescent="0.25">
      <c r="A93" s="46"/>
      <c r="B93" s="46"/>
      <c r="C93" s="46"/>
      <c r="D93" s="46"/>
    </row>
    <row r="94" spans="1:4" x14ac:dyDescent="0.25">
      <c r="A94" s="46"/>
      <c r="B94" s="46"/>
      <c r="C94" s="46"/>
      <c r="D94" s="46"/>
    </row>
    <row r="95" spans="1:4" x14ac:dyDescent="0.25">
      <c r="A95" s="46"/>
      <c r="B95" s="46"/>
      <c r="C95" s="46"/>
      <c r="D95" s="46"/>
    </row>
  </sheetData>
  <mergeCells count="24">
    <mergeCell ref="A66:H66"/>
    <mergeCell ref="A78:D95"/>
    <mergeCell ref="A77:C77"/>
    <mergeCell ref="A1:G1"/>
    <mergeCell ref="A2:G2"/>
    <mergeCell ref="A14:G14"/>
    <mergeCell ref="A70:G70"/>
    <mergeCell ref="A72:G72"/>
    <mergeCell ref="A74:G74"/>
    <mergeCell ref="A49:A55"/>
    <mergeCell ref="B49:B55"/>
    <mergeCell ref="A56:A61"/>
    <mergeCell ref="B56:B61"/>
    <mergeCell ref="A62:A65"/>
    <mergeCell ref="B62:B65"/>
    <mergeCell ref="E17:G17"/>
    <mergeCell ref="A19:A40"/>
    <mergeCell ref="H17:I17"/>
    <mergeCell ref="B19:B40"/>
    <mergeCell ref="A41:A48"/>
    <mergeCell ref="B41:B48"/>
    <mergeCell ref="A3:G3"/>
    <mergeCell ref="A10:G10"/>
    <mergeCell ref="A11:G11"/>
  </mergeCells>
  <pageMargins left="0.7" right="0.7" top="0.75" bottom="0.75" header="0.3" footer="0.3"/>
  <pageSetup orientation="portrait" r:id="rId1"/>
  <drawing r:id="rId2"/>
  <legacyDrawing r:id="rId3"/>
  <oleObjects>
    <mc:AlternateContent xmlns:mc="http://schemas.openxmlformats.org/markup-compatibility/2006">
      <mc:Choice Requires="x14">
        <oleObject progId="Word.Document.12" shapeId="1026" r:id="rId4">
          <objectPr defaultSize="0" autoPict="0" r:id="rId5">
            <anchor moveWithCells="1">
              <from>
                <xdr:col>1</xdr:col>
                <xdr:colOff>561975</xdr:colOff>
                <xdr:row>77</xdr:row>
                <xdr:rowOff>47625</xdr:rowOff>
              </from>
              <to>
                <xdr:col>3</xdr:col>
                <xdr:colOff>76200</xdr:colOff>
                <xdr:row>82</xdr:row>
                <xdr:rowOff>19050</xdr:rowOff>
              </to>
            </anchor>
          </objectPr>
        </oleObject>
      </mc:Choice>
      <mc:Fallback>
        <oleObject progId="Word.Document.12"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Propuesta Económica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Perez</dc:creator>
  <cp:lastModifiedBy>USER</cp:lastModifiedBy>
  <dcterms:created xsi:type="dcterms:W3CDTF">2021-07-29T17:09:34Z</dcterms:created>
  <dcterms:modified xsi:type="dcterms:W3CDTF">2021-08-04T16:05:21Z</dcterms:modified>
</cp:coreProperties>
</file>