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ercurio\GRUPO DE ADQUISICIONES\2.Seleccion\2018\PLANEACION\ENV-07-30-049-18 ORTOFOTO\SECOP II\"/>
    </mc:Choice>
  </mc:AlternateContent>
  <bookViews>
    <workbookView xWindow="0" yWindow="0" windowWidth="28800" windowHeight="13125" tabRatio="780"/>
  </bookViews>
  <sheets>
    <sheet name="invitacion" sheetId="16" r:id="rId1"/>
  </sheets>
  <definedNames>
    <definedName name="_xlnm.Print_Titles" localSheetId="0">invitacion!$1:$12</definedName>
  </definedNames>
  <calcPr calcId="162913"/>
</workbook>
</file>

<file path=xl/calcChain.xml><?xml version="1.0" encoding="utf-8"?>
<calcChain xmlns="http://schemas.openxmlformats.org/spreadsheetml/2006/main">
  <c r="G14" i="16" l="1"/>
  <c r="L22" i="16"/>
  <c r="H14" i="16" l="1"/>
  <c r="J14" i="16"/>
  <c r="I14" i="16" l="1"/>
  <c r="G21" i="16" l="1"/>
  <c r="H21" i="16" s="1"/>
  <c r="J21" i="16"/>
  <c r="G15" i="16"/>
  <c r="H15" i="16" s="1"/>
  <c r="J15" i="16"/>
  <c r="G16" i="16"/>
  <c r="H16" i="16" s="1"/>
  <c r="J16" i="16"/>
  <c r="G17" i="16"/>
  <c r="H17" i="16" s="1"/>
  <c r="J17" i="16"/>
  <c r="G18" i="16"/>
  <c r="I18" i="16" s="1"/>
  <c r="J18" i="16"/>
  <c r="G19" i="16"/>
  <c r="H19" i="16" s="1"/>
  <c r="J19" i="16"/>
  <c r="G20" i="16"/>
  <c r="H20" i="16" s="1"/>
  <c r="J20" i="16"/>
  <c r="I20" i="16" l="1"/>
  <c r="K20" i="16" s="1"/>
  <c r="I17" i="16"/>
  <c r="K17" i="16" s="1"/>
  <c r="I16" i="16"/>
  <c r="K16" i="16" s="1"/>
  <c r="H18" i="16"/>
  <c r="K14" i="16"/>
  <c r="K18" i="16"/>
  <c r="I21" i="16"/>
  <c r="K21" i="16" s="1"/>
  <c r="I19" i="16"/>
  <c r="K19" i="16" s="1"/>
  <c r="I15" i="16"/>
  <c r="K15" i="16" s="1"/>
  <c r="J13" i="16"/>
  <c r="J22" i="16" s="1"/>
  <c r="G13" i="16" l="1"/>
  <c r="H13" i="16" l="1"/>
  <c r="H22" i="16" s="1"/>
  <c r="G22" i="16"/>
  <c r="I13" i="16"/>
  <c r="K13" i="16" l="1"/>
  <c r="K22" i="16" s="1"/>
  <c r="I22" i="16"/>
</calcChain>
</file>

<file path=xl/sharedStrings.xml><?xml version="1.0" encoding="utf-8"?>
<sst xmlns="http://schemas.openxmlformats.org/spreadsheetml/2006/main" count="62" uniqueCount="55">
  <si>
    <t>PROVEEDOR:</t>
  </si>
  <si>
    <t>NIT:</t>
  </si>
  <si>
    <t>CONTACTO:</t>
  </si>
  <si>
    <t>DESCRIPCIÓN DEL BIEN</t>
  </si>
  <si>
    <t>%IVA</t>
  </si>
  <si>
    <t>TOTALES</t>
  </si>
  <si>
    <t>Plazo de Entrega:</t>
  </si>
  <si>
    <t>Forma de Pago:</t>
  </si>
  <si>
    <t>_________________________________________________________</t>
  </si>
  <si>
    <t>Firma del Representante Legal y sello de la empresa</t>
  </si>
  <si>
    <t>Página: 1 de 1</t>
  </si>
  <si>
    <t>VALOR IVA</t>
  </si>
  <si>
    <t>VALOR TOTAL IVA</t>
  </si>
  <si>
    <t xml:space="preserve">VALOR TOTAL ANTES DE IVA </t>
  </si>
  <si>
    <t>Observaciones:</t>
  </si>
  <si>
    <t>OBJETO:</t>
  </si>
  <si>
    <t xml:space="preserve">N° PROCESO </t>
  </si>
  <si>
    <t>C.C.</t>
  </si>
  <si>
    <t>NOMBRE REPRESENTATE LEGAL:</t>
  </si>
  <si>
    <t xml:space="preserve">CORREO ELECTRÓNICO: </t>
  </si>
  <si>
    <t>PROPUESTA ECONÓMICA</t>
  </si>
  <si>
    <t>TELÉFONO FIJO Y/O MOVIL:</t>
  </si>
  <si>
    <t>SEGÚN LA INDICADA EN AVISO DE INVITACIÓN</t>
  </si>
  <si>
    <t>CANTIDAD</t>
  </si>
  <si>
    <t xml:space="preserve">Todos los requerimientos para dicho proceso se deberan verificar en la invitación publica el cual esta publicada en la página www.contratos.gov.co y en las oficinas de la Direción de Compras del Municipio de Envigado ubicado en la Cr. 43 N°38 A Sur 50 Segundo Piso </t>
  </si>
  <si>
    <t>ÍTEM</t>
  </si>
  <si>
    <t>INDICAR EL REGIMEN AL CUAL PERTENECE</t>
  </si>
  <si>
    <t xml:space="preserve">   COMÚN _____    |    SIMPLIFICADO ______     |     OTRO_______ CUAL:</t>
  </si>
  <si>
    <t>Campos que deberan ser diligenciados por el oferente (Tener en cuenta porcentaje del IVA según el artículo a cotizar)</t>
  </si>
  <si>
    <t>Los precios unitarios a ofertar en el cuadro de propuesta económica para cada ítem no podrán superar el precio techo unitario establecido por la entidad so pena de causal de rechazo de la propuesta.</t>
  </si>
  <si>
    <t>VALOR TOTAL INCLUIDO IVA</t>
  </si>
  <si>
    <t xml:space="preserve">Tener en cuenta los Valores Asociados al Contrato según el Acuerdo Municipal 052 del 22 de diciembre de 2017 (Estatuto Tributario Municipal)  </t>
  </si>
  <si>
    <t xml:space="preserve">VALOR UNITARIO IVA INCLUIDO </t>
  </si>
  <si>
    <t xml:space="preserve">ANEXO 4 - PROPUESTA ECONÓMICA 
COMPRA DE BIENES Y SERVICIOS DE MÍNIMA CUANTÍA 
(10% DE LA MENOR CUANTÍA)        </t>
  </si>
  <si>
    <t>Código: CC-F-081</t>
  </si>
  <si>
    <t>Versión: 005</t>
  </si>
  <si>
    <t>PRECIO TECHO VALOR UNITARIO IVA INCLUIDO</t>
  </si>
  <si>
    <r>
      <t xml:space="preserve">VALOR UNITARIO ANTES DE IVA 
</t>
    </r>
    <r>
      <rPr>
        <b/>
        <sz val="11"/>
        <rFont val="Arial Narrow"/>
        <family val="2"/>
      </rPr>
      <t>(digite los valores sin puntos ni comas)</t>
    </r>
  </si>
  <si>
    <t>Toma de fotografias aereas y elaboracion de ortofotografia metodo fotogrametrico convencional</t>
  </si>
  <si>
    <t>Base GPS</t>
  </si>
  <si>
    <t>Puntos de control</t>
  </si>
  <si>
    <t>Amarre IGAC</t>
  </si>
  <si>
    <t>Aerotriangulacion</t>
  </si>
  <si>
    <t>Ortofotomosaico</t>
  </si>
  <si>
    <t>Ampliaciones Panoramicas</t>
  </si>
  <si>
    <t>Ploteos</t>
  </si>
  <si>
    <t>Disco</t>
  </si>
  <si>
    <t>Global</t>
  </si>
  <si>
    <t>Unidades</t>
  </si>
  <si>
    <r>
      <t>Km</t>
    </r>
    <r>
      <rPr>
        <b/>
        <vertAlign val="superscript"/>
        <sz val="10"/>
        <rFont val="Arial"/>
        <family val="2"/>
      </rPr>
      <t>2</t>
    </r>
  </si>
  <si>
    <t>UNIDAD DE MEDIDA</t>
  </si>
  <si>
    <t>1 base</t>
  </si>
  <si>
    <t>PRESUPUESTO OFICIAL
$ 131.852.000
IVA INCLUIDO</t>
  </si>
  <si>
    <t>TOMA DE LA FOTOGRAFÍA AÉREA A COLOR URBANA Y RURAL DEL MUNICIPIO DE ENVIGADO Y CREACIÓN DE LA ORTOFOTO MUNICIPAL.</t>
  </si>
  <si>
    <t>ENV-07-30-067-18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</si>
</sst>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&quot;$&quot;\ #,##0_);\(&quot;$&quot;\ #,##0\)"/>
    <numFmt numFmtId="165" formatCode="&quot;$&quot;\ #,##0_);[Red]\(&quot;$&quot;\ #,##0\)"/>
    <numFmt numFmtId="166" formatCode="_ * #,##0.00_ ;_ * \-#,##0.00_ ;_ * &quot;-&quot;??_ ;_ @_ "/>
    <numFmt numFmtId="167" formatCode="&quot;$&quot;\ #,##0"/>
  </numFmts>
  <fonts count="14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</font>
    <font>
      <b/>
      <sz val="12"/>
      <name val="Arial Narrow"/>
      <family val="2"/>
    </font>
    <font>
      <sz val="12"/>
      <name val="Arial Narrow"/>
      <family val="2"/>
    </font>
    <font>
      <u/>
      <sz val="12"/>
      <color theme="10"/>
      <name val="Arial Narrow"/>
      <family val="2"/>
    </font>
    <font>
      <b/>
      <u/>
      <sz val="12"/>
      <color theme="10"/>
      <name val="Arial Narrow"/>
      <family val="2"/>
    </font>
    <font>
      <b/>
      <sz val="14"/>
      <name val="Arial Narrow"/>
      <family val="2"/>
    </font>
    <font>
      <b/>
      <sz val="11"/>
      <name val="Arial Narrow"/>
      <family val="2"/>
    </font>
    <font>
      <b/>
      <sz val="12"/>
      <color indexed="8"/>
      <name val="Arial Narrow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ECCECC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8">
    <xf numFmtId="0" fontId="0" fillId="0" borderId="0"/>
    <xf numFmtId="166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9" fontId="4" fillId="0" borderId="0" applyFont="0" applyFill="0" applyBorder="0" applyAlignment="0" applyProtection="0"/>
    <xf numFmtId="0" fontId="1" fillId="0" borderId="0"/>
    <xf numFmtId="0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1">
    <xf numFmtId="0" fontId="0" fillId="0" borderId="0" xfId="0"/>
    <xf numFmtId="164" fontId="5" fillId="0" borderId="1" xfId="0" applyNumberFormat="1" applyFont="1" applyBorder="1" applyAlignment="1" applyProtection="1">
      <alignment horizontal="center" vertical="center" wrapText="1"/>
    </xf>
    <xf numFmtId="164" fontId="5" fillId="0" borderId="36" xfId="0" applyNumberFormat="1" applyFont="1" applyBorder="1" applyAlignment="1" applyProtection="1">
      <alignment horizontal="center" vertical="center" wrapText="1"/>
    </xf>
    <xf numFmtId="0" fontId="12" fillId="0" borderId="36" xfId="0" applyFont="1" applyFill="1" applyBorder="1" applyAlignment="1" applyProtection="1">
      <alignment horizontal="center" vertical="center" wrapText="1"/>
    </xf>
    <xf numFmtId="0" fontId="12" fillId="0" borderId="1" xfId="0" applyFont="1" applyFill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5" fillId="4" borderId="8" xfId="0" applyFont="1" applyFill="1" applyBorder="1" applyAlignment="1" applyProtection="1">
      <alignment horizontal="left" vertical="center"/>
      <protection locked="0"/>
    </xf>
    <xf numFmtId="0" fontId="5" fillId="4" borderId="9" xfId="0" applyFont="1" applyFill="1" applyBorder="1" applyAlignment="1" applyProtection="1">
      <alignment horizontal="center" vertical="center"/>
      <protection locked="0"/>
    </xf>
    <xf numFmtId="0" fontId="5" fillId="4" borderId="1" xfId="0" applyFont="1" applyFill="1" applyBorder="1" applyAlignment="1" applyProtection="1">
      <alignment horizontal="left" vertical="center"/>
      <protection locked="0"/>
    </xf>
    <xf numFmtId="0" fontId="5" fillId="4" borderId="11" xfId="0" applyFont="1" applyFill="1" applyBorder="1" applyAlignment="1" applyProtection="1">
      <alignment horizontal="center" vertical="center"/>
      <protection locked="0"/>
    </xf>
    <xf numFmtId="0" fontId="7" fillId="4" borderId="11" xfId="3" applyFont="1" applyFill="1" applyBorder="1" applyAlignment="1" applyProtection="1">
      <alignment vertical="center"/>
      <protection locked="0"/>
    </xf>
    <xf numFmtId="0" fontId="5" fillId="2" borderId="29" xfId="0" applyFont="1" applyFill="1" applyBorder="1" applyAlignment="1" applyProtection="1">
      <alignment horizontal="center" vertical="center" wrapText="1"/>
      <protection locked="0"/>
    </xf>
    <xf numFmtId="1" fontId="5" fillId="2" borderId="29" xfId="0" applyNumberFormat="1" applyFont="1" applyFill="1" applyBorder="1" applyAlignment="1" applyProtection="1">
      <alignment horizontal="center" vertical="center"/>
      <protection locked="0"/>
    </xf>
    <xf numFmtId="167" fontId="5" fillId="4" borderId="36" xfId="0" applyNumberFormat="1" applyFont="1" applyFill="1" applyBorder="1" applyAlignment="1" applyProtection="1">
      <alignment horizontal="center" vertical="center" wrapText="1"/>
      <protection locked="0"/>
    </xf>
    <xf numFmtId="9" fontId="5" fillId="4" borderId="36" xfId="4" applyFont="1" applyFill="1" applyBorder="1" applyAlignment="1" applyProtection="1">
      <alignment horizontal="center" vertical="center"/>
      <protection locked="0"/>
    </xf>
    <xf numFmtId="167" fontId="5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vertical="center"/>
      <protection locked="0"/>
    </xf>
    <xf numFmtId="0" fontId="6" fillId="0" borderId="0" xfId="0" applyFont="1" applyFill="1" applyAlignment="1" applyProtection="1">
      <alignment vertical="center"/>
      <protection locked="0"/>
    </xf>
    <xf numFmtId="1" fontId="6" fillId="0" borderId="0" xfId="0" applyNumberFormat="1" applyFont="1" applyAlignment="1" applyProtection="1">
      <alignment vertical="center"/>
      <protection locked="0"/>
    </xf>
    <xf numFmtId="0" fontId="5" fillId="2" borderId="29" xfId="0" applyFont="1" applyFill="1" applyBorder="1" applyAlignment="1" applyProtection="1">
      <alignment horizontal="center" vertical="center" wrapText="1"/>
    </xf>
    <xf numFmtId="0" fontId="5" fillId="0" borderId="35" xfId="0" applyFont="1" applyBorder="1" applyAlignment="1" applyProtection="1">
      <alignment horizontal="center" vertical="center"/>
    </xf>
    <xf numFmtId="0" fontId="11" fillId="3" borderId="1" xfId="0" applyFont="1" applyFill="1" applyBorder="1" applyAlignment="1" applyProtection="1">
      <alignment horizontal="left" vertical="center" wrapText="1"/>
    </xf>
    <xf numFmtId="0" fontId="5" fillId="0" borderId="10" xfId="0" applyFont="1" applyBorder="1" applyAlignment="1" applyProtection="1">
      <alignment horizontal="center" vertical="center"/>
    </xf>
    <xf numFmtId="3" fontId="12" fillId="0" borderId="1" xfId="0" applyNumberFormat="1" applyFont="1" applyFill="1" applyBorder="1" applyAlignment="1" applyProtection="1">
      <alignment horizontal="center" vertical="center" wrapText="1"/>
    </xf>
    <xf numFmtId="0" fontId="5" fillId="2" borderId="38" xfId="0" applyFont="1" applyFill="1" applyBorder="1" applyAlignment="1" applyProtection="1">
      <alignment horizontal="center" vertical="center" wrapText="1"/>
    </xf>
    <xf numFmtId="3" fontId="5" fillId="6" borderId="37" xfId="0" applyNumberFormat="1" applyFont="1" applyFill="1" applyBorder="1" applyAlignment="1" applyProtection="1">
      <alignment horizontal="center" vertical="center" wrapText="1"/>
    </xf>
    <xf numFmtId="3" fontId="5" fillId="6" borderId="11" xfId="0" applyNumberFormat="1" applyFont="1" applyFill="1" applyBorder="1" applyAlignment="1" applyProtection="1">
      <alignment horizontal="center" vertical="center" wrapText="1"/>
    </xf>
    <xf numFmtId="164" fontId="5" fillId="2" borderId="28" xfId="0" applyNumberFormat="1" applyFont="1" applyFill="1" applyBorder="1" applyAlignment="1" applyProtection="1">
      <alignment horizontal="center" vertical="center"/>
    </xf>
    <xf numFmtId="164" fontId="5" fillId="2" borderId="29" xfId="1" applyNumberFormat="1" applyFont="1" applyFill="1" applyBorder="1" applyAlignment="1" applyProtection="1">
      <alignment horizontal="center" vertical="center"/>
    </xf>
    <xf numFmtId="3" fontId="5" fillId="2" borderId="29" xfId="1" applyNumberFormat="1" applyFont="1" applyFill="1" applyBorder="1" applyAlignment="1" applyProtection="1">
      <alignment horizontal="center" vertical="center"/>
    </xf>
    <xf numFmtId="0" fontId="6" fillId="0" borderId="13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5" fillId="0" borderId="33" xfId="0" applyFont="1" applyBorder="1" applyAlignment="1" applyProtection="1">
      <alignment horizontal="left" vertical="center"/>
    </xf>
    <xf numFmtId="0" fontId="5" fillId="0" borderId="31" xfId="0" applyFont="1" applyBorder="1" applyAlignment="1" applyProtection="1">
      <alignment horizontal="left" vertical="center"/>
    </xf>
    <xf numFmtId="0" fontId="5" fillId="0" borderId="34" xfId="0" applyFont="1" applyBorder="1" applyAlignment="1" applyProtection="1">
      <alignment horizontal="left" vertical="center"/>
    </xf>
    <xf numFmtId="165" fontId="9" fillId="5" borderId="25" xfId="0" applyNumberFormat="1" applyFont="1" applyFill="1" applyBorder="1" applyAlignment="1" applyProtection="1">
      <alignment horizontal="center" vertical="center" wrapText="1"/>
    </xf>
    <xf numFmtId="165" fontId="9" fillId="5" borderId="6" xfId="0" applyNumberFormat="1" applyFont="1" applyFill="1" applyBorder="1" applyAlignment="1" applyProtection="1">
      <alignment horizontal="center" vertical="center" wrapText="1"/>
    </xf>
    <xf numFmtId="165" fontId="9" fillId="5" borderId="14" xfId="0" applyNumberFormat="1" applyFont="1" applyFill="1" applyBorder="1" applyAlignment="1" applyProtection="1">
      <alignment horizontal="center" vertical="center" wrapText="1"/>
    </xf>
    <xf numFmtId="165" fontId="9" fillId="5" borderId="16" xfId="0" applyNumberFormat="1" applyFont="1" applyFill="1" applyBorder="1" applyAlignment="1" applyProtection="1">
      <alignment horizontal="center" vertical="center" wrapText="1"/>
    </xf>
    <xf numFmtId="0" fontId="5" fillId="4" borderId="22" xfId="0" applyFont="1" applyFill="1" applyBorder="1" applyAlignment="1" applyProtection="1">
      <alignment horizontal="center" vertical="center"/>
      <protection locked="0"/>
    </xf>
    <xf numFmtId="0" fontId="5" fillId="4" borderId="17" xfId="0" applyFont="1" applyFill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</xf>
    <xf numFmtId="0" fontId="6" fillId="0" borderId="9" xfId="0" applyFont="1" applyBorder="1" applyAlignment="1" applyProtection="1">
      <alignment horizontal="center" vertical="center"/>
    </xf>
    <xf numFmtId="0" fontId="6" fillId="0" borderId="10" xfId="0" applyFont="1" applyBorder="1" applyAlignment="1" applyProtection="1">
      <alignment horizontal="center" vertical="center"/>
    </xf>
    <xf numFmtId="0" fontId="6" fillId="0" borderId="11" xfId="0" applyFont="1" applyBorder="1" applyAlignment="1" applyProtection="1">
      <alignment horizontal="center" vertical="center"/>
    </xf>
    <xf numFmtId="0" fontId="6" fillId="0" borderId="18" xfId="0" applyFont="1" applyBorder="1" applyAlignment="1" applyProtection="1">
      <alignment horizontal="center" vertical="center"/>
    </xf>
    <xf numFmtId="0" fontId="6" fillId="0" borderId="19" xfId="0" applyFont="1" applyBorder="1" applyAlignment="1" applyProtection="1">
      <alignment horizontal="center" vertical="center"/>
    </xf>
    <xf numFmtId="0" fontId="5" fillId="5" borderId="7" xfId="0" applyFont="1" applyFill="1" applyBorder="1" applyAlignment="1" applyProtection="1">
      <alignment horizontal="left" vertical="center"/>
    </xf>
    <xf numFmtId="0" fontId="5" fillId="5" borderId="8" xfId="0" applyFont="1" applyFill="1" applyBorder="1" applyAlignment="1" applyProtection="1">
      <alignment horizontal="left" vertical="center"/>
    </xf>
    <xf numFmtId="0" fontId="5" fillId="5" borderId="18" xfId="0" applyFont="1" applyFill="1" applyBorder="1" applyAlignment="1" applyProtection="1">
      <alignment horizontal="left" vertical="center"/>
    </xf>
    <xf numFmtId="0" fontId="5" fillId="5" borderId="20" xfId="0" applyFont="1" applyFill="1" applyBorder="1" applyAlignment="1" applyProtection="1">
      <alignment horizontal="left" vertical="center"/>
    </xf>
    <xf numFmtId="0" fontId="9" fillId="0" borderId="1" xfId="0" applyFont="1" applyBorder="1" applyAlignment="1" applyProtection="1">
      <alignment horizontal="center" vertical="center" wrapText="1"/>
    </xf>
    <xf numFmtId="0" fontId="5" fillId="5" borderId="21" xfId="0" applyFont="1" applyFill="1" applyBorder="1" applyAlignment="1" applyProtection="1">
      <alignment horizontal="center" vertical="center" wrapText="1"/>
    </xf>
    <xf numFmtId="0" fontId="5" fillId="5" borderId="22" xfId="0" applyFont="1" applyFill="1" applyBorder="1" applyAlignment="1" applyProtection="1">
      <alignment horizontal="center" vertical="center" wrapText="1"/>
    </xf>
    <xf numFmtId="0" fontId="5" fillId="5" borderId="40" xfId="0" applyFont="1" applyFill="1" applyBorder="1" applyAlignment="1" applyProtection="1">
      <alignment horizontal="center" vertical="center" wrapText="1"/>
    </xf>
    <xf numFmtId="0" fontId="5" fillId="5" borderId="23" xfId="0" applyFont="1" applyFill="1" applyBorder="1" applyAlignment="1" applyProtection="1">
      <alignment horizontal="center" vertical="center"/>
    </xf>
    <xf numFmtId="0" fontId="5" fillId="5" borderId="24" xfId="0" applyFont="1" applyFill="1" applyBorder="1" applyAlignment="1" applyProtection="1">
      <alignment horizontal="center" vertical="center"/>
    </xf>
    <xf numFmtId="0" fontId="5" fillId="5" borderId="39" xfId="0" applyFont="1" applyFill="1" applyBorder="1" applyAlignment="1" applyProtection="1">
      <alignment horizontal="center" vertical="center"/>
    </xf>
    <xf numFmtId="0" fontId="5" fillId="0" borderId="14" xfId="0" applyFont="1" applyBorder="1" applyAlignment="1" applyProtection="1">
      <alignment horizontal="left" vertical="center"/>
    </xf>
    <xf numFmtId="0" fontId="5" fillId="0" borderId="15" xfId="0" applyFont="1" applyBorder="1" applyAlignment="1" applyProtection="1">
      <alignment horizontal="left" vertical="center"/>
    </xf>
    <xf numFmtId="0" fontId="5" fillId="0" borderId="16" xfId="0" applyFont="1" applyBorder="1" applyAlignment="1" applyProtection="1">
      <alignment horizontal="left" vertical="center"/>
    </xf>
    <xf numFmtId="0" fontId="5" fillId="0" borderId="10" xfId="5" applyFont="1" applyBorder="1" applyAlignment="1" applyProtection="1">
      <alignment horizontal="left" vertical="center"/>
    </xf>
    <xf numFmtId="0" fontId="5" fillId="0" borderId="1" xfId="5" applyFont="1" applyBorder="1" applyAlignment="1" applyProtection="1">
      <alignment horizontal="left" vertical="center"/>
    </xf>
    <xf numFmtId="0" fontId="5" fillId="4" borderId="7" xfId="0" applyFont="1" applyFill="1" applyBorder="1" applyAlignment="1" applyProtection="1">
      <alignment horizontal="left" vertical="center"/>
    </xf>
    <xf numFmtId="0" fontId="5" fillId="4" borderId="8" xfId="0" applyFont="1" applyFill="1" applyBorder="1" applyAlignment="1" applyProtection="1">
      <alignment horizontal="left" vertical="center"/>
    </xf>
    <xf numFmtId="0" fontId="5" fillId="4" borderId="10" xfId="0" applyFont="1" applyFill="1" applyBorder="1" applyAlignment="1" applyProtection="1">
      <alignment horizontal="left" vertical="center"/>
    </xf>
    <xf numFmtId="0" fontId="5" fillId="4" borderId="1" xfId="0" applyFont="1" applyFill="1" applyBorder="1" applyAlignment="1" applyProtection="1">
      <alignment horizontal="left" vertical="center"/>
    </xf>
    <xf numFmtId="0" fontId="5" fillId="4" borderId="10" xfId="5" applyFont="1" applyFill="1" applyBorder="1" applyAlignment="1" applyProtection="1">
      <alignment horizontal="left" vertical="center"/>
    </xf>
    <xf numFmtId="0" fontId="5" fillId="4" borderId="1" xfId="5" applyFont="1" applyFill="1" applyBorder="1" applyAlignment="1" applyProtection="1">
      <alignment horizontal="left" vertical="center"/>
    </xf>
    <xf numFmtId="0" fontId="5" fillId="4" borderId="11" xfId="5" applyFont="1" applyFill="1" applyBorder="1" applyAlignment="1" applyProtection="1">
      <alignment horizontal="left" vertical="center"/>
    </xf>
    <xf numFmtId="0" fontId="5" fillId="2" borderId="33" xfId="0" applyFont="1" applyFill="1" applyBorder="1" applyAlignment="1" applyProtection="1">
      <alignment horizontal="right" vertical="center" wrapText="1"/>
      <protection locked="0"/>
    </xf>
    <xf numFmtId="0" fontId="5" fillId="2" borderId="30" xfId="0" applyFont="1" applyFill="1" applyBorder="1" applyAlignment="1" applyProtection="1">
      <alignment horizontal="right" vertical="center" wrapText="1"/>
      <protection locked="0"/>
    </xf>
    <xf numFmtId="0" fontId="5" fillId="2" borderId="31" xfId="0" applyFont="1" applyFill="1" applyBorder="1" applyAlignment="1" applyProtection="1">
      <alignment horizontal="right" vertical="center" wrapText="1"/>
      <protection locked="0"/>
    </xf>
    <xf numFmtId="0" fontId="5" fillId="4" borderId="5" xfId="0" applyFont="1" applyFill="1" applyBorder="1" applyAlignment="1" applyProtection="1">
      <alignment horizontal="center" vertical="center"/>
      <protection locked="0"/>
    </xf>
    <xf numFmtId="0" fontId="5" fillId="4" borderId="3" xfId="0" applyFont="1" applyFill="1" applyBorder="1" applyAlignment="1" applyProtection="1">
      <alignment horizontal="center" vertical="center"/>
      <protection locked="0"/>
    </xf>
    <xf numFmtId="0" fontId="5" fillId="4" borderId="5" xfId="0" applyFont="1" applyFill="1" applyBorder="1" applyAlignment="1" applyProtection="1">
      <alignment horizontal="center" vertical="center"/>
    </xf>
    <xf numFmtId="0" fontId="5" fillId="4" borderId="3" xfId="0" applyFont="1" applyFill="1" applyBorder="1" applyAlignment="1" applyProtection="1">
      <alignment horizontal="center" vertical="center"/>
    </xf>
    <xf numFmtId="0" fontId="5" fillId="6" borderId="32" xfId="0" applyFont="1" applyFill="1" applyBorder="1" applyAlignment="1" applyProtection="1">
      <alignment horizontal="left" vertical="center"/>
    </xf>
    <xf numFmtId="0" fontId="5" fillId="6" borderId="5" xfId="0" applyFont="1" applyFill="1" applyBorder="1" applyAlignment="1" applyProtection="1">
      <alignment horizontal="left" vertical="center"/>
    </xf>
    <xf numFmtId="0" fontId="5" fillId="6" borderId="12" xfId="0" applyFont="1" applyFill="1" applyBorder="1" applyAlignment="1" applyProtection="1">
      <alignment horizontal="left" vertical="center"/>
    </xf>
    <xf numFmtId="0" fontId="6" fillId="4" borderId="4" xfId="0" applyFont="1" applyFill="1" applyBorder="1" applyAlignment="1" applyProtection="1">
      <alignment horizontal="center" vertical="center"/>
      <protection locked="0"/>
    </xf>
    <xf numFmtId="0" fontId="6" fillId="4" borderId="12" xfId="0" applyFont="1" applyFill="1" applyBorder="1" applyAlignment="1" applyProtection="1">
      <alignment horizontal="center" vertical="center"/>
      <protection locked="0"/>
    </xf>
    <xf numFmtId="0" fontId="5" fillId="2" borderId="8" xfId="0" applyFont="1" applyFill="1" applyBorder="1" applyAlignment="1" applyProtection="1">
      <alignment horizontal="center" vertical="center" wrapText="1"/>
    </xf>
    <xf numFmtId="0" fontId="5" fillId="2" borderId="20" xfId="0" applyFont="1" applyFill="1" applyBorder="1" applyAlignment="1" applyProtection="1">
      <alignment horizontal="center" vertical="center" wrapText="1"/>
    </xf>
    <xf numFmtId="0" fontId="5" fillId="2" borderId="7" xfId="0" applyFont="1" applyFill="1" applyBorder="1" applyAlignment="1" applyProtection="1">
      <alignment horizontal="center" vertical="center" wrapText="1"/>
    </xf>
    <xf numFmtId="0" fontId="5" fillId="2" borderId="18" xfId="0" applyFont="1" applyFill="1" applyBorder="1" applyAlignment="1" applyProtection="1">
      <alignment horizontal="center" vertical="center" wrapText="1"/>
    </xf>
    <xf numFmtId="0" fontId="6" fillId="0" borderId="1" xfId="5" applyFont="1" applyBorder="1" applyAlignment="1" applyProtection="1">
      <alignment horizontal="left" vertical="center"/>
    </xf>
    <xf numFmtId="0" fontId="6" fillId="0" borderId="11" xfId="5" applyFont="1" applyBorder="1" applyAlignment="1" applyProtection="1">
      <alignment horizontal="left" vertical="center"/>
    </xf>
    <xf numFmtId="0" fontId="6" fillId="0" borderId="20" xfId="5" applyFont="1" applyBorder="1" applyAlignment="1" applyProtection="1">
      <alignment horizontal="left" vertical="center"/>
    </xf>
    <xf numFmtId="0" fontId="6" fillId="0" borderId="19" xfId="5" applyFont="1" applyBorder="1" applyAlignment="1" applyProtection="1">
      <alignment horizontal="left" vertical="center"/>
    </xf>
    <xf numFmtId="0" fontId="5" fillId="0" borderId="0" xfId="0" applyFont="1" applyBorder="1" applyAlignment="1" applyProtection="1">
      <alignment horizontal="center" vertical="center"/>
    </xf>
    <xf numFmtId="0" fontId="5" fillId="0" borderId="2" xfId="0" applyFont="1" applyBorder="1" applyAlignment="1" applyProtection="1">
      <alignment horizontal="center" vertical="center"/>
    </xf>
    <xf numFmtId="0" fontId="5" fillId="0" borderId="18" xfId="5" applyFont="1" applyBorder="1" applyAlignment="1" applyProtection="1">
      <alignment horizontal="left" vertical="center"/>
    </xf>
    <xf numFmtId="0" fontId="5" fillId="0" borderId="20" xfId="5" applyFont="1" applyBorder="1" applyAlignment="1" applyProtection="1">
      <alignment horizontal="left" vertical="center"/>
    </xf>
    <xf numFmtId="0" fontId="6" fillId="0" borderId="13" xfId="0" applyFont="1" applyBorder="1" applyAlignment="1" applyProtection="1">
      <alignment horizontal="left"/>
    </xf>
    <xf numFmtId="0" fontId="6" fillId="0" borderId="0" xfId="0" applyFont="1" applyBorder="1" applyAlignment="1" applyProtection="1">
      <alignment horizontal="left"/>
    </xf>
    <xf numFmtId="0" fontId="6" fillId="0" borderId="2" xfId="0" applyFont="1" applyBorder="1" applyAlignment="1" applyProtection="1">
      <alignment horizontal="left"/>
    </xf>
    <xf numFmtId="0" fontId="5" fillId="4" borderId="4" xfId="0" applyFont="1" applyFill="1" applyBorder="1" applyAlignment="1" applyProtection="1">
      <alignment horizontal="center" vertical="center"/>
      <protection locked="0"/>
    </xf>
    <xf numFmtId="0" fontId="5" fillId="2" borderId="8" xfId="0" applyFont="1" applyFill="1" applyBorder="1" applyAlignment="1" applyProtection="1">
      <alignment horizontal="center" vertical="center"/>
      <protection locked="0"/>
    </xf>
    <xf numFmtId="0" fontId="5" fillId="2" borderId="9" xfId="0" applyFont="1" applyFill="1" applyBorder="1" applyAlignment="1" applyProtection="1">
      <alignment horizontal="center" vertical="center"/>
      <protection locked="0"/>
    </xf>
    <xf numFmtId="0" fontId="5" fillId="2" borderId="26" xfId="0" applyFont="1" applyFill="1" applyBorder="1" applyAlignment="1" applyProtection="1">
      <alignment horizontal="center" vertical="center" wrapText="1"/>
    </xf>
    <xf numFmtId="0" fontId="5" fillId="2" borderId="28" xfId="0" applyFont="1" applyFill="1" applyBorder="1" applyAlignment="1" applyProtection="1">
      <alignment horizontal="center" vertical="center" wrapText="1"/>
    </xf>
    <xf numFmtId="0" fontId="8" fillId="3" borderId="13" xfId="3" applyFont="1" applyFill="1" applyBorder="1" applyAlignment="1" applyProtection="1">
      <alignment vertical="center"/>
    </xf>
    <xf numFmtId="0" fontId="8" fillId="3" borderId="0" xfId="3" applyFont="1" applyFill="1" applyBorder="1" applyAlignment="1" applyProtection="1">
      <alignment vertical="center"/>
    </xf>
    <xf numFmtId="0" fontId="8" fillId="3" borderId="2" xfId="3" applyFont="1" applyFill="1" applyBorder="1" applyAlignment="1" applyProtection="1">
      <alignment vertical="center"/>
    </xf>
    <xf numFmtId="0" fontId="5" fillId="4" borderId="18" xfId="0" applyFont="1" applyFill="1" applyBorder="1" applyAlignment="1" applyProtection="1">
      <alignment horizontal="left" vertical="center"/>
    </xf>
    <xf numFmtId="0" fontId="5" fillId="4" borderId="20" xfId="0" applyFont="1" applyFill="1" applyBorder="1" applyAlignment="1" applyProtection="1">
      <alignment horizontal="left" vertical="center"/>
    </xf>
    <xf numFmtId="0" fontId="5" fillId="4" borderId="20" xfId="0" applyFont="1" applyFill="1" applyBorder="1" applyAlignment="1" applyProtection="1">
      <alignment horizontal="left" vertical="center"/>
      <protection locked="0"/>
    </xf>
    <xf numFmtId="0" fontId="5" fillId="4" borderId="19" xfId="0" applyFont="1" applyFill="1" applyBorder="1" applyAlignment="1" applyProtection="1">
      <alignment horizontal="left" vertical="center"/>
      <protection locked="0"/>
    </xf>
    <xf numFmtId="0" fontId="5" fillId="0" borderId="7" xfId="0" applyFont="1" applyFill="1" applyBorder="1" applyAlignment="1" applyProtection="1">
      <alignment horizontal="left" vertical="center"/>
    </xf>
    <xf numFmtId="0" fontId="5" fillId="0" borderId="8" xfId="0" applyFont="1" applyFill="1" applyBorder="1" applyAlignment="1" applyProtection="1">
      <alignment horizontal="left" vertical="center"/>
    </xf>
    <xf numFmtId="0" fontId="5" fillId="0" borderId="9" xfId="0" applyFont="1" applyFill="1" applyBorder="1" applyAlignment="1" applyProtection="1">
      <alignment horizontal="left" vertical="center"/>
    </xf>
    <xf numFmtId="0" fontId="5" fillId="5" borderId="10" xfId="5" applyFont="1" applyFill="1" applyBorder="1" applyAlignment="1" applyProtection="1">
      <alignment horizontal="left" vertical="center" wrapText="1"/>
    </xf>
    <xf numFmtId="0" fontId="5" fillId="5" borderId="1" xfId="5" applyFont="1" applyFill="1" applyBorder="1" applyAlignment="1" applyProtection="1">
      <alignment horizontal="left" vertical="center" wrapText="1"/>
    </xf>
    <xf numFmtId="0" fontId="5" fillId="5" borderId="11" xfId="5" applyFont="1" applyFill="1" applyBorder="1" applyAlignment="1" applyProtection="1">
      <alignment horizontal="left" vertical="center" wrapText="1"/>
    </xf>
    <xf numFmtId="0" fontId="6" fillId="0" borderId="13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6" fillId="0" borderId="2" xfId="0" applyFont="1" applyFill="1" applyBorder="1" applyAlignment="1" applyProtection="1">
      <alignment horizontal="center" vertical="center"/>
      <protection locked="0"/>
    </xf>
    <xf numFmtId="0" fontId="5" fillId="2" borderId="27" xfId="0" applyFont="1" applyFill="1" applyBorder="1" applyAlignment="1" applyProtection="1">
      <alignment horizontal="center" vertical="center" wrapText="1"/>
    </xf>
    <xf numFmtId="0" fontId="5" fillId="2" borderId="29" xfId="0" applyFont="1" applyFill="1" applyBorder="1" applyAlignment="1" applyProtection="1">
      <alignment horizontal="center" vertical="center" wrapText="1"/>
    </xf>
  </cellXfs>
  <cellStyles count="8">
    <cellStyle name="Hipervínculo" xfId="3" builtinId="8"/>
    <cellStyle name="Millares" xfId="1" builtinId="3"/>
    <cellStyle name="Millares 2" xfId="2"/>
    <cellStyle name="Millares 2 2" xfId="6"/>
    <cellStyle name="Normal" xfId="0" builtinId="0"/>
    <cellStyle name="Normal 2" xfId="5"/>
    <cellStyle name="Porcentaje" xfId="4" builtinId="5"/>
    <cellStyle name="Porcentaje 2" xfId="7"/>
  </cellStyles>
  <dxfs count="3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mruColors>
      <color rgb="FFECCECC"/>
      <color rgb="FFAFDBBD"/>
      <color rgb="FFCCFFCC"/>
      <color rgb="FF6893C6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0</xdr:row>
      <xdr:rowOff>76200</xdr:rowOff>
    </xdr:from>
    <xdr:to>
      <xdr:col>1</xdr:col>
      <xdr:colOff>762000</xdr:colOff>
      <xdr:row>0</xdr:row>
      <xdr:rowOff>76200</xdr:rowOff>
    </xdr:to>
    <xdr:pic>
      <xdr:nvPicPr>
        <xdr:cNvPr id="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1000" y="76200"/>
          <a:ext cx="14668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1495425</xdr:colOff>
      <xdr:row>0</xdr:row>
      <xdr:rowOff>66675</xdr:rowOff>
    </xdr:from>
    <xdr:to>
      <xdr:col>1</xdr:col>
      <xdr:colOff>1495425</xdr:colOff>
      <xdr:row>0</xdr:row>
      <xdr:rowOff>66675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95425" y="66675"/>
          <a:ext cx="2171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914400</xdr:colOff>
      <xdr:row>1</xdr:row>
      <xdr:rowOff>0</xdr:rowOff>
    </xdr:from>
    <xdr:to>
      <xdr:col>1</xdr:col>
      <xdr:colOff>914400</xdr:colOff>
      <xdr:row>2</xdr:row>
      <xdr:rowOff>14522</xdr:rowOff>
    </xdr:to>
    <xdr:pic>
      <xdr:nvPicPr>
        <xdr:cNvPr id="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14400" y="431800"/>
          <a:ext cx="2933700" cy="1273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408672</xdr:colOff>
      <xdr:row>0</xdr:row>
      <xdr:rowOff>51531</xdr:rowOff>
    </xdr:from>
    <xdr:to>
      <xdr:col>1</xdr:col>
      <xdr:colOff>1264227</xdr:colOff>
      <xdr:row>2</xdr:row>
      <xdr:rowOff>245558</xdr:rowOff>
    </xdr:to>
    <xdr:pic>
      <xdr:nvPicPr>
        <xdr:cNvPr id="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0782" y="51531"/>
          <a:ext cx="855555" cy="82140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nvigado.gov.co/hacienda/SiteAssets/008_DOCUMENTOS/DOCUMENTOS/2018/01/ACUERDO%20No%20052%20estatuto%20tributario%20201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3"/>
  <sheetViews>
    <sheetView tabSelected="1" view="pageBreakPreview" zoomScaleNormal="110" zoomScaleSheetLayoutView="100" workbookViewId="0">
      <selection activeCell="H12" sqref="H12"/>
    </sheetView>
  </sheetViews>
  <sheetFormatPr baseColWidth="10" defaultColWidth="11.42578125" defaultRowHeight="15.75" x14ac:dyDescent="0.2"/>
  <cols>
    <col min="1" max="1" width="5.5703125" style="6" customWidth="1"/>
    <col min="2" max="2" width="28.5703125" style="6" customWidth="1"/>
    <col min="3" max="3" width="11.28515625" style="6" customWidth="1"/>
    <col min="4" max="4" width="11.85546875" style="6" customWidth="1"/>
    <col min="5" max="5" width="15" style="6" customWidth="1"/>
    <col min="6" max="6" width="7" style="19" customWidth="1"/>
    <col min="7" max="9" width="13.28515625" style="19" customWidth="1"/>
    <col min="10" max="10" width="15.5703125" style="19" customWidth="1"/>
    <col min="11" max="11" width="20.7109375" style="6" customWidth="1"/>
    <col min="12" max="12" width="21.85546875" style="6" customWidth="1"/>
    <col min="13" max="23" width="11.42578125" style="5"/>
    <col min="24" max="16384" width="11.42578125" style="6"/>
  </cols>
  <sheetData>
    <row r="1" spans="1:24" ht="24.4" customHeight="1" thickBot="1" x14ac:dyDescent="0.25">
      <c r="A1" s="42"/>
      <c r="B1" s="43"/>
      <c r="C1" s="52" t="s">
        <v>33</v>
      </c>
      <c r="D1" s="52"/>
      <c r="E1" s="52"/>
      <c r="F1" s="52"/>
      <c r="G1" s="52"/>
      <c r="H1" s="52"/>
      <c r="I1" s="52"/>
      <c r="J1" s="52"/>
      <c r="K1" s="33" t="s">
        <v>34</v>
      </c>
      <c r="L1" s="34"/>
    </row>
    <row r="2" spans="1:24" ht="24.4" customHeight="1" thickBot="1" x14ac:dyDescent="0.25">
      <c r="A2" s="44"/>
      <c r="B2" s="45"/>
      <c r="C2" s="52"/>
      <c r="D2" s="52"/>
      <c r="E2" s="52"/>
      <c r="F2" s="52"/>
      <c r="G2" s="52"/>
      <c r="H2" s="52"/>
      <c r="I2" s="52"/>
      <c r="J2" s="52"/>
      <c r="K2" s="35" t="s">
        <v>35</v>
      </c>
      <c r="L2" s="34"/>
    </row>
    <row r="3" spans="1:24" ht="24.4" customHeight="1" thickBot="1" x14ac:dyDescent="0.25">
      <c r="A3" s="46"/>
      <c r="B3" s="47"/>
      <c r="C3" s="52"/>
      <c r="D3" s="52"/>
      <c r="E3" s="52"/>
      <c r="F3" s="52"/>
      <c r="G3" s="52"/>
      <c r="H3" s="52"/>
      <c r="I3" s="52"/>
      <c r="J3" s="52"/>
      <c r="K3" s="33" t="s">
        <v>10</v>
      </c>
      <c r="L3" s="34"/>
    </row>
    <row r="4" spans="1:24" ht="53.45" customHeight="1" x14ac:dyDescent="0.2">
      <c r="A4" s="48" t="s">
        <v>15</v>
      </c>
      <c r="B4" s="49"/>
      <c r="C4" s="53" t="s">
        <v>53</v>
      </c>
      <c r="D4" s="54"/>
      <c r="E4" s="54"/>
      <c r="F4" s="54"/>
      <c r="G4" s="54"/>
      <c r="H4" s="54"/>
      <c r="I4" s="54"/>
      <c r="J4" s="55"/>
      <c r="K4" s="36" t="s">
        <v>52</v>
      </c>
      <c r="L4" s="37"/>
    </row>
    <row r="5" spans="1:24" ht="21.2" customHeight="1" thickBot="1" x14ac:dyDescent="0.25">
      <c r="A5" s="50" t="s">
        <v>16</v>
      </c>
      <c r="B5" s="51"/>
      <c r="C5" s="56" t="s">
        <v>54</v>
      </c>
      <c r="D5" s="57"/>
      <c r="E5" s="57"/>
      <c r="F5" s="57"/>
      <c r="G5" s="57"/>
      <c r="H5" s="57"/>
      <c r="I5" s="57"/>
      <c r="J5" s="58"/>
      <c r="K5" s="38"/>
      <c r="L5" s="39"/>
    </row>
    <row r="6" spans="1:24" ht="21.2" customHeight="1" x14ac:dyDescent="0.2">
      <c r="A6" s="64" t="s">
        <v>0</v>
      </c>
      <c r="B6" s="65"/>
      <c r="C6" s="40"/>
      <c r="D6" s="40"/>
      <c r="E6" s="40"/>
      <c r="F6" s="40"/>
      <c r="G6" s="40"/>
      <c r="H6" s="40"/>
      <c r="I6" s="40"/>
      <c r="J6" s="41"/>
      <c r="K6" s="7" t="s">
        <v>1</v>
      </c>
      <c r="L6" s="8"/>
    </row>
    <row r="7" spans="1:24" ht="21.2" customHeight="1" x14ac:dyDescent="0.2">
      <c r="A7" s="66" t="s">
        <v>18</v>
      </c>
      <c r="B7" s="67"/>
      <c r="C7" s="74"/>
      <c r="D7" s="74"/>
      <c r="E7" s="74"/>
      <c r="F7" s="74"/>
      <c r="G7" s="74"/>
      <c r="H7" s="74"/>
      <c r="I7" s="74"/>
      <c r="J7" s="75"/>
      <c r="K7" s="9" t="s">
        <v>17</v>
      </c>
      <c r="L7" s="10"/>
    </row>
    <row r="8" spans="1:24" ht="21.2" customHeight="1" x14ac:dyDescent="0.2">
      <c r="A8" s="66" t="s">
        <v>2</v>
      </c>
      <c r="B8" s="67"/>
      <c r="C8" s="74"/>
      <c r="D8" s="74"/>
      <c r="E8" s="74"/>
      <c r="F8" s="74"/>
      <c r="G8" s="74"/>
      <c r="H8" s="74"/>
      <c r="I8" s="74"/>
      <c r="J8" s="75"/>
      <c r="K8" s="9" t="s">
        <v>19</v>
      </c>
      <c r="L8" s="11"/>
    </row>
    <row r="9" spans="1:24" ht="21.2" customHeight="1" x14ac:dyDescent="0.2">
      <c r="A9" s="66" t="s">
        <v>21</v>
      </c>
      <c r="B9" s="67"/>
      <c r="C9" s="76"/>
      <c r="D9" s="76"/>
      <c r="E9" s="76"/>
      <c r="F9" s="77"/>
      <c r="G9" s="98"/>
      <c r="H9" s="74"/>
      <c r="I9" s="74"/>
      <c r="J9" s="75"/>
      <c r="K9" s="81"/>
      <c r="L9" s="82"/>
    </row>
    <row r="10" spans="1:24" ht="21.2" customHeight="1" thickBot="1" x14ac:dyDescent="0.25">
      <c r="A10" s="106" t="s">
        <v>26</v>
      </c>
      <c r="B10" s="107"/>
      <c r="C10" s="108" t="s">
        <v>27</v>
      </c>
      <c r="D10" s="108"/>
      <c r="E10" s="108"/>
      <c r="F10" s="108"/>
      <c r="G10" s="108"/>
      <c r="H10" s="108"/>
      <c r="I10" s="108"/>
      <c r="J10" s="108"/>
      <c r="K10" s="108"/>
      <c r="L10" s="109"/>
      <c r="X10" s="5"/>
    </row>
    <row r="11" spans="1:24" ht="21.2" customHeight="1" x14ac:dyDescent="0.2">
      <c r="A11" s="85" t="s">
        <v>25</v>
      </c>
      <c r="B11" s="83" t="s">
        <v>3</v>
      </c>
      <c r="C11" s="101" t="s">
        <v>50</v>
      </c>
      <c r="D11" s="119" t="s">
        <v>23</v>
      </c>
      <c r="E11" s="99" t="s">
        <v>20</v>
      </c>
      <c r="F11" s="99"/>
      <c r="G11" s="99"/>
      <c r="H11" s="99"/>
      <c r="I11" s="99"/>
      <c r="J11" s="99"/>
      <c r="K11" s="99"/>
      <c r="L11" s="100"/>
    </row>
    <row r="12" spans="1:24" ht="133.5" customHeight="1" thickBot="1" x14ac:dyDescent="0.25">
      <c r="A12" s="86"/>
      <c r="B12" s="84"/>
      <c r="C12" s="102"/>
      <c r="D12" s="120"/>
      <c r="E12" s="12" t="s">
        <v>37</v>
      </c>
      <c r="F12" s="13" t="s">
        <v>4</v>
      </c>
      <c r="G12" s="20" t="s">
        <v>11</v>
      </c>
      <c r="H12" s="20" t="s">
        <v>32</v>
      </c>
      <c r="I12" s="20" t="s">
        <v>12</v>
      </c>
      <c r="J12" s="20" t="s">
        <v>13</v>
      </c>
      <c r="K12" s="20" t="s">
        <v>30</v>
      </c>
      <c r="L12" s="25" t="s">
        <v>36</v>
      </c>
    </row>
    <row r="13" spans="1:24" ht="63" x14ac:dyDescent="0.2">
      <c r="A13" s="21">
        <v>1</v>
      </c>
      <c r="B13" s="22" t="s">
        <v>38</v>
      </c>
      <c r="C13" s="3" t="s">
        <v>49</v>
      </c>
      <c r="D13" s="3">
        <v>104.93</v>
      </c>
      <c r="E13" s="14"/>
      <c r="F13" s="15"/>
      <c r="G13" s="2">
        <f>SUM(E13*F13)</f>
        <v>0</v>
      </c>
      <c r="H13" s="2">
        <f>SUM(E13+G13)</f>
        <v>0</v>
      </c>
      <c r="I13" s="2">
        <f>G13*D13</f>
        <v>0</v>
      </c>
      <c r="J13" s="2">
        <f>E13*D13</f>
        <v>0</v>
      </c>
      <c r="K13" s="2">
        <f>J13+I13</f>
        <v>0</v>
      </c>
      <c r="L13" s="26">
        <v>510340</v>
      </c>
    </row>
    <row r="14" spans="1:24" x14ac:dyDescent="0.2">
      <c r="A14" s="23">
        <v>2</v>
      </c>
      <c r="B14" s="22" t="s">
        <v>39</v>
      </c>
      <c r="C14" s="3" t="s">
        <v>47</v>
      </c>
      <c r="D14" s="4" t="s">
        <v>51</v>
      </c>
      <c r="E14" s="16"/>
      <c r="F14" s="15"/>
      <c r="G14" s="1">
        <f>SUM(E14*F14)</f>
        <v>0</v>
      </c>
      <c r="H14" s="1">
        <f t="shared" ref="H14:H20" si="0">SUM(E14+G14)</f>
        <v>0</v>
      </c>
      <c r="I14" s="1">
        <f>G14</f>
        <v>0</v>
      </c>
      <c r="J14" s="1">
        <f>E14</f>
        <v>0</v>
      </c>
      <c r="K14" s="1">
        <f t="shared" ref="K14:K20" si="1">J14+I14</f>
        <v>0</v>
      </c>
      <c r="L14" s="27">
        <v>2380000</v>
      </c>
    </row>
    <row r="15" spans="1:24" x14ac:dyDescent="0.2">
      <c r="A15" s="23">
        <v>3</v>
      </c>
      <c r="B15" s="22" t="s">
        <v>40</v>
      </c>
      <c r="C15" s="3" t="s">
        <v>48</v>
      </c>
      <c r="D15" s="4">
        <v>8</v>
      </c>
      <c r="E15" s="16"/>
      <c r="F15" s="15"/>
      <c r="G15" s="1">
        <f t="shared" ref="G15:G20" si="2">SUM(E15*F15)</f>
        <v>0</v>
      </c>
      <c r="H15" s="1">
        <f t="shared" si="0"/>
        <v>0</v>
      </c>
      <c r="I15" s="1">
        <f t="shared" ref="I15:I20" si="3">G15*D15</f>
        <v>0</v>
      </c>
      <c r="J15" s="1">
        <f t="shared" ref="J15:J20" si="4">E15*D15</f>
        <v>0</v>
      </c>
      <c r="K15" s="1">
        <f t="shared" si="1"/>
        <v>0</v>
      </c>
      <c r="L15" s="27">
        <v>1428000</v>
      </c>
    </row>
    <row r="16" spans="1:24" x14ac:dyDescent="0.2">
      <c r="A16" s="23">
        <v>4</v>
      </c>
      <c r="B16" s="22" t="s">
        <v>41</v>
      </c>
      <c r="C16" s="3" t="s">
        <v>48</v>
      </c>
      <c r="D16" s="4">
        <v>2</v>
      </c>
      <c r="E16" s="16"/>
      <c r="F16" s="15"/>
      <c r="G16" s="1">
        <f t="shared" si="2"/>
        <v>0</v>
      </c>
      <c r="H16" s="1">
        <f t="shared" si="0"/>
        <v>0</v>
      </c>
      <c r="I16" s="1">
        <f t="shared" si="3"/>
        <v>0</v>
      </c>
      <c r="J16" s="1">
        <f t="shared" si="4"/>
        <v>0</v>
      </c>
      <c r="K16" s="1">
        <f t="shared" si="1"/>
        <v>0</v>
      </c>
      <c r="L16" s="27">
        <v>1428000</v>
      </c>
    </row>
    <row r="17" spans="1:23" x14ac:dyDescent="0.2">
      <c r="A17" s="23">
        <v>5</v>
      </c>
      <c r="B17" s="22" t="s">
        <v>42</v>
      </c>
      <c r="C17" s="3" t="s">
        <v>48</v>
      </c>
      <c r="D17" s="4">
        <v>350</v>
      </c>
      <c r="E17" s="16"/>
      <c r="F17" s="15"/>
      <c r="G17" s="1">
        <f t="shared" si="2"/>
        <v>0</v>
      </c>
      <c r="H17" s="1">
        <f t="shared" si="0"/>
        <v>0</v>
      </c>
      <c r="I17" s="1">
        <f t="shared" si="3"/>
        <v>0</v>
      </c>
      <c r="J17" s="1">
        <f t="shared" si="4"/>
        <v>0</v>
      </c>
      <c r="K17" s="1">
        <f t="shared" si="1"/>
        <v>0</v>
      </c>
      <c r="L17" s="27">
        <v>53550</v>
      </c>
    </row>
    <row r="18" spans="1:23" x14ac:dyDescent="0.2">
      <c r="A18" s="23">
        <v>6</v>
      </c>
      <c r="B18" s="22" t="s">
        <v>43</v>
      </c>
      <c r="C18" s="4" t="s">
        <v>49</v>
      </c>
      <c r="D18" s="4">
        <v>104.93</v>
      </c>
      <c r="E18" s="16"/>
      <c r="F18" s="15"/>
      <c r="G18" s="1">
        <f t="shared" si="2"/>
        <v>0</v>
      </c>
      <c r="H18" s="1">
        <f t="shared" si="0"/>
        <v>0</v>
      </c>
      <c r="I18" s="1">
        <f t="shared" si="3"/>
        <v>0</v>
      </c>
      <c r="J18" s="1">
        <f t="shared" si="4"/>
        <v>0</v>
      </c>
      <c r="K18" s="1">
        <f t="shared" si="1"/>
        <v>0</v>
      </c>
      <c r="L18" s="27">
        <v>340227</v>
      </c>
    </row>
    <row r="19" spans="1:23" x14ac:dyDescent="0.2">
      <c r="A19" s="23">
        <v>7</v>
      </c>
      <c r="B19" s="22" t="s">
        <v>44</v>
      </c>
      <c r="C19" s="4" t="s">
        <v>48</v>
      </c>
      <c r="D19" s="24">
        <v>4</v>
      </c>
      <c r="E19" s="16"/>
      <c r="F19" s="15"/>
      <c r="G19" s="1">
        <f t="shared" si="2"/>
        <v>0</v>
      </c>
      <c r="H19" s="1">
        <f t="shared" si="0"/>
        <v>0</v>
      </c>
      <c r="I19" s="1">
        <f t="shared" si="3"/>
        <v>0</v>
      </c>
      <c r="J19" s="1">
        <f t="shared" si="4"/>
        <v>0</v>
      </c>
      <c r="K19" s="1">
        <f t="shared" si="1"/>
        <v>0</v>
      </c>
      <c r="L19" s="27">
        <v>833000</v>
      </c>
    </row>
    <row r="20" spans="1:23" x14ac:dyDescent="0.2">
      <c r="A20" s="23">
        <v>8</v>
      </c>
      <c r="B20" s="22" t="s">
        <v>45</v>
      </c>
      <c r="C20" s="4" t="s">
        <v>48</v>
      </c>
      <c r="D20" s="24">
        <v>350</v>
      </c>
      <c r="E20" s="16"/>
      <c r="F20" s="15"/>
      <c r="G20" s="1">
        <f t="shared" si="2"/>
        <v>0</v>
      </c>
      <c r="H20" s="1">
        <f t="shared" si="0"/>
        <v>0</v>
      </c>
      <c r="I20" s="1">
        <f t="shared" si="3"/>
        <v>0</v>
      </c>
      <c r="J20" s="1">
        <f t="shared" si="4"/>
        <v>0</v>
      </c>
      <c r="K20" s="1">
        <f t="shared" si="1"/>
        <v>0</v>
      </c>
      <c r="L20" s="27">
        <v>10200</v>
      </c>
    </row>
    <row r="21" spans="1:23" ht="16.5" thickBot="1" x14ac:dyDescent="0.25">
      <c r="A21" s="23">
        <v>9</v>
      </c>
      <c r="B21" s="22" t="s">
        <v>46</v>
      </c>
      <c r="C21" s="4" t="s">
        <v>48</v>
      </c>
      <c r="D21" s="24">
        <v>1</v>
      </c>
      <c r="E21" s="16"/>
      <c r="F21" s="15"/>
      <c r="G21" s="1">
        <f t="shared" ref="G21" si="5">SUM(E21*F21)</f>
        <v>0</v>
      </c>
      <c r="H21" s="1">
        <f t="shared" ref="H21" si="6">SUM(E21+G21)</f>
        <v>0</v>
      </c>
      <c r="I21" s="1">
        <f t="shared" ref="I21" si="7">G21*D21</f>
        <v>0</v>
      </c>
      <c r="J21" s="1">
        <f t="shared" ref="J21" si="8">E21*D21</f>
        <v>0</v>
      </c>
      <c r="K21" s="1">
        <f t="shared" ref="K21" si="9">J21+I21</f>
        <v>0</v>
      </c>
      <c r="L21" s="27">
        <v>297500</v>
      </c>
    </row>
    <row r="22" spans="1:23" ht="29.25" customHeight="1" thickBot="1" x14ac:dyDescent="0.25">
      <c r="A22" s="71" t="s">
        <v>5</v>
      </c>
      <c r="B22" s="72"/>
      <c r="C22" s="72"/>
      <c r="D22" s="72"/>
      <c r="E22" s="72"/>
      <c r="F22" s="73"/>
      <c r="G22" s="28">
        <f t="shared" ref="G22:L22" si="10">SUM(G13:G21)</f>
        <v>0</v>
      </c>
      <c r="H22" s="29">
        <f t="shared" si="10"/>
        <v>0</v>
      </c>
      <c r="I22" s="29">
        <f t="shared" si="10"/>
        <v>0</v>
      </c>
      <c r="J22" s="29">
        <f t="shared" si="10"/>
        <v>0</v>
      </c>
      <c r="K22" s="29">
        <f t="shared" si="10"/>
        <v>0</v>
      </c>
      <c r="L22" s="30">
        <f t="shared" si="10"/>
        <v>7280817</v>
      </c>
    </row>
    <row r="23" spans="1:23" s="18" customFormat="1" ht="11.25" customHeight="1" thickBot="1" x14ac:dyDescent="0.25">
      <c r="A23" s="116"/>
      <c r="B23" s="117"/>
      <c r="C23" s="117"/>
      <c r="D23" s="117"/>
      <c r="E23" s="117"/>
      <c r="F23" s="117"/>
      <c r="G23" s="117"/>
      <c r="H23" s="117"/>
      <c r="I23" s="117"/>
      <c r="J23" s="117"/>
      <c r="K23" s="117"/>
      <c r="L23" s="118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</row>
    <row r="24" spans="1:23" s="18" customFormat="1" ht="18" customHeight="1" x14ac:dyDescent="0.2">
      <c r="A24" s="110" t="s">
        <v>14</v>
      </c>
      <c r="B24" s="111"/>
      <c r="C24" s="111"/>
      <c r="D24" s="111"/>
      <c r="E24" s="111"/>
      <c r="F24" s="111"/>
      <c r="G24" s="111"/>
      <c r="H24" s="111"/>
      <c r="I24" s="111"/>
      <c r="J24" s="111"/>
      <c r="K24" s="111"/>
      <c r="L24" s="112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</row>
    <row r="25" spans="1:23" s="18" customFormat="1" ht="29.85" customHeight="1" x14ac:dyDescent="0.2">
      <c r="A25" s="78" t="s">
        <v>29</v>
      </c>
      <c r="B25" s="79"/>
      <c r="C25" s="79"/>
      <c r="D25" s="79"/>
      <c r="E25" s="79"/>
      <c r="F25" s="79"/>
      <c r="G25" s="79"/>
      <c r="H25" s="79"/>
      <c r="I25" s="79"/>
      <c r="J25" s="79"/>
      <c r="K25" s="79"/>
      <c r="L25" s="80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</row>
    <row r="26" spans="1:23" ht="35.450000000000003" customHeight="1" x14ac:dyDescent="0.2">
      <c r="A26" s="113" t="s">
        <v>24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5"/>
    </row>
    <row r="27" spans="1:23" ht="21.2" customHeight="1" x14ac:dyDescent="0.2">
      <c r="A27" s="68" t="s">
        <v>28</v>
      </c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70"/>
    </row>
    <row r="28" spans="1:23" ht="21.75" customHeight="1" x14ac:dyDescent="0.2">
      <c r="A28" s="103" t="s">
        <v>31</v>
      </c>
      <c r="B28" s="104"/>
      <c r="C28" s="104"/>
      <c r="D28" s="104"/>
      <c r="E28" s="104"/>
      <c r="F28" s="104"/>
      <c r="G28" s="104"/>
      <c r="H28" s="104"/>
      <c r="I28" s="104"/>
      <c r="J28" s="104"/>
      <c r="K28" s="104"/>
      <c r="L28" s="105"/>
    </row>
    <row r="29" spans="1:23" ht="21.2" customHeight="1" x14ac:dyDescent="0.2">
      <c r="A29" s="62" t="s">
        <v>6</v>
      </c>
      <c r="B29" s="63"/>
      <c r="C29" s="87" t="s">
        <v>22</v>
      </c>
      <c r="D29" s="87"/>
      <c r="E29" s="87"/>
      <c r="F29" s="87"/>
      <c r="G29" s="87"/>
      <c r="H29" s="87"/>
      <c r="I29" s="87"/>
      <c r="J29" s="87"/>
      <c r="K29" s="87"/>
      <c r="L29" s="88"/>
    </row>
    <row r="30" spans="1:23" ht="21.2" customHeight="1" thickBot="1" x14ac:dyDescent="0.25">
      <c r="A30" s="93" t="s">
        <v>7</v>
      </c>
      <c r="B30" s="94"/>
      <c r="C30" s="89" t="s">
        <v>22</v>
      </c>
      <c r="D30" s="89"/>
      <c r="E30" s="89"/>
      <c r="F30" s="89"/>
      <c r="G30" s="89"/>
      <c r="H30" s="89"/>
      <c r="I30" s="89"/>
      <c r="J30" s="89"/>
      <c r="K30" s="89"/>
      <c r="L30" s="90"/>
    </row>
    <row r="31" spans="1:23" x14ac:dyDescent="0.2">
      <c r="A31" s="31"/>
      <c r="B31" s="32"/>
      <c r="C31" s="91"/>
      <c r="D31" s="91"/>
      <c r="E31" s="91"/>
      <c r="F31" s="91"/>
      <c r="G31" s="91"/>
      <c r="H31" s="91"/>
      <c r="I31" s="91"/>
      <c r="J31" s="91"/>
      <c r="K31" s="91"/>
      <c r="L31" s="92"/>
    </row>
    <row r="32" spans="1:23" x14ac:dyDescent="0.25">
      <c r="A32" s="95" t="s">
        <v>8</v>
      </c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7"/>
    </row>
    <row r="33" spans="1:12" ht="16.5" thickBot="1" x14ac:dyDescent="0.25">
      <c r="A33" s="59" t="s">
        <v>9</v>
      </c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1"/>
    </row>
  </sheetData>
  <sheetProtection algorithmName="SHA-512" hashValue="WJcJ7VLfSFPeKH6P0lL6nQeQSaM74ZLjQDt8npGzkuZFg+pDWQ3PNjODxRkcIYZPZI2qf/tO9Gh6YohYePzVVA==" saltValue="UAJlnDySZcE14s8YfOnd7Q==" spinCount="100000" sheet="1" objects="1" scenarios="1"/>
  <protectedRanges>
    <protectedRange sqref="C6:J9 K9 C10 L6:L8 E13:F21" name="DATOS"/>
  </protectedRanges>
  <mergeCells count="41">
    <mergeCell ref="C30:L30"/>
    <mergeCell ref="C31:L31"/>
    <mergeCell ref="A30:B30"/>
    <mergeCell ref="A32:L32"/>
    <mergeCell ref="G9:J9"/>
    <mergeCell ref="E11:L11"/>
    <mergeCell ref="C11:C12"/>
    <mergeCell ref="A28:L28"/>
    <mergeCell ref="A10:B10"/>
    <mergeCell ref="C10:L10"/>
    <mergeCell ref="A24:L24"/>
    <mergeCell ref="A26:L26"/>
    <mergeCell ref="A23:L23"/>
    <mergeCell ref="D11:D12"/>
    <mergeCell ref="A33:L33"/>
    <mergeCell ref="A29:B29"/>
    <mergeCell ref="A6:B6"/>
    <mergeCell ref="A7:B7"/>
    <mergeCell ref="A8:B8"/>
    <mergeCell ref="A9:B9"/>
    <mergeCell ref="A27:L27"/>
    <mergeCell ref="A22:F22"/>
    <mergeCell ref="C7:J7"/>
    <mergeCell ref="C8:J8"/>
    <mergeCell ref="C9:F9"/>
    <mergeCell ref="A25:L25"/>
    <mergeCell ref="K9:L9"/>
    <mergeCell ref="B11:B12"/>
    <mergeCell ref="A11:A12"/>
    <mergeCell ref="C29:L29"/>
    <mergeCell ref="A1:B3"/>
    <mergeCell ref="A4:B4"/>
    <mergeCell ref="A5:B5"/>
    <mergeCell ref="C1:J3"/>
    <mergeCell ref="C4:J4"/>
    <mergeCell ref="C5:J5"/>
    <mergeCell ref="K1:L1"/>
    <mergeCell ref="K2:L2"/>
    <mergeCell ref="K3:L3"/>
    <mergeCell ref="K4:L5"/>
    <mergeCell ref="C6:J6"/>
  </mergeCells>
  <conditionalFormatting sqref="H13:H21">
    <cfRule type="cellIs" dxfId="2" priority="4" operator="equal">
      <formula>L13</formula>
    </cfRule>
    <cfRule type="cellIs" dxfId="1" priority="5" operator="lessThan">
      <formula>L13</formula>
    </cfRule>
    <cfRule type="cellIs" dxfId="0" priority="6" operator="greaterThan">
      <formula>L13</formula>
    </cfRule>
  </conditionalFormatting>
  <hyperlinks>
    <hyperlink ref="A28:L28" r:id="rId1" display="Tener en cuenta los Valores Asociados al Contrato según el Acuerdo Municipal 052 del 22 de diciembre de 2017 (Estatuto Tributario Municipal)  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scale="70" orientation="landscape" horizontalDpi="300" verticalDpi="300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0F7F47B90838D499387346B81828534" ma:contentTypeVersion="0" ma:contentTypeDescription="Crear nuevo documento." ma:contentTypeScope="" ma:versionID="63a11152a04d16b5f4ca0d6a278966fa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24CBEB80-54A5-4CE4-A93C-84025026CB5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73DF632-8B62-497D-8DEA-69E401FAA9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1FE30302-745C-4545-8920-87291033ABDE}">
  <ds:schemaRefs>
    <ds:schemaRef ds:uri="http://schemas.microsoft.com/office/2006/documentManagement/types"/>
    <ds:schemaRef ds:uri="http://purl.org/dc/terms/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purl.org/dc/dcmitype/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invitacion</vt:lpstr>
      <vt:lpstr>invitacion!Títulos_a_imprimir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pjgomez</dc:creator>
  <cp:lastModifiedBy>Maria Elisa Jaramillo Piedrahita - CT Juridica</cp:lastModifiedBy>
  <cp:lastPrinted>2017-06-07T15:30:11Z</cp:lastPrinted>
  <dcterms:created xsi:type="dcterms:W3CDTF">2006-11-20T19:37:40Z</dcterms:created>
  <dcterms:modified xsi:type="dcterms:W3CDTF">2018-09-11T20:07:07Z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0x01010030F7F47B90838D499387346B81828534</vt:lpwstr>
  </property>
</Properties>
</file>