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jaricapa\Documents\Documentos\CONTRATACIÓN\PROCESOS DE CONTRATACIÓN\PROCESOS 2021\03. SA-MC-DT-CAL-003-2021\03. Evaluación\02. Evaluación preliminar\"/>
    </mc:Choice>
  </mc:AlternateContent>
  <xr:revisionPtr revIDLastSave="0" documentId="13_ncr:1_{66341DC9-AC2E-4648-A7A8-950E412A5287}" xr6:coauthVersionLast="46" xr6:coauthVersionMax="46" xr10:uidLastSave="{00000000-0000-0000-0000-000000000000}"/>
  <bookViews>
    <workbookView xWindow="780" yWindow="780" windowWidth="21600" windowHeight="11385" tabRatio="670" firstSheet="1" activeTab="4" xr2:uid="{00000000-000D-0000-FFFF-FFFF00000000}"/>
  </bookViews>
  <sheets>
    <sheet name="PRESUPUESTOS" sheetId="1" r:id="rId1"/>
    <sheet name="PROPONENTES" sheetId="2" r:id="rId2"/>
    <sheet name="INTEGRANTES" sheetId="24" r:id="rId3"/>
    <sheet name="EXPERIENCIA" sheetId="4" r:id="rId4"/>
    <sheet name="RESUMEN" sheetId="11" r:id="rId5"/>
    <sheet name="LISTAS" sheetId="10" state="veryHidden" r:id="rId6"/>
    <sheet name="SMLM" sheetId="8" state="veryHidden" r:id="rId7"/>
  </sheets>
  <externalReferences>
    <externalReference r:id="rId8"/>
    <externalReference r:id="rId9"/>
    <externalReference r:id="rId10"/>
  </externalReferences>
  <definedNames>
    <definedName name="_xlnm._FilterDatabase" localSheetId="1" hidden="1">PROPONENTES!$B$13:$E$24</definedName>
    <definedName name="_xlnm._FilterDatabase" localSheetId="6" hidden="1">SMLM!#REF!</definedName>
    <definedName name="_Toc32147424" localSheetId="3">EXPERIENCIA!$O$30</definedName>
    <definedName name="_xlnm.Print_Area" localSheetId="3">EXPERIENCIA!$B$1:$AA$267</definedName>
    <definedName name="_xlnm.Print_Area" localSheetId="2">INTEGRANTES!$B$1:$D$29</definedName>
    <definedName name="_xlnm.Print_Area" localSheetId="0">PRESUPUESTOS!$B$1:$F$30</definedName>
    <definedName name="_xlnm.Print_Area" localSheetId="1">PROPONENTES!$B$1:$E$25</definedName>
    <definedName name="_xlnm.Print_Area" localSheetId="4">RESUMEN!$B$1:$H$25</definedName>
    <definedName name="CUMPLIMIENTO">LISTAS!$C$2:$C$4</definedName>
    <definedName name="CUMPLIMIENTOLP">LISTAS!$C$2:$C$5</definedName>
    <definedName name="DEPENDENCIAS">LISTAS!$B$2:$B$16</definedName>
    <definedName name="ESCONDIDO">#REF!</definedName>
    <definedName name="Estado">LISTAS!$D$2:$D$3</definedName>
    <definedName name="EXPERACEPTABLE">LISTAS!$G$2:$G$3</definedName>
    <definedName name="fcierre">PRESUPUESTOS!$D$11</definedName>
    <definedName name="inf">#REF!</definedName>
    <definedName name="JERARQUIA">'[1]FORMULA 1'!#REF!</definedName>
    <definedName name="NUMMINCONT">[2]PRESUPUESTOS!$G$26</definedName>
    <definedName name="OORUP">[3]PRESUPUESTOS!#REF!</definedName>
    <definedName name="ORDEN">'[1]FORMULA 1'!#REF!</definedName>
    <definedName name="OTRUP">[3]PRESUPUESTOS!#REF!</definedName>
    <definedName name="PEJECUCION">LISTAS!$F$2:$F$3</definedName>
    <definedName name="PORCREQCTO">EXPERIENCIA!$AF$18</definedName>
    <definedName name="PORPOM">EXPERIENCIA!$R$14</definedName>
    <definedName name="POSMMLV">PRESUPUESTOS!$E$18</definedName>
    <definedName name="SALACTUAL">SMLM!$H$14</definedName>
    <definedName name="SINO">LISTAS!$E$2:$E$5</definedName>
    <definedName name="TIPODEVIA">LISTAS!$H$2:$H$7</definedName>
    <definedName name="TIPOPAVIMENTO">LISTAS!$J$2:$J$5</definedName>
    <definedName name="_xlnm.Print_Titles" localSheetId="3">EXPERIENCIA!$1:$15</definedName>
    <definedName name="_xlnm.Print_Titles" localSheetId="2">INTEGRANTES!$1:$14</definedName>
    <definedName name="_xlnm.Print_Titles" localSheetId="1">PROPONENTES!$1:$13</definedName>
    <definedName name="_xlnm.Print_Titles" localSheetId="4">RESUMEN!$1:$13</definedName>
    <definedName name="VALIDEZANCHOCALZADA">LISTAS!$I$2:$I$4</definedName>
    <definedName name="Z_00BEB2F7_D512_4FD6_99EC_38A9140053B0_.wvu.FilterData" localSheetId="1" hidden="1">PROPONENTES!$B$13:$E$24</definedName>
    <definedName name="Z_00EF4F74_F9E2_492F_AEA5_03A6F90E7A6E_.wvu.FilterData" localSheetId="1" hidden="1">PROPONENTES!$B$13:$E$24</definedName>
    <definedName name="Z_0CBEA09E_24B8_4CE5_A052_7237E9208379_.wvu.FilterData" localSheetId="1" hidden="1">PROPONENTES!$B$13:$E$24</definedName>
    <definedName name="Z_0DC298A3_8B91_4A6F_A522_C9D38E35323A_.wvu.FilterData" localSheetId="1" hidden="1">PROPONENTES!$B$13:$E$24</definedName>
    <definedName name="Z_14541BF5_0465_48AC_AA9B_6DF727C28C3B_.wvu.FilterData" localSheetId="1" hidden="1">PROPONENTES!$B$13:$E$24</definedName>
    <definedName name="Z_2BAEC9B3_0E7A_438A_8BED_8CDDD975B704_.wvu.FilterData" localSheetId="1" hidden="1">PROPONENTES!$B$13:$E$24</definedName>
    <definedName name="Z_336D9D86_D608_4C98_B125_75472AF8FF76_.wvu.FilterData" localSheetId="1" hidden="1">PROPONENTES!$B$13:$E$24</definedName>
    <definedName name="Z_3CE2D034_8410_4FEE_8A95_E4A408FB563E_.wvu.FilterData" localSheetId="1" hidden="1">PROPONENTES!$B$13:$E$24</definedName>
    <definedName name="Z_43E77DE3_13DE_4141_9AEA_CB62AA362231_.wvu.FilterData" localSheetId="1" hidden="1">PROPONENTES!$B$13:$E$24</definedName>
    <definedName name="Z_44DFA7AA_9337_473F_AB91_A113A02AA536_.wvu.FilterData" localSheetId="1" hidden="1">PROPONENTES!$B$13:$E$24</definedName>
    <definedName name="Z_4798D01C_6FEB_456B_9549_CC57C41D40CE_.wvu.FilterData" localSheetId="1" hidden="1">PROPONENTES!$B$13:$E$24</definedName>
    <definedName name="Z_48994EF3_2C60_40C7_8646_A8CDD55A3134_.wvu.FilterData" localSheetId="1" hidden="1">PROPONENTES!$B$13:$E$24</definedName>
    <definedName name="Z_4FD7B380_97FE_41A2_99C1_9E1A481B7C5B_.wvu.PrintTitles" localSheetId="1" hidden="1">PROPONENTES!$1:$12</definedName>
    <definedName name="Z_4FD7B380_97FE_41A2_99C1_9E1A481B7C5B_.wvu.Rows" localSheetId="0" hidden="1">PRESUPUESTOS!#REF!</definedName>
    <definedName name="Z_57591DBC_B804_4CA7_AA77_59493D1063DD_.wvu.FilterData" localSheetId="1" hidden="1">PROPONENTES!$B$13:$E$24</definedName>
    <definedName name="Z_6277E10A_9678_4C88_A4C6_6256483178E1_.wvu.FilterData" localSheetId="1" hidden="1">PROPONENTES!$B$13:$E$24</definedName>
    <definedName name="Z_62AD5D6F_77AE_40FD_98FA_201B32EA9342_.wvu.FilterData" localSheetId="1" hidden="1">PROPONENTES!$B$13:$E$24</definedName>
    <definedName name="Z_66FF8151_5B7E_43FC_892D_8CA6BF800F5A_.wvu.FilterData" localSheetId="1" hidden="1">PROPONENTES!$B$13:$E$24</definedName>
    <definedName name="Z_6751C600_851D_4A22_A20E_216F070F80D3_.wvu.FilterData" localSheetId="1" hidden="1">PROPONENTES!$B$13:$E$24</definedName>
    <definedName name="Z_6DEBB5B4_F7A8_4E6E_B9B3_D2238ED58EF8_.wvu.FilterData" localSheetId="1" hidden="1">PROPONENTES!$B$13:$E$24</definedName>
    <definedName name="Z_6E71BEFB_61B2_401E_9961_32884E4CD56C_.wvu.FilterData" localSheetId="1" hidden="1">PROPONENTES!$B$13:$E$24</definedName>
    <definedName name="Z_7517B15E_DA4F_4EAC_A529_B68C216260ED_.wvu.FilterData" localSheetId="1" hidden="1">PROPONENTES!$B$13:$E$24</definedName>
    <definedName name="Z_80C24600_88D4_451B_BBA1_9A0E392E1697_.wvu.FilterData" localSheetId="1" hidden="1">PROPONENTES!$B$13:$E$24</definedName>
    <definedName name="Z_81968FDB_1391_4AD4_A424_A72ABFD4A155_.wvu.FilterData" localSheetId="1" hidden="1">PROPONENTES!$B$13:$E$24</definedName>
    <definedName name="Z_87D853F2_10B3_42D8_86B9_C26B04067625_.wvu.FilterData" localSheetId="1" hidden="1">PROPONENTES!$B$13:$E$24</definedName>
    <definedName name="Z_894C2253_06BD_4885_9575_926D57CB5026_.wvu.FilterData" localSheetId="1" hidden="1">PROPONENTES!$B$13:$E$24</definedName>
    <definedName name="Z_8AEC0B40_CE7B_4EFE_B23E_A2A81A08A70A_.wvu.FilterData" localSheetId="1" hidden="1">PROPONENTES!$B$13:$E$24</definedName>
    <definedName name="Z_9F94E489_9692_4C63_A554_7FBA98A324C0_.wvu.FilterData" localSheetId="1" hidden="1">PROPONENTES!$B$13:$E$24</definedName>
    <definedName name="Z_ACC049A5_7811_4145_BF10_ED04E3DC85BB_.wvu.FilterData" localSheetId="1" hidden="1">PROPONENTES!$B$13:$E$24</definedName>
    <definedName name="Z_B11F0B59_33A5_455A_9188_E654E3F3DBD9_.wvu.FilterData" localSheetId="1" hidden="1">PROPONENTES!$B$13:$E$24</definedName>
    <definedName name="Z_B2E23012_3637_467B_8059_2A5A9B8E348F_.wvu.FilterData" localSheetId="1" hidden="1">PROPONENTES!$B$13:$E$24</definedName>
    <definedName name="Z_C194E63C_6FBF_416C_85D5_A9CDFAB52174_.wvu.FilterData" localSheetId="1" hidden="1">PROPONENTES!$B$13:$E$24</definedName>
    <definedName name="Z_C26976F7_FA5C_4AE5_B1F4_350BEE2336ED_.wvu.FilterData" localSheetId="1" hidden="1">PROPONENTES!$B$13:$E$24</definedName>
    <definedName name="Z_CEAAB41B_958E_4E73_9883_41493A92D0A8_.wvu.FilterData" localSheetId="1" hidden="1">PROPONENTES!$B$13:$E$24</definedName>
    <definedName name="Z_D26B9AD6_92B9_4593_89A4_73335607D464_.wvu.FilterData" localSheetId="1" hidden="1">PROPONENTES!$B$13:$E$24</definedName>
    <definedName name="Z_D8444D4F_EC6B_4A64_BA76_1FBCE0F138D4_.wvu.FilterData" localSheetId="1" hidden="1">PROPONENTES!$B$13:$E$24</definedName>
    <definedName name="Z_DC3CA17E_103C_4351_B2ED_8ED8C3F346A6_.wvu.FilterData" localSheetId="1" hidden="1">PROPONENTES!$B$13:$E$24</definedName>
    <definedName name="Z_DDA08836_FFF7_4F47_B058_4616FC9BD320_.wvu.PrintTitles" localSheetId="1" hidden="1">PROPONENTES!$1:$12</definedName>
    <definedName name="Z_DDA08836_FFF7_4F47_B058_4616FC9BD320_.wvu.Rows" localSheetId="0" hidden="1">PRESUPUESTOS!#REF!</definedName>
    <definedName name="Z_DEEFDB1C_DF26_42BE_9311_252B204EC022_.wvu.FilterData" localSheetId="1" hidden="1">PROPONENTES!$B$13:$E$24</definedName>
    <definedName name="Z_ED692DE3_DE6C_4D84_8E7E_C57C1AC713E7_.wvu.FilterData" localSheetId="1" hidden="1">PROPONENTES!$B$13:$E$24</definedName>
    <definedName name="Z_F79A193F_3EF9_4855_9B36_928080A7233E_.wvu.FilterData" localSheetId="1" hidden="1">PROPONENTES!$B$13:$E$24</definedName>
    <definedName name="Z_F91B3D9E_99BE_431C_9408_7249A370ED24_.wvu.FilterData" localSheetId="1" hidden="1">PROPONENTES!$B$13:$E$24</definedName>
    <definedName name="Z_FE45C100_E653_4B65_8B8E_835909EF4CC2_.wvu.FilterData" localSheetId="1" hidden="1">PROPONENTES!$B$13:$E$24</definedName>
  </definedNames>
  <calcPr calcId="191029"/>
  <customWorkbookViews>
    <customWorkbookView name="Francisco G. - Vista personalizada" guid="{9F94E489-9692-4C63-A554-7FBA98A324C0}" mergeInterval="0" personalView="1" maximized="1" xWindow="1" yWindow="1" windowWidth="1280" windowHeight="764" tabRatio="800" activeSheetId="2" showComments="commIndAndComment"/>
    <customWorkbookView name="hmelendez - Vista personalizada" guid="{0CBEA09E-24B8-4CE5-A052-7237E9208379}" mergeInterval="0" personalView="1" maximized="1" windowWidth="1020" windowHeight="597" tabRatio="800" activeSheetId="4"/>
    <customWorkbookView name="FREDY CASTELLANOS OVIEDO - Vista personalizada" guid="{6E71BEFB-61B2-401E-9961-32884E4CD56C}" mergeInterval="0" personalView="1" maximized="1" windowWidth="1020" windowHeight="561" tabRatio="800" activeSheetId="5"/>
    <customWorkbookView name="gamartinez - Vista personalizada" guid="{74BDB053-C30B-49CC-8134-2CE4C1966D2C}" mergeInterval="0" personalView="1" maximized="1" windowWidth="1020" windowHeight="491" tabRatio="800" activeSheetId="5"/>
    <customWorkbookView name="jaolaya - Vista personalizada" guid="{40B815EE-4446-47D1-839D-2EFF5F5EF0E5}" mergeInterval="0" personalView="1" maximized="1" windowWidth="1020" windowHeight="573" tabRatio="800" activeSheetId="7"/>
    <customWorkbookView name="rfgomez - Vista personalizada" guid="{52F59514-34F3-4352-A05C-5BB41CEA0827}" mergeInterval="0" personalView="1" maximized="1" windowWidth="1276" windowHeight="833" tabRatio="800"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79" i="8" l="1"/>
  <c r="E378" i="8"/>
  <c r="E377" i="8"/>
  <c r="E376" i="8"/>
  <c r="E375" i="8"/>
  <c r="E374" i="8"/>
  <c r="E373" i="8"/>
  <c r="E372" i="8"/>
  <c r="E371" i="8"/>
  <c r="E370" i="8"/>
  <c r="E369" i="8"/>
  <c r="E368" i="8"/>
  <c r="E367" i="8"/>
  <c r="E366" i="8"/>
  <c r="E365" i="8"/>
  <c r="E364" i="8"/>
  <c r="E363" i="8"/>
  <c r="E362" i="8"/>
  <c r="E361" i="8"/>
  <c r="E360" i="8"/>
  <c r="E359" i="8"/>
  <c r="E358" i="8"/>
  <c r="E357" i="8"/>
  <c r="E356" i="8"/>
  <c r="E355" i="8"/>
  <c r="E354" i="8"/>
  <c r="E353" i="8"/>
  <c r="E352" i="8"/>
  <c r="E351" i="8"/>
  <c r="E350" i="8"/>
  <c r="E349" i="8"/>
  <c r="E348" i="8"/>
  <c r="E347" i="8"/>
  <c r="E346" i="8"/>
  <c r="E345" i="8"/>
  <c r="E344" i="8"/>
  <c r="E343" i="8"/>
  <c r="E342" i="8"/>
  <c r="E341" i="8"/>
  <c r="E340" i="8"/>
  <c r="E339" i="8"/>
  <c r="E338" i="8"/>
  <c r="E337" i="8"/>
  <c r="E336" i="8"/>
  <c r="E335" i="8"/>
  <c r="E334" i="8"/>
  <c r="E333" i="8"/>
  <c r="E332" i="8"/>
  <c r="E331" i="8"/>
  <c r="E330" i="8"/>
  <c r="E329" i="8"/>
  <c r="E328" i="8"/>
  <c r="E327" i="8"/>
  <c r="E326" i="8"/>
  <c r="E325" i="8"/>
  <c r="E324" i="8"/>
  <c r="E323" i="8"/>
  <c r="E322" i="8"/>
  <c r="E321" i="8"/>
  <c r="E320" i="8"/>
  <c r="E319" i="8"/>
  <c r="E318" i="8"/>
  <c r="E317" i="8"/>
  <c r="E316" i="8"/>
  <c r="E315" i="8"/>
  <c r="E314" i="8"/>
  <c r="E313" i="8"/>
  <c r="E312" i="8"/>
  <c r="E311" i="8"/>
  <c r="E310" i="8"/>
  <c r="E309" i="8"/>
  <c r="E308" i="8"/>
  <c r="E307" i="8"/>
  <c r="E306" i="8"/>
  <c r="E305" i="8"/>
  <c r="E304" i="8"/>
  <c r="E303" i="8"/>
  <c r="E302" i="8"/>
  <c r="E301" i="8"/>
  <c r="E300" i="8"/>
  <c r="E299" i="8"/>
  <c r="E298" i="8"/>
  <c r="E297" i="8"/>
  <c r="E296" i="8"/>
  <c r="E295" i="8"/>
  <c r="E294" i="8"/>
  <c r="E293" i="8"/>
  <c r="E292" i="8"/>
  <c r="E291" i="8"/>
  <c r="E290" i="8"/>
  <c r="E289" i="8"/>
  <c r="E288" i="8"/>
  <c r="E287" i="8"/>
  <c r="E286" i="8"/>
  <c r="E285" i="8"/>
  <c r="E284" i="8"/>
  <c r="E283" i="8"/>
  <c r="E282" i="8"/>
  <c r="E281" i="8"/>
  <c r="E280" i="8"/>
  <c r="E279" i="8"/>
  <c r="E278" i="8"/>
  <c r="E277" i="8"/>
  <c r="E276" i="8"/>
  <c r="E275" i="8"/>
  <c r="E274" i="8"/>
  <c r="E273" i="8"/>
  <c r="E272" i="8"/>
  <c r="E271" i="8"/>
  <c r="E270" i="8"/>
  <c r="E269" i="8"/>
  <c r="E268" i="8"/>
  <c r="E267" i="8"/>
  <c r="E266" i="8"/>
  <c r="E265" i="8"/>
  <c r="E264" i="8"/>
  <c r="E263" i="8"/>
  <c r="E262" i="8"/>
  <c r="E261" i="8"/>
  <c r="E260" i="8"/>
  <c r="E259" i="8"/>
  <c r="E258" i="8"/>
  <c r="E257" i="8"/>
  <c r="E256" i="8"/>
  <c r="E255" i="8"/>
  <c r="E254" i="8"/>
  <c r="E253" i="8"/>
  <c r="E252" i="8"/>
  <c r="E251" i="8"/>
  <c r="E250" i="8"/>
  <c r="E249" i="8"/>
  <c r="E248" i="8"/>
  <c r="E247" i="8"/>
  <c r="E246" i="8"/>
  <c r="E245" i="8"/>
  <c r="E244" i="8"/>
  <c r="E243" i="8"/>
  <c r="E242" i="8"/>
  <c r="E241" i="8"/>
  <c r="E240" i="8"/>
  <c r="E239" i="8"/>
  <c r="E238" i="8"/>
  <c r="E237" i="8"/>
  <c r="E236" i="8"/>
  <c r="E235" i="8"/>
  <c r="E234" i="8"/>
  <c r="E233" i="8"/>
  <c r="E232" i="8"/>
  <c r="E231" i="8"/>
  <c r="E230" i="8"/>
  <c r="E229" i="8"/>
  <c r="E228" i="8"/>
  <c r="E227" i="8"/>
  <c r="E226" i="8"/>
  <c r="E225" i="8"/>
  <c r="E224" i="8"/>
  <c r="E223" i="8"/>
  <c r="E222" i="8"/>
  <c r="E221" i="8"/>
  <c r="E220" i="8"/>
  <c r="E219" i="8"/>
  <c r="E218" i="8"/>
  <c r="E217" i="8"/>
  <c r="E216" i="8"/>
  <c r="E215" i="8"/>
  <c r="E214" i="8"/>
  <c r="E213" i="8"/>
  <c r="E212" i="8"/>
  <c r="E211" i="8"/>
  <c r="E210" i="8"/>
  <c r="E209" i="8"/>
  <c r="E208" i="8"/>
  <c r="E207" i="8"/>
  <c r="E206" i="8"/>
  <c r="E205" i="8"/>
  <c r="E204" i="8"/>
  <c r="E203" i="8"/>
  <c r="E202" i="8"/>
  <c r="E201" i="8"/>
  <c r="E200" i="8"/>
  <c r="E199" i="8"/>
  <c r="E198" i="8"/>
  <c r="E197" i="8"/>
  <c r="E196" i="8"/>
  <c r="E195" i="8"/>
  <c r="E194" i="8"/>
  <c r="E193" i="8"/>
  <c r="E192" i="8"/>
  <c r="E191" i="8"/>
  <c r="E190" i="8"/>
  <c r="E189" i="8"/>
  <c r="E188" i="8"/>
  <c r="E187" i="8"/>
  <c r="E186" i="8"/>
  <c r="E185" i="8"/>
  <c r="E184" i="8"/>
  <c r="E183" i="8"/>
  <c r="E182" i="8"/>
  <c r="E181" i="8"/>
  <c r="E180" i="8"/>
  <c r="E179" i="8"/>
  <c r="E178" i="8"/>
  <c r="E177" i="8"/>
  <c r="E176" i="8"/>
  <c r="E175" i="8"/>
  <c r="E174" i="8"/>
  <c r="E173" i="8"/>
  <c r="E172" i="8"/>
  <c r="E171" i="8"/>
  <c r="E170" i="8"/>
  <c r="E169" i="8"/>
  <c r="E168" i="8"/>
  <c r="E167" i="8"/>
  <c r="E166" i="8"/>
  <c r="E165" i="8"/>
  <c r="E164" i="8"/>
  <c r="E163" i="8"/>
  <c r="E162" i="8"/>
  <c r="E161" i="8"/>
  <c r="E160" i="8"/>
  <c r="E159" i="8"/>
  <c r="E158" i="8"/>
  <c r="E157" i="8"/>
  <c r="E156" i="8"/>
  <c r="E155" i="8"/>
  <c r="E154" i="8"/>
  <c r="E153" i="8"/>
  <c r="E152" i="8"/>
  <c r="E151" i="8"/>
  <c r="E150" i="8"/>
  <c r="E149" i="8"/>
  <c r="E148" i="8"/>
  <c r="E147" i="8"/>
  <c r="E146" i="8"/>
  <c r="E145" i="8"/>
  <c r="E144" i="8"/>
  <c r="E143" i="8"/>
  <c r="E142" i="8"/>
  <c r="E141" i="8"/>
  <c r="E140" i="8"/>
  <c r="E139" i="8"/>
  <c r="E138" i="8"/>
  <c r="E137" i="8"/>
  <c r="E136" i="8"/>
  <c r="E135" i="8"/>
  <c r="E134" i="8"/>
  <c r="E133" i="8"/>
  <c r="E132" i="8"/>
  <c r="E131" i="8"/>
  <c r="E130" i="8"/>
  <c r="E129" i="8"/>
  <c r="E128" i="8"/>
  <c r="E127" i="8"/>
  <c r="E126" i="8"/>
  <c r="E125" i="8"/>
  <c r="E124" i="8"/>
  <c r="E123" i="8"/>
  <c r="E122" i="8"/>
  <c r="E121" i="8"/>
  <c r="E120" i="8"/>
  <c r="E119" i="8"/>
  <c r="E118" i="8"/>
  <c r="E117" i="8"/>
  <c r="E116" i="8"/>
  <c r="E115" i="8"/>
  <c r="E114" i="8"/>
  <c r="E113" i="8"/>
  <c r="E112" i="8"/>
  <c r="E111" i="8"/>
  <c r="E110" i="8"/>
  <c r="E109" i="8"/>
  <c r="E108" i="8"/>
  <c r="E107" i="8"/>
  <c r="E106" i="8"/>
  <c r="E105" i="8"/>
  <c r="E104" i="8"/>
  <c r="E103" i="8"/>
  <c r="E102" i="8"/>
  <c r="E101" i="8"/>
  <c r="E100" i="8"/>
  <c r="E99" i="8"/>
  <c r="E98" i="8"/>
  <c r="E97" i="8"/>
  <c r="E96" i="8"/>
  <c r="E95" i="8"/>
  <c r="E94" i="8"/>
  <c r="E93" i="8"/>
  <c r="E92" i="8"/>
  <c r="E91" i="8"/>
  <c r="E90" i="8"/>
  <c r="E89" i="8"/>
  <c r="E88" i="8"/>
  <c r="E87" i="8"/>
  <c r="E86" i="8"/>
  <c r="E85" i="8"/>
  <c r="E84" i="8"/>
  <c r="E83" i="8"/>
  <c r="E82" i="8"/>
  <c r="E81" i="8"/>
  <c r="E80" i="8"/>
  <c r="E79" i="8"/>
  <c r="E78" i="8"/>
  <c r="E77" i="8"/>
  <c r="E76" i="8"/>
  <c r="E75" i="8"/>
  <c r="E74" i="8"/>
  <c r="E73" i="8"/>
  <c r="E72" i="8"/>
  <c r="E71" i="8"/>
  <c r="E70" i="8"/>
  <c r="E69" i="8"/>
  <c r="E68" i="8"/>
  <c r="E67" i="8"/>
  <c r="E66" i="8"/>
  <c r="E65" i="8"/>
  <c r="E64" i="8"/>
  <c r="E63" i="8"/>
  <c r="E62" i="8"/>
  <c r="E61" i="8"/>
  <c r="E60" i="8"/>
  <c r="E59" i="8"/>
  <c r="E58" i="8"/>
  <c r="E57" i="8"/>
  <c r="E56" i="8"/>
  <c r="E55" i="8"/>
  <c r="E54" i="8"/>
  <c r="E53" i="8"/>
  <c r="E52" i="8"/>
  <c r="E51" i="8"/>
  <c r="E50" i="8"/>
  <c r="E49" i="8"/>
  <c r="E48" i="8"/>
  <c r="E47" i="8"/>
  <c r="E46" i="8"/>
  <c r="E45" i="8"/>
  <c r="E44" i="8"/>
  <c r="E43" i="8"/>
  <c r="D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G14" i="8"/>
  <c r="H14" i="8" s="1"/>
  <c r="E14" i="8"/>
  <c r="E13" i="8"/>
  <c r="E12" i="8"/>
  <c r="E11" i="8"/>
  <c r="E10" i="8"/>
  <c r="E9" i="8"/>
  <c r="E8" i="8"/>
  <c r="E7" i="8"/>
  <c r="E6" i="8"/>
  <c r="E5" i="8"/>
  <c r="E4" i="8"/>
  <c r="E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AA17" authorId="0" shapeId="0" xr:uid="{00000000-0006-0000-0300-000001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44" authorId="0" shapeId="0" xr:uid="{00000000-0006-0000-0300-000002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71" authorId="0" shapeId="0" xr:uid="{00000000-0006-0000-0300-000003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98" authorId="0" shapeId="0" xr:uid="{00000000-0006-0000-0300-000004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125" authorId="0" shapeId="0" xr:uid="{00000000-0006-0000-0300-000005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152" authorId="0" shapeId="0" xr:uid="{00000000-0006-0000-0300-000006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180" authorId="0" shapeId="0" xr:uid="{00000000-0006-0000-0300-000007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207" authorId="0" shapeId="0" xr:uid="{00000000-0006-0000-0300-000008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234" authorId="0" shapeId="0" xr:uid="{00000000-0006-0000-0300-000009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A261" authorId="0" shapeId="0" xr:uid="{00000000-0006-0000-0300-00000A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List>
</comments>
</file>

<file path=xl/sharedStrings.xml><?xml version="1.0" encoding="utf-8"?>
<sst xmlns="http://schemas.openxmlformats.org/spreadsheetml/2006/main" count="1703" uniqueCount="399">
  <si>
    <t>% DE PARTICIPACION</t>
  </si>
  <si>
    <t>PROPONENTE:</t>
  </si>
  <si>
    <t>Integrante que aporta experiencia</t>
  </si>
  <si>
    <t>VFA</t>
  </si>
  <si>
    <t>Objeto</t>
  </si>
  <si>
    <t>PERIODO</t>
  </si>
  <si>
    <t>SMLM</t>
  </si>
  <si>
    <t>NUMERO</t>
  </si>
  <si>
    <t>PROPUESTA No.</t>
  </si>
  <si>
    <t>PLAZO</t>
  </si>
  <si>
    <t>No.</t>
  </si>
  <si>
    <t>PROPONENTE</t>
  </si>
  <si>
    <t>INSTITUTO NACIONAL DE VÍAS</t>
  </si>
  <si>
    <t>DIRECCIÓN GENERAL</t>
  </si>
  <si>
    <t>DEPENDENCIAS</t>
  </si>
  <si>
    <t>I,C,UT</t>
  </si>
  <si>
    <t>INTEGRANTE</t>
  </si>
  <si>
    <t xml:space="preserve">NÚMERO DE INTEGRANTES DEL CONSORCIO O UNIÓN TEMPORAL = </t>
  </si>
  <si>
    <t>OBSERVACIONES A LOS CONTRATOS</t>
  </si>
  <si>
    <t>CUADRO No. 1</t>
  </si>
  <si>
    <t>CUADRO No. 3</t>
  </si>
  <si>
    <t>ID</t>
  </si>
  <si>
    <t>PROPUESTA NÚMERO</t>
  </si>
  <si>
    <t>OBSERVACIONES GENERALES</t>
  </si>
  <si>
    <t>DESCRIPCIÓN TRAMO/MODULO</t>
  </si>
  <si>
    <t>FECHA ACTUAL</t>
  </si>
  <si>
    <t>SALARIO ACTUAL</t>
  </si>
  <si>
    <t>Fecha de Iniciacion
(DD-MM-AA)</t>
  </si>
  <si>
    <t>Fecha de Terminacion
(DD-MM-AA)</t>
  </si>
  <si>
    <t>Tiempo Total Empleado
(Meses)</t>
  </si>
  <si>
    <t>VÁLIDO</t>
  </si>
  <si>
    <t>NO VÁLIDO</t>
  </si>
  <si>
    <t>VALIDACIÓN</t>
  </si>
  <si>
    <t>CUMPLIMIENTO</t>
  </si>
  <si>
    <t>CUMPLE</t>
  </si>
  <si>
    <t>NO CUMPLE</t>
  </si>
  <si>
    <t>COL pesos $</t>
  </si>
  <si>
    <t>SMMLV</t>
  </si>
  <si>
    <t>INCREMENTO</t>
  </si>
  <si>
    <t>meses</t>
  </si>
  <si>
    <t>i</t>
  </si>
  <si>
    <t>PRESUPUESTO OFICIAL</t>
  </si>
  <si>
    <t>SUMATORIA =</t>
  </si>
  <si>
    <t>CUENTA</t>
  </si>
  <si>
    <t>VTE</t>
  </si>
  <si>
    <t>EVALUACIÓN CRITERIOS DE EXPERIENCIA</t>
  </si>
  <si>
    <t>TOTAL</t>
  </si>
  <si>
    <t>Estado</t>
  </si>
  <si>
    <t>Entidad contratante</t>
  </si>
  <si>
    <t>SINO</t>
  </si>
  <si>
    <t>SI</t>
  </si>
  <si>
    <t>NO</t>
  </si>
  <si>
    <t>NA</t>
  </si>
  <si>
    <t>PROPONENTE/INTEGRANTE</t>
  </si>
  <si>
    <t>(Razon social/nombre)</t>
  </si>
  <si>
    <t>CUADRO No. 2</t>
  </si>
  <si>
    <t>Porcentaje de Participación</t>
  </si>
  <si>
    <t>%</t>
  </si>
  <si>
    <t>Fecha mínima experiencia</t>
  </si>
  <si>
    <t>Fecha de cierre</t>
  </si>
  <si>
    <t>DIRECCIÓN DE CONTRATACIÓN</t>
  </si>
  <si>
    <t>DIRECCIÓN OPERATIVA - DIRECCIONES TERRITORIALES</t>
  </si>
  <si>
    <t>DIRECCIÓN OPERATIVA - GERENCIA DE GRANDES PROYECTOS</t>
  </si>
  <si>
    <t>DIRECCIÓN OPERATIVA - GRUPO PLAN 2500</t>
  </si>
  <si>
    <t>DIRECCIÓN OPERATIVA - SUBDIRECCIÓN RED NACIONAL DE CARRETERAS</t>
  </si>
  <si>
    <t>DIRECCIÓN OPERATIVA - SUBDIRECCIÓN RED TERCIARIA Y FERREA</t>
  </si>
  <si>
    <t>SECRETARIA GENERAL - SUBDIRECCIÓN ADMINISTRATIVA</t>
  </si>
  <si>
    <t>SECRETARIA GENERAL - SUBDIRECCIÓN FINANCIERA</t>
  </si>
  <si>
    <t>DIRECCIÓN OPERATIVA - SUBDIRECCIÓN MARÍTIMA Y FLUVIAL</t>
  </si>
  <si>
    <t>DIRECCIÓN TÉCNICA - SUBDIRECCIÓN DE ESTUDIOS DE INNOVACIÓN</t>
  </si>
  <si>
    <t>DIRECCIÓN TÉCNICA - SUBDIRECCIÓN DE MEDIO AMBIENTE Y GESTIÓN SOCIAL</t>
  </si>
  <si>
    <t>DIRECCIÓN TÉCNICA - SUBDIRECCIÓN DE PREVENCIÓN Y ATENCIÓN DE EMERGENCIAS</t>
  </si>
  <si>
    <t>DIRECCIÓN TÉCNICA</t>
  </si>
  <si>
    <t>DIRECCIÓN OPERATIVA</t>
  </si>
  <si>
    <t>DIRECCIÓN OPERATIVA - GRUPO TÚNEL DE LA LÍNEA</t>
  </si>
  <si>
    <t>CONFORMACIÓN DE LOS PROPONENTES</t>
  </si>
  <si>
    <t>¿EL CONTRATO SE ENCUENTRA INSCRITO EN EL RUP? (SI/NO)</t>
  </si>
  <si>
    <t>VFA POR CONTRATO
(SMMLV)</t>
  </si>
  <si>
    <t>VERIFICACIÓN RUP</t>
  </si>
  <si>
    <t>VERIFICAR</t>
  </si>
  <si>
    <t>NO APLICA</t>
  </si>
  <si>
    <t>VALOR TOTAL EJECUTADO DEL CONTRATO AFECTADO POR EL % DE PARTICIPACIÓN</t>
  </si>
  <si>
    <t>PRESUPUESTO OFICIAL DEL PROCESO</t>
  </si>
  <si>
    <t>MÓDULO</t>
  </si>
  <si>
    <t>NOMBRE O RAZÓN SOCIAL</t>
  </si>
  <si>
    <t>NÚMERO DE INTEGRANTES</t>
  </si>
  <si>
    <t>NÚMERO DE PROPUESTA</t>
  </si>
  <si>
    <t>Fecha de cierre del proceso:</t>
  </si>
  <si>
    <t>No. de orden</t>
  </si>
  <si>
    <t>Pais de Ejecución</t>
  </si>
  <si>
    <t>Participación
(%)</t>
  </si>
  <si>
    <t>PAÍS DE EJECUCIÓN</t>
  </si>
  <si>
    <t>EXPERIENCIA ACEPTABLE</t>
  </si>
  <si>
    <t>Formas de Ejecución</t>
  </si>
  <si>
    <t>TIPO DE VÍA</t>
  </si>
  <si>
    <t>N.A.</t>
  </si>
  <si>
    <t>ANCHO DE CALZADA</t>
  </si>
  <si>
    <t>REQUISITO PROPONENTE SINGULAR O PLURAL</t>
  </si>
  <si>
    <t>VALOR TOTAL EJECUTADO</t>
  </si>
  <si>
    <t xml:space="preserve">CONDICIÓN </t>
  </si>
  <si>
    <t>REQUISITO PARA EL PROPONENTE PLURAL</t>
  </si>
  <si>
    <t>VALOR TOTAL EJECUTADO DEL CONTRATO
(SMMLV)</t>
  </si>
  <si>
    <t>OBSERVACIONES DEL EVALUADOR A LOS CONTRATOS</t>
  </si>
  <si>
    <t>Validación Experiencia General
(SI/NO)</t>
  </si>
  <si>
    <t>No. de Consecutivo del Contrato en el RUP</t>
  </si>
  <si>
    <t>¿EL CONTRATO SE ENCUENTRA CLASIFICADO EN ALGUNA DE LAS CLASIFICACIONES ESTABLECIDAS EN EL PLIEGO? (SI/NO)</t>
  </si>
  <si>
    <t>CONDICIÓN ACREDITACIÓN REQUERIMIENTOS ADICIONALES DE EXPERIENCIA SOLICITADOS EN EL PLIEGO DE CONDICIONES</t>
  </si>
  <si>
    <t>CONDICIONES ADICIONALES CUMPLIMIENTO DE EXPERIENCIA</t>
  </si>
  <si>
    <t>¿EL PROPONENTE ACREDITA LOS REQUERIMIENTOS ADICIONALES DE EXPERIENCIA SOLICITADOS EN EL PLIEGO DE CONDICIONES?</t>
  </si>
  <si>
    <t>PRIMARIA</t>
  </si>
  <si>
    <t>SECUNDARIA</t>
  </si>
  <si>
    <t>URBANA</t>
  </si>
  <si>
    <t>PISTA DE AEROPUERTO</t>
  </si>
  <si>
    <t>TERCIARIA</t>
  </si>
  <si>
    <t>EXTRANJERO</t>
  </si>
  <si>
    <t>COLOMBIA</t>
  </si>
  <si>
    <t>RECHAZO</t>
  </si>
  <si>
    <t>TIPO PAVIMENTO</t>
  </si>
  <si>
    <t>ASFÁLTICO</t>
  </si>
  <si>
    <t>HIDRÁULICO</t>
  </si>
  <si>
    <t>NO ACREDITA</t>
  </si>
  <si>
    <t>LISTADO DE PROPONENTES</t>
  </si>
  <si>
    <t>VERIFICACIÓN DEL CUMPLIMIENTO DE LA EXPERIENCIA SOLICITADA EN EL PLIEGO DE CONDICIONES</t>
  </si>
  <si>
    <t>Contrato</t>
  </si>
  <si>
    <t>NÚMERO DE CONTRATOS VÁLIDOS APORTADOS POR EL PROPONENTE</t>
  </si>
  <si>
    <t>% DE PO A TENER EN CUENTA PARA LA EVALUACIÓN</t>
  </si>
  <si>
    <t>% MÍNIMO DE PO A CERTIFICAR</t>
  </si>
  <si>
    <t>VALOR EN SMMLV DEL PROPONENTE</t>
  </si>
  <si>
    <t>REQUERIDO</t>
  </si>
  <si>
    <t>ACREDITADO</t>
  </si>
  <si>
    <t>Porcentaje requerido respecto al PO</t>
  </si>
  <si>
    <t>CONDICIONES PARA EL CUMPLIMIENTO DE LA EXPERIENCIA REQUERIDA</t>
  </si>
  <si>
    <t>CONDICIÓN CUMPLIMIENTO PARA EL CONSORCIO O UNIÓN TEMPORAL (POR CONCEPTO DE PO)</t>
  </si>
  <si>
    <t>VALOR REQUERIDO DE PO</t>
  </si>
  <si>
    <t>VALOR APORTADO</t>
  </si>
  <si>
    <t>CONDICIÓN CUMPLIMIENTO PO</t>
  </si>
  <si>
    <t>¿UNO SOLO DE LOS INTEGRANTES CUMPLE CON ACREDITAR EL 50% DE LA EXPERIENCIA?</t>
  </si>
  <si>
    <t>¿EL CONTRATO CUMPLE CON LOS REQUERIMIENTOS ADICIONALES DE EXPERIENCIA RELACIONADA EN LA MATRIZ 1 - EXPERIENCIA? (SI EL CONTRATO NO ES VÁLIDO, INDICAR "NO", EN CASO CONTRARIO, INDICAR "SI")
(SI / NO)</t>
  </si>
  <si>
    <t>CONDICIÓN ACREDITACIÓN DEL 50% DE LA EXPERIENCIA POR PARTE DE UNO DE LOS INTEGRANTES EN CASO DE ESTRUCTURA PLURAL</t>
  </si>
  <si>
    <t>No. DE CONTRATOS A ACREDITAR EXPERIENCIA ESPECÍFICA (VER MATRIZ 1)</t>
  </si>
  <si>
    <t>EL INTEGRANTE QUE ACREDITE EL 10% DE DISCAPACITADOS, DEBE APORTAR MIN 25%DE LA EXP. HABILITANTE Y PARTICIPAR EN MIN. 25% EN C,UT,OTRA</t>
  </si>
  <si>
    <r>
      <t>4.1.</t>
    </r>
    <r>
      <rPr>
        <b/>
        <sz val="7"/>
        <color rgb="FF000000"/>
        <rFont val="Times New Roman"/>
        <family val="1"/>
      </rPr>
      <t>  </t>
    </r>
    <r>
      <rPr>
        <b/>
        <sz val="10"/>
        <color rgb="FF3B3838"/>
        <rFont val="Arial"/>
        <family val="2"/>
      </rPr>
      <t>CRITERIOS DEDESEMPATE</t>
    </r>
  </si>
  <si>
    <t>*</t>
  </si>
  <si>
    <t>FIN</t>
  </si>
  <si>
    <t>I</t>
  </si>
  <si>
    <t>VIA</t>
  </si>
  <si>
    <t>C</t>
  </si>
  <si>
    <t>si</t>
  </si>
  <si>
    <t xml:space="preserve">C. El Proponente podrá acreditar la experiencia con mínimo uno (1) y máximo seis (6) contratos los cuales serán evaluados teniendo en cuenta la tabla establecida en el numeral 3.5.7. del Pliego de Condiciones, así como el contenido establecido en la Matriz 1 – Experiencia. </t>
  </si>
  <si>
    <t>NO PRESENTA DOCUMENTOS SOPORTES DEL CONTRATO PARA VALIDACION DE EXPERIENCIA</t>
  </si>
  <si>
    <t>A. Que hayan contenido la ejecución de: CONSTRUCCION O MEJORAMIENTO O MANTENIMIENTO O REHABILITACIÓN DE OBRAS DE ESTABILIZACION DE TALUDES O RECUPERACION DE BANCA y ATENCIÓN OBRAS DE EMERGENCIAS MEDIANTE LA CONSTRUCCIÓN DE OBRAS DE ESTABILIZACION DE TALUDES O RECUPERACION DE BANCA O REMOCIÓN DE DERRUMBES O MOVIMIENTO DE TIERRA.
B. Por lo menos un (1) contrato de los contratos válidos aportados como experiencia general que corresponda a LA CONSTRUCCION DE OBRAS DE ESTABILIZACION DE TALUDES O RECUPERACION DE BANCA y el valor corresponda como mínimo al 70% del Presupuesto Oficial y el valor ejecutado del ítem de remoción de derrumbes de uno de los contratos debe ser mínimo del 70% del Presupuesto Oficial.</t>
  </si>
  <si>
    <t>DIRECCIÓN TERRITORIAL CALDAS</t>
  </si>
  <si>
    <t>TERRITORIAL CALDAS</t>
  </si>
  <si>
    <t>INVÍAS</t>
  </si>
  <si>
    <t>GOBERNACIÓN DE CALDAS</t>
  </si>
  <si>
    <t>HACER LTDA</t>
  </si>
  <si>
    <t>4.2. CONSTRUCCION O MEJORAMIENTO O MANTENIMIENTO O REHABILITACIÓN DE OBRAS DE ESTABILIZACION DE TALUDES O RECUPERACION DE BANCA y ATENCION OBRAS DE EMERGENCIAS MEDIANTE LA CONSTRUCCION DE OBRAS DE ESTABILIZACION DE TALUDES O RECUPERACION DE BANCA. A) Por lo menos un (1) contrato de los contratos válidos aportados como experiencia general que corresponda a LA CONSTRUCCION DE OBRAS DE ESTABILIZACION DE TALUDES O RECUPERACION DE BANCA  y el valor corresponda como mínimo al 70% del Presupuesto Oficial.</t>
  </si>
  <si>
    <t>4.4 CONSTRUCCIÓN  O MEJORAMIENTO O REHABILITACIÓN O MANTENIMIENTO O CONSERVACIÓN DE OBRAS HIDRAULICAS EN CUERPOS DE AGUA. A) El valor de por lo menos un (1) contrato de los contratos válidos aportados como experiencia general corresponda como mínimo al 70% del Presupuesto Oficial.</t>
  </si>
  <si>
    <t>SA-MC-DT-CAL-003-2021</t>
  </si>
  <si>
    <t>CONSTRUCCIÓN, MEJORAMIENTO Y MANTENIMIENTO DE LA VÍA CHINCHINÁ – ESTACIÓN URIBE, CÓDIGO 2902, ENTRE EL PR28+600 Y EL PR45+0000, JURISDICCIÓN DE LA DIRECCIÓN TERRITORIAL CALDAS</t>
  </si>
  <si>
    <t>Jorge Eivar Tulcan Losada</t>
  </si>
  <si>
    <t>Ingeniería OCIMACS S.A.S.</t>
  </si>
  <si>
    <t>Óscar Eduardo Ruiz Vidal</t>
  </si>
  <si>
    <t>Consorcio Vías EM 2021</t>
  </si>
  <si>
    <t>Guillermo León Acero Castellanos</t>
  </si>
  <si>
    <t>Fernando Arturo Ángel Pelaez</t>
  </si>
  <si>
    <t>Construtop Ingeniería S.A.S.</t>
  </si>
  <si>
    <t>Ingeart CV S.A.S.</t>
  </si>
  <si>
    <t>Estruvias LTDA Estructuras y Vías</t>
  </si>
  <si>
    <t>Miguel Ángel Martínez Amortegui</t>
  </si>
  <si>
    <t>0761-2015</t>
  </si>
  <si>
    <t>REHABILITACION Y PAVIMENTACIÓN DE VIAS INCLUIDAS EN EL PLAN VIAL TRAMO LA QUIEBRA - BOLIVIA</t>
  </si>
  <si>
    <t xml:space="preserve">Jorge Eivar Tulcan Losada </t>
  </si>
  <si>
    <t>66</t>
  </si>
  <si>
    <t>590-2013</t>
  </si>
  <si>
    <t>ATENCION OBRAS DE EMERGENCIAS EN VIAS PRIMARIAS TERRITORIAL RISARALDA-CONSTRUCCION OBRAS DE ESTABILIZACION</t>
  </si>
  <si>
    <t>1</t>
  </si>
  <si>
    <t>GOBERNACIÓN DEL HUILA SECRETARÍA DE VÍAS E INFRAESTRUCTURA</t>
  </si>
  <si>
    <t>075-2002</t>
  </si>
  <si>
    <t>A TODO COSTO PAVIMENTACION EN CONCRETO RIGIDO DE LA CARRERA 45 ENTRE CALLE 19 Y 21ª, CONSTRUCCION ANDENES Y MEJORAMIENTO ESPACIO PUBLICO DEL BARRIO LA RIOJA DEL MUNICIPIO DE NEIVA</t>
  </si>
  <si>
    <t>INGENIERÍA OCIMACS S.A.S.</t>
  </si>
  <si>
    <t>11-107-95</t>
  </si>
  <si>
    <t>323-96</t>
  </si>
  <si>
    <t>123-97</t>
  </si>
  <si>
    <t>CONSTRUCCIÓN DE MUROS DE CONTENCIÓN EN CONCRETO Y GAVIONES</t>
  </si>
  <si>
    <t>CONSTRUCCIÓN MUROS DE CONTENCIÓN</t>
  </si>
  <si>
    <t>CONSTRUCCIÓN OBRAS DE DEFENSA MURO EN CONCRETO Y CUNETAS REVESTIDAS</t>
  </si>
  <si>
    <t xml:space="preserve">INVÍAS </t>
  </si>
  <si>
    <t>1313-2014</t>
  </si>
  <si>
    <t>1928-2013</t>
  </si>
  <si>
    <t>MEJORAMIENTO Y MANTENIMIENTO DE LA VÍA ALTAMIRA GABINETE RUTA 20 A CARGO DE LA DIRECCIÓN TERRITORIAL HUILA</t>
  </si>
  <si>
    <t xml:space="preserve">ÓSCAR EDUARDO RUIZ VIDAL </t>
  </si>
  <si>
    <t>MANTENIMIENTO DE LA CARRETERA LETICIATARAPACA, SECTOR PR 4+0386 AL PR 25+0000, RUTA 85, TRAMO 8501.</t>
  </si>
  <si>
    <t>INVIAS</t>
  </si>
  <si>
    <t xml:space="preserve">DEPARTAMENTO DE CUNDINAMARCA, SECRETARÍA DE OBRAS PÚBLICAS </t>
  </si>
  <si>
    <t>908-2018</t>
  </si>
  <si>
    <t>MANTENIMIENTO PARA LA CARRETERA LA MATA - SAN ROQUE 4515</t>
  </si>
  <si>
    <t>SOP-V-428-99</t>
  </si>
  <si>
    <t>PAVIMENTACIÓN DE LA VIA DOS CAMINOS, VEREDA EL LLANO DEL POZO, MUNICIPIO DE RICAURTE</t>
  </si>
  <si>
    <t xml:space="preserve">ALCALDÍA DE ARMENIA </t>
  </si>
  <si>
    <t xml:space="preserve">GOBERNACIÓN DE RISARALDA </t>
  </si>
  <si>
    <t>O-005-2008</t>
  </si>
  <si>
    <t>1207-2009</t>
  </si>
  <si>
    <t>CONSTRUCCIÓN DE UN MURO DE CONTENCIÓN TIPO PANTALLA ANCLADA EN EL BARRIO PINARES DE LA CIUDAD DE ARMENIA</t>
  </si>
  <si>
    <t>AMPLIACIÓN REHABILITACIÓN MEJORAMIENTO OBRAS REMEDIALES RED VIAL SECUNDARIA DEPARTAMENTO DE RISARALDA GRUPO 3 MEJORAMIENTO Y/U OBRAS REMEDIALES DE LA VÍA QUINCHÍA IRRA LONGITUD DE LA VÍA: 1740 m</t>
  </si>
  <si>
    <t xml:space="preserve">GUILLERMO LEÓN ACERO CASTELLANOS </t>
  </si>
  <si>
    <t xml:space="preserve">GOBERNACIÓN DEL QUINDÍO </t>
  </si>
  <si>
    <t>048-2019</t>
  </si>
  <si>
    <t>CONSTRUCCIONOBRASDEESTABILIACIONYREHABILITACIONDELAVIARIOVERDE-PIJAO (COD.40QN03), ESTABILIZACIÓN DE LA VÍA CÓRDOBA - CARNICEROS (COD40QN09), MUNICIPIO DE PIJAO, BUENA VISTA Y CÓRDOBA, EN EL DEPARTAMENTO DEL QUINDÍO "MÓDULO1: OBRAS DE ESTABILIZACIÓN DE LA VÍA CÓRDOBA - CARNICEROS (COD.40QN09) - 6 PUNTOS CRÍTICOS</t>
  </si>
  <si>
    <t>FERNANDO ARTUTO ÁNGEL PELAEZ</t>
  </si>
  <si>
    <t>CONSTRUCTORA LAS GALIAS S.A</t>
  </si>
  <si>
    <t>16600083</t>
  </si>
  <si>
    <t>Construccion de Urbanismo del proyecto Arboleda del Parque en la ciudad de Manizales</t>
  </si>
  <si>
    <t>CONSTRUTOP INGENIERIA SAS</t>
  </si>
  <si>
    <t>CONSTRUCTORA Y PROMOTORA EL PROGRESO S.A.S</t>
  </si>
  <si>
    <t>DP30117</t>
  </si>
  <si>
    <t>Construccion Estabilizacion para el Proyecto Torres de Milan</t>
  </si>
  <si>
    <t xml:space="preserve">PERFEK CONSTRUCCION Y DISEÑO </t>
  </si>
  <si>
    <t>PAI-01-018</t>
  </si>
  <si>
    <t>Construccion de Urbanismo y estabilidad para el proyecto Paisajes del Cerro en la ciudad de Manizales</t>
  </si>
  <si>
    <t xml:space="preserve">CONSTRUCTORA Y PROMOTORA EL PROGRESO S.A.S </t>
  </si>
  <si>
    <t>DP30114</t>
  </si>
  <si>
    <t>Construccion Estabilizacion Urbanismo para el Proyecto Torres de Milan</t>
  </si>
  <si>
    <t xml:space="preserve">PETRONOVA COLOMBIA </t>
  </si>
  <si>
    <t>PNA/TIN/0
2/13</t>
  </si>
  <si>
    <t>EJECUCION DE LAS OBRAS CIVILES
NECESARIAS PARA LA
ADECUACION Y MANTENIMIENTO
DE LA VIA URIBE EL DIVISO
UBICADO EN EL DEPARTAMENTO
DEL META</t>
  </si>
  <si>
    <t>INGEART CV SAS</t>
  </si>
  <si>
    <t xml:space="preserve">EJERCITO NACIONAL </t>
  </si>
  <si>
    <t>1027</t>
  </si>
  <si>
    <t>PVIMENTACION Y CONSTRUCCION
DE OBRAS DE ARTE DE LA VIA
PRINCIPAL CENTRO POBLADO DE
LA ARADA MUNICIPIO DE
ALPUJARRA DEPARTAMENTO DEL
TOLIMA</t>
  </si>
  <si>
    <t>CONSORCIO
CONSTRUIR 2014-
INGEART CV SAS-
50%</t>
  </si>
  <si>
    <t>OBJETO: CONSTRUCCIÓN, MEJORAMIENTO Y MANTENIMIENTO DE LA VÍA CHINCHINÁ – ESTACIÓN URIBE, CÓDIGO 2902, ENTRE EL PR28+600 Y EL PR45+0000, JURISDICCIÓN DE LA DIRECCIÓN TERRITORIAL CALDAS</t>
  </si>
  <si>
    <t/>
  </si>
  <si>
    <t>CORRECTO</t>
  </si>
  <si>
    <t>A1</t>
  </si>
  <si>
    <t>C1</t>
  </si>
  <si>
    <t>D1</t>
  </si>
  <si>
    <t>E1</t>
  </si>
  <si>
    <t>F1</t>
  </si>
  <si>
    <t>G1</t>
  </si>
  <si>
    <t>H1</t>
  </si>
  <si>
    <t>I1</t>
  </si>
  <si>
    <t>J1</t>
  </si>
  <si>
    <t>K1</t>
  </si>
  <si>
    <t>L1</t>
  </si>
  <si>
    <t>M1</t>
  </si>
  <si>
    <t>N1</t>
  </si>
  <si>
    <t>O1</t>
  </si>
  <si>
    <t>P1</t>
  </si>
  <si>
    <t>Q1</t>
  </si>
  <si>
    <t>A2</t>
  </si>
  <si>
    <t>B2</t>
  </si>
  <si>
    <t>C2</t>
  </si>
  <si>
    <t>E2</t>
  </si>
  <si>
    <t>F2</t>
  </si>
  <si>
    <t>G2</t>
  </si>
  <si>
    <t>H2</t>
  </si>
  <si>
    <t>I2</t>
  </si>
  <si>
    <t>J2</t>
  </si>
  <si>
    <t>K2</t>
  </si>
  <si>
    <t>L2</t>
  </si>
  <si>
    <t>M2</t>
  </si>
  <si>
    <t>N2</t>
  </si>
  <si>
    <t>O2</t>
  </si>
  <si>
    <t>P2</t>
  </si>
  <si>
    <t>Q2</t>
  </si>
  <si>
    <t>A3</t>
  </si>
  <si>
    <t>B3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</si>
  <si>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</si>
  <si>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</si>
  <si>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</si>
  <si>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</si>
  <si>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</si>
  <si>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</si>
  <si>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</si>
  <si>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</si>
  <si>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</si>
  <si>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</si>
  <si>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</si>
  <si>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</si>
  <si>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</si>
  <si>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</si>
  <si>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</si>
  <si>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</si>
  <si>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</si>
  <si>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</si>
  <si>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</si>
  <si>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</si>
  <si>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</si>
  <si>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</si>
  <si>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</si>
  <si>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</si>
  <si>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</si>
  <si>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</si>
  <si>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</si>
  <si>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</si>
  <si>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</si>
  <si>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</si>
  <si>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</si>
  <si>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E5</t>
  </si>
  <si>
    <t>F5</t>
  </si>
  <si>
    <t>G5</t>
  </si>
  <si>
    <t>H5</t>
  </si>
  <si>
    <t>I5</t>
  </si>
  <si>
    <t>J5</t>
  </si>
  <si>
    <t>K5</t>
  </si>
  <si>
    <t>L5</t>
  </si>
  <si>
    <t>M5</t>
  </si>
  <si>
    <t>N5</t>
  </si>
  <si>
    <t>O5</t>
  </si>
  <si>
    <t>P5</t>
  </si>
  <si>
    <t>Q5</t>
  </si>
  <si>
    <t>A</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</si>
  <si>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</si>
  <si>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</si>
  <si>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</si>
  <si>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</si>
  <si>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</si>
  <si>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</si>
  <si>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</si>
  <si>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</si>
  <si>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</si>
  <si>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</si>
  <si>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</si>
  <si>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</si>
  <si>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</si>
  <si>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</si>
  <si>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</si>
  <si>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</si>
  <si>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</si>
  <si>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</si>
  <si>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</si>
  <si>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</si>
  <si>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</si>
  <si>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</si>
  <si>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</si>
  <si>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</si>
  <si>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</si>
  <si>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</si>
  <si>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</si>
  <si>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</si>
  <si>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</si>
  <si>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</si>
  <si>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</si>
  <si>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</si>
  <si>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</si>
  <si>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</si>
  <si>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</si>
  <si>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</si>
  <si>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</si>
  <si>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</si>
  <si>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</si>
  <si>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</si>
  <si>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</si>
  <si>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</si>
  <si>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</si>
  <si>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</si>
  <si>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</si>
  <si>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</si>
  <si>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</si>
  <si>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</si>
  <si>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</si>
  <si>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</si>
  <si>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</si>
  <si>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</si>
  <si>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</si>
  <si>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</si>
  <si>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</si>
  <si>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</si>
  <si>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</si>
  <si>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</si>
  <si>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N/A</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</si>
  <si>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</si>
  <si>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</si>
  <si>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</si>
  <si>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</si>
  <si>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</si>
  <si>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</si>
  <si>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</si>
  <si>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</si>
  <si>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</si>
  <si>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</si>
  <si>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</si>
  <si>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</si>
  <si>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</si>
  <si>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</si>
  <si>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</si>
  <si>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</si>
  <si>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</si>
  <si>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</si>
  <si>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</si>
  <si>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</si>
  <si>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</si>
  <si>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</si>
  <si>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</si>
  <si>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</si>
  <si>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</si>
  <si>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CUADRO No. 4</t>
  </si>
  <si>
    <t>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</si>
</sst>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3" formatCode="_-* #,##0.00_-;\-* #,##0.00_-;_-* &quot;-&quot;??_-;_-@_-"/>
    <numFmt numFmtId="164" formatCode="_ * #,##0.00_ ;_ * \-#,##0.00_ ;_ * &quot;-&quot;??_ ;_ @_ "/>
    <numFmt numFmtId="165" formatCode="#,##0.0"/>
    <numFmt numFmtId="166" formatCode="mmmm\ d\,\ yyyy"/>
    <numFmt numFmtId="167" formatCode="&quot;No. &quot;#,##0"/>
    <numFmt numFmtId="168" formatCode="0.0"/>
    <numFmt numFmtId="169" formatCode="&quot;TOT.MOD=&quot;\ 0"/>
    <numFmt numFmtId="170" formatCode="&quot;NN&quot;\ 0"/>
    <numFmt numFmtId="171" formatCode="0.000"/>
    <numFmt numFmtId="172" formatCode="&quot;VTE = &quot;#,##0.00"/>
    <numFmt numFmtId="173" formatCode="&quot;RESUMEN EVALUACIÓN&quot;"/>
    <numFmt numFmtId="174" formatCode="&quot;SELECCION ABREVIADA DE MENOR CUANTIA No. &quot;@"/>
    <numFmt numFmtId="176" formatCode="_-* #,##0.00_-;\-* #,##0.00_-;_-* &quot;-&quot;_-;_-@_-"/>
  </numFmts>
  <fonts count="82">
    <font>
      <sz val="12"/>
      <color theme="1"/>
      <name val="Calibri"/>
      <family val="2"/>
    </font>
    <font>
      <sz val="11"/>
      <color theme="1"/>
      <name val="Calibri"/>
      <family val="2"/>
      <scheme val="minor"/>
    </font>
    <font>
      <sz val="12"/>
      <color indexed="8"/>
      <name val="Calibri"/>
      <family val="2"/>
    </font>
    <font>
      <sz val="12"/>
      <color indexed="8"/>
      <name val="Calibri"/>
      <family val="2"/>
    </font>
    <font>
      <sz val="8"/>
      <name val="Calibri"/>
      <family val="2"/>
    </font>
    <font>
      <sz val="10"/>
      <name val="Arial"/>
      <family val="2"/>
    </font>
    <font>
      <b/>
      <sz val="10"/>
      <name val="Arial"/>
      <family val="2"/>
    </font>
    <font>
      <b/>
      <sz val="12"/>
      <name val="Arial"/>
      <family val="2"/>
    </font>
    <font>
      <sz val="8"/>
      <name val="Arial"/>
      <family val="2"/>
    </font>
    <font>
      <b/>
      <sz val="14"/>
      <name val="Arial"/>
      <family val="2"/>
    </font>
    <font>
      <b/>
      <sz val="9"/>
      <color indexed="10"/>
      <name val="Arial"/>
      <family val="2"/>
    </font>
    <font>
      <sz val="8"/>
      <color indexed="10"/>
      <name val="Arial"/>
      <family val="2"/>
    </font>
    <font>
      <sz val="10"/>
      <color indexed="10"/>
      <name val="Arial"/>
      <family val="2"/>
    </font>
    <font>
      <b/>
      <sz val="10"/>
      <color indexed="10"/>
      <name val="Arial"/>
      <family val="2"/>
    </font>
    <font>
      <b/>
      <sz val="16"/>
      <name val="Arial"/>
      <family val="2"/>
    </font>
    <font>
      <b/>
      <sz val="8"/>
      <name val="Arial"/>
      <family val="2"/>
    </font>
    <font>
      <b/>
      <sz val="8"/>
      <name val="Sans Serif 10cpi"/>
      <family val="3"/>
    </font>
    <font>
      <b/>
      <sz val="9"/>
      <name val="Arial"/>
      <family val="2"/>
    </font>
    <font>
      <b/>
      <sz val="10"/>
      <color indexed="56"/>
      <name val="Arial"/>
      <family val="2"/>
    </font>
    <font>
      <sz val="10"/>
      <color indexed="9"/>
      <name val="Arial"/>
      <family val="2"/>
    </font>
    <font>
      <sz val="8"/>
      <color indexed="20"/>
      <name val="Arial"/>
      <family val="2"/>
    </font>
    <font>
      <b/>
      <sz val="18"/>
      <name val="Arial"/>
      <family val="2"/>
    </font>
    <font>
      <sz val="10"/>
      <name val="Arial"/>
      <family val="2"/>
    </font>
    <font>
      <sz val="6"/>
      <color indexed="10"/>
      <name val="Arial"/>
      <family val="2"/>
    </font>
    <font>
      <b/>
      <sz val="12"/>
      <name val="Times New Roman"/>
      <family val="1"/>
    </font>
    <font>
      <sz val="10"/>
      <name val="Times New Roman"/>
      <family val="1"/>
    </font>
    <font>
      <sz val="1"/>
      <name val="Arial"/>
      <family val="2"/>
    </font>
    <font>
      <sz val="5"/>
      <name val="Arial"/>
      <family val="2"/>
    </font>
    <font>
      <sz val="10"/>
      <name val="Arial"/>
      <family val="2"/>
    </font>
    <font>
      <sz val="8"/>
      <name val="Arial"/>
      <family val="2"/>
    </font>
    <font>
      <b/>
      <sz val="10"/>
      <name val="Arial"/>
      <family val="2"/>
    </font>
    <font>
      <sz val="9"/>
      <name val="Arial"/>
      <family val="2"/>
    </font>
    <font>
      <b/>
      <u/>
      <sz val="12"/>
      <name val="Arial"/>
      <family val="2"/>
    </font>
    <font>
      <b/>
      <i/>
      <sz val="10"/>
      <name val="Arial"/>
      <family val="2"/>
    </font>
    <font>
      <sz val="9"/>
      <color indexed="8"/>
      <name val="Arial"/>
      <family val="2"/>
    </font>
    <font>
      <sz val="11"/>
      <color indexed="8"/>
      <name val="Calibri"/>
      <family val="2"/>
    </font>
    <font>
      <b/>
      <sz val="11"/>
      <color indexed="8"/>
      <name val="Calibri"/>
      <family val="2"/>
    </font>
    <font>
      <sz val="4"/>
      <name val="Arial"/>
      <family val="2"/>
    </font>
    <font>
      <sz val="9"/>
      <color indexed="81"/>
      <name val="Tahoma"/>
      <family val="2"/>
    </font>
    <font>
      <b/>
      <sz val="9"/>
      <color indexed="81"/>
      <name val="Tahoma"/>
      <family val="2"/>
    </font>
    <font>
      <sz val="12"/>
      <color theme="1"/>
      <name val="Calibri"/>
      <family val="2"/>
    </font>
    <font>
      <sz val="11"/>
      <color theme="1"/>
      <name val="Calibri"/>
      <family val="2"/>
      <scheme val="minor"/>
    </font>
    <font>
      <b/>
      <sz val="11"/>
      <color theme="1"/>
      <name val="Calibri"/>
      <family val="2"/>
      <scheme val="minor"/>
    </font>
    <font>
      <b/>
      <i/>
      <sz val="11"/>
      <color theme="1"/>
      <name val="Calibri"/>
      <family val="2"/>
      <scheme val="minor"/>
    </font>
    <font>
      <b/>
      <sz val="8"/>
      <name val="Calibri"/>
      <family val="2"/>
      <scheme val="minor"/>
    </font>
    <font>
      <sz val="8"/>
      <name val="Calibri"/>
      <family val="2"/>
      <scheme val="minor"/>
    </font>
    <font>
      <sz val="4"/>
      <color theme="1"/>
      <name val="Calibri"/>
      <family val="2"/>
    </font>
    <font>
      <sz val="4"/>
      <name val="Calibri"/>
      <family val="2"/>
      <scheme val="minor"/>
    </font>
    <font>
      <b/>
      <sz val="9"/>
      <name val="Calibri"/>
      <family val="2"/>
      <scheme val="minor"/>
    </font>
    <font>
      <sz val="9"/>
      <name val="Calibri"/>
      <family val="2"/>
      <scheme val="minor"/>
    </font>
    <font>
      <sz val="10"/>
      <name val="Calibri"/>
      <family val="2"/>
      <scheme val="minor"/>
    </font>
    <font>
      <sz val="4"/>
      <color theme="0"/>
      <name val="Arial"/>
      <family val="2"/>
    </font>
    <font>
      <sz val="8"/>
      <color rgb="FFFF0000"/>
      <name val="Arial"/>
      <family val="2"/>
    </font>
    <font>
      <sz val="10"/>
      <color rgb="FFFF0000"/>
      <name val="Arial"/>
      <family val="2"/>
    </font>
    <font>
      <sz val="12"/>
      <color rgb="FF000000"/>
      <name val="Calibri"/>
      <family val="2"/>
    </font>
    <font>
      <b/>
      <sz val="10"/>
      <color rgb="FFFF0000"/>
      <name val="Calibri"/>
      <family val="2"/>
    </font>
    <font>
      <b/>
      <sz val="9"/>
      <color rgb="FFFFCC81"/>
      <name val="Calibri"/>
      <family val="2"/>
      <scheme val="minor"/>
    </font>
    <font>
      <sz val="10"/>
      <color rgb="FF0000FF"/>
      <name val="Arial"/>
      <family val="2"/>
    </font>
    <font>
      <sz val="12"/>
      <name val="Arial"/>
      <family val="2"/>
    </font>
    <font>
      <b/>
      <sz val="10"/>
      <color rgb="FF3B3838"/>
      <name val="Arial"/>
      <family val="2"/>
    </font>
    <font>
      <b/>
      <sz val="10"/>
      <color rgb="FF000000"/>
      <name val="Arial"/>
      <family val="2"/>
    </font>
    <font>
      <b/>
      <sz val="7"/>
      <color rgb="FF000000"/>
      <name val="Times New Roman"/>
      <family val="1"/>
    </font>
    <font>
      <b/>
      <sz val="8"/>
      <color rgb="FF000000"/>
      <name val="Arial"/>
      <family val="2"/>
    </font>
    <font>
      <sz val="8"/>
      <color theme="0"/>
      <name val="Arial"/>
      <family val="2"/>
    </font>
    <font>
      <sz val="12"/>
      <color theme="0"/>
      <name val="Calibri"/>
      <family val="2"/>
    </font>
    <font>
      <sz val="14"/>
      <name val="Arial"/>
      <family val="2"/>
    </font>
    <font>
      <sz val="9"/>
      <color rgb="FFFF0000"/>
      <name val="Calibri"/>
      <family val="2"/>
      <scheme val="minor"/>
    </font>
    <font>
      <sz val="8"/>
      <color rgb="FFFF0000"/>
      <name val="Calibri"/>
      <family val="2"/>
      <scheme val="minor"/>
    </font>
    <font>
      <sz val="8"/>
      <color rgb="FF0000FF"/>
      <name val="Calibri"/>
      <family val="2"/>
      <scheme val="minor"/>
    </font>
    <font>
      <b/>
      <sz val="16"/>
      <color rgb="FFFF0000"/>
      <name val="Calibri"/>
      <family val="2"/>
      <scheme val="minor"/>
    </font>
    <font>
      <b/>
      <sz val="11"/>
      <name val="Arial"/>
      <family val="2"/>
    </font>
    <font>
      <sz val="11"/>
      <name val="Arial"/>
      <family val="2"/>
    </font>
    <font>
      <b/>
      <sz val="8"/>
      <color theme="1"/>
      <name val="Arial"/>
      <family val="2"/>
    </font>
    <font>
      <b/>
      <sz val="10"/>
      <color theme="0"/>
      <name val="Arial"/>
      <family val="2"/>
    </font>
    <font>
      <b/>
      <sz val="10"/>
      <color theme="1"/>
      <name val="Arial"/>
      <family val="2"/>
    </font>
    <font>
      <sz val="11"/>
      <name val="Calibri"/>
      <family val="2"/>
      <scheme val="minor"/>
    </font>
    <font>
      <b/>
      <sz val="11"/>
      <name val="Calibri"/>
      <family val="2"/>
      <scheme val="minor"/>
    </font>
    <font>
      <sz val="11"/>
      <color indexed="8"/>
      <name val="Arial"/>
      <family val="2"/>
    </font>
    <font>
      <sz val="11"/>
      <color rgb="FFFF0000"/>
      <name val="Arial"/>
      <family val="2"/>
    </font>
    <font>
      <sz val="11"/>
      <color rgb="FF0000FF"/>
      <name val="Arial"/>
      <family val="2"/>
    </font>
    <font>
      <sz val="11"/>
      <color rgb="FFFF0000"/>
      <name val="Calibri"/>
      <family val="2"/>
      <scheme val="minor"/>
    </font>
    <font>
      <sz val="8"/>
      <color theme="1"/>
      <name val="Arial"/>
      <family val="2"/>
    </font>
  </fonts>
  <fills count="15">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C0C0C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0"/>
        <bgColor indexed="64"/>
      </patternFill>
    </fill>
    <fill>
      <patternFill patternType="solid">
        <fgColor rgb="FFBDFFFF"/>
        <bgColor indexed="64"/>
      </patternFill>
    </fill>
    <fill>
      <patternFill patternType="solid">
        <fgColor rgb="FFC8B4C8"/>
        <bgColor indexed="64"/>
      </patternFill>
    </fill>
    <fill>
      <patternFill patternType="solid">
        <fgColor rgb="FFC8FAF0"/>
        <bgColor indexed="64"/>
      </patternFill>
    </fill>
    <fill>
      <patternFill patternType="solid">
        <fgColor theme="9" tint="0.39997558519241921"/>
        <bgColor indexed="64"/>
      </patternFill>
    </fill>
    <fill>
      <patternFill patternType="solid">
        <fgColor rgb="FFFFFF00"/>
        <bgColor indexed="64"/>
      </patternFill>
    </fill>
  </fills>
  <borders count="89">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dotted">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top style="thin">
        <color indexed="64"/>
      </top>
      <bottom style="double">
        <color indexed="8"/>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auto="1"/>
      </right>
      <top style="dotted">
        <color auto="1"/>
      </top>
      <bottom style="dotted">
        <color auto="1"/>
      </bottom>
      <diagonal/>
    </border>
  </borders>
  <cellStyleXfs count="18">
    <xf numFmtId="0" fontId="0" fillId="0" borderId="0"/>
    <xf numFmtId="43" fontId="2"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22" fillId="0" borderId="0"/>
    <xf numFmtId="0" fontId="28" fillId="0" borderId="0"/>
    <xf numFmtId="0" fontId="5" fillId="0" borderId="0"/>
    <xf numFmtId="0" fontId="41" fillId="0" borderId="0"/>
    <xf numFmtId="0" fontId="5" fillId="0" borderId="0"/>
    <xf numFmtId="0" fontId="22" fillId="0" borderId="0"/>
    <xf numFmtId="0" fontId="5" fillId="0" borderId="0"/>
    <xf numFmtId="0" fontId="3" fillId="4" borderId="83" applyNumberFormat="0" applyFont="0" applyAlignment="0" applyProtection="0"/>
    <xf numFmtId="9" fontId="3"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42" fontId="40" fillId="0" borderId="0" applyFont="0" applyFill="0" applyBorder="0" applyAlignment="0" applyProtection="0"/>
    <xf numFmtId="41" fontId="40" fillId="0" borderId="0" applyFont="0" applyFill="0" applyBorder="0" applyAlignment="0" applyProtection="0"/>
  </cellStyleXfs>
  <cellXfs count="477">
    <xf numFmtId="0" fontId="0" fillId="0" borderId="0" xfId="0"/>
    <xf numFmtId="0" fontId="5" fillId="0" borderId="0" xfId="3"/>
    <xf numFmtId="0" fontId="9" fillId="0" borderId="0" xfId="3" applyFont="1" applyAlignment="1">
      <alignment horizontal="centerContinuous" vertical="center" wrapText="1"/>
    </xf>
    <xf numFmtId="0" fontId="6" fillId="0" borderId="0" xfId="3" applyFont="1" applyAlignment="1">
      <alignment horizontal="centerContinuous" vertical="center" wrapText="1"/>
    </xf>
    <xf numFmtId="0" fontId="5" fillId="0" borderId="0" xfId="3" applyAlignment="1">
      <alignment horizontal="centerContinuous" vertical="center" wrapText="1"/>
    </xf>
    <xf numFmtId="0" fontId="5" fillId="0" borderId="0" xfId="3" applyAlignment="1">
      <alignment horizontal="centerContinuous" vertical="center"/>
    </xf>
    <xf numFmtId="166" fontId="8" fillId="0" borderId="0" xfId="3" applyNumberFormat="1" applyFont="1" applyFill="1" applyAlignment="1">
      <alignment horizontal="center"/>
    </xf>
    <xf numFmtId="166" fontId="8" fillId="0" borderId="0" xfId="3" applyNumberFormat="1" applyFont="1" applyFill="1" applyBorder="1" applyAlignment="1">
      <alignment horizontal="center"/>
    </xf>
    <xf numFmtId="0" fontId="5" fillId="0" borderId="0" xfId="3" applyFont="1" applyFill="1"/>
    <xf numFmtId="0" fontId="15" fillId="0" borderId="0" xfId="3" applyFont="1"/>
    <xf numFmtId="0" fontId="15" fillId="0" borderId="0" xfId="3" applyFont="1" applyAlignment="1">
      <alignment horizontal="center" vertical="center"/>
    </xf>
    <xf numFmtId="0" fontId="19" fillId="0" borderId="0" xfId="3" applyFont="1"/>
    <xf numFmtId="0" fontId="5" fillId="0" borderId="0" xfId="3" applyFill="1"/>
    <xf numFmtId="0" fontId="18" fillId="0" borderId="0" xfId="3" applyFont="1" applyAlignment="1">
      <alignment horizontal="centerContinuous" vertical="center" wrapText="1"/>
    </xf>
    <xf numFmtId="2" fontId="5" fillId="0" borderId="0" xfId="3" applyNumberFormat="1"/>
    <xf numFmtId="0" fontId="5" fillId="0" borderId="0" xfId="3" applyProtection="1">
      <protection hidden="1"/>
    </xf>
    <xf numFmtId="0" fontId="6" fillId="0" borderId="0" xfId="3" applyFont="1" applyAlignment="1" applyProtection="1">
      <alignment horizontal="centerContinuous" vertical="center" wrapText="1"/>
      <protection hidden="1"/>
    </xf>
    <xf numFmtId="0" fontId="5" fillId="0" borderId="0" xfId="3" applyAlignment="1" applyProtection="1">
      <alignment horizontal="centerContinuous" vertical="center" wrapText="1"/>
      <protection hidden="1"/>
    </xf>
    <xf numFmtId="0" fontId="8" fillId="0" borderId="0" xfId="3" applyFont="1" applyAlignment="1" applyProtection="1">
      <alignment horizontal="centerContinuous" vertical="center" wrapText="1"/>
      <protection hidden="1"/>
    </xf>
    <xf numFmtId="0" fontId="5" fillId="0" borderId="0" xfId="3" applyFont="1" applyAlignment="1" applyProtection="1">
      <alignment horizontal="centerContinuous"/>
      <protection hidden="1"/>
    </xf>
    <xf numFmtId="0" fontId="5" fillId="0" borderId="0" xfId="3" applyAlignment="1" applyProtection="1">
      <alignment horizontal="centerContinuous" vertical="center"/>
      <protection hidden="1"/>
    </xf>
    <xf numFmtId="0" fontId="8" fillId="0" borderId="0" xfId="3" quotePrefix="1" applyFont="1" applyBorder="1" applyAlignment="1" applyProtection="1">
      <alignment horizontal="left"/>
      <protection hidden="1"/>
    </xf>
    <xf numFmtId="0" fontId="5" fillId="0" borderId="0" xfId="3" applyBorder="1" applyAlignment="1" applyProtection="1">
      <alignment horizontal="centerContinuous" vertical="center" wrapText="1"/>
      <protection hidden="1"/>
    </xf>
    <xf numFmtId="0" fontId="5" fillId="0" borderId="0" xfId="3" applyBorder="1" applyProtection="1">
      <protection hidden="1"/>
    </xf>
    <xf numFmtId="0" fontId="5" fillId="0" borderId="0" xfId="3" applyFont="1" applyProtection="1">
      <protection hidden="1"/>
    </xf>
    <xf numFmtId="0" fontId="29" fillId="0" borderId="0" xfId="6" applyFont="1"/>
    <xf numFmtId="1" fontId="9" fillId="0" borderId="0" xfId="6" applyNumberFormat="1" applyFont="1" applyAlignment="1">
      <alignment vertical="center" wrapText="1"/>
    </xf>
    <xf numFmtId="1" fontId="7" fillId="0" borderId="0" xfId="6" applyNumberFormat="1" applyFont="1" applyAlignment="1">
      <alignment vertical="center" wrapText="1"/>
    </xf>
    <xf numFmtId="1" fontId="6" fillId="0" borderId="0" xfId="6" applyNumberFormat="1" applyFont="1" applyAlignment="1">
      <alignment vertical="center" wrapText="1"/>
    </xf>
    <xf numFmtId="1" fontId="10" fillId="0" borderId="0" xfId="6" applyNumberFormat="1" applyFont="1" applyAlignment="1">
      <alignment vertical="center" wrapText="1"/>
    </xf>
    <xf numFmtId="1" fontId="13" fillId="0" borderId="0" xfId="6" applyNumberFormat="1" applyFont="1" applyAlignment="1">
      <alignment vertical="center" wrapText="1"/>
    </xf>
    <xf numFmtId="0" fontId="29" fillId="0" borderId="0" xfId="6" applyFont="1" applyAlignment="1">
      <alignment horizontal="center" vertical="center"/>
    </xf>
    <xf numFmtId="4" fontId="29" fillId="0" borderId="0" xfId="6" applyNumberFormat="1" applyFont="1"/>
    <xf numFmtId="0" fontId="5" fillId="0" borderId="0" xfId="6" applyFont="1"/>
    <xf numFmtId="0" fontId="12" fillId="0" borderId="0" xfId="6" applyFont="1"/>
    <xf numFmtId="0" fontId="28" fillId="0" borderId="0" xfId="6"/>
    <xf numFmtId="1" fontId="28" fillId="0" borderId="0" xfId="6" applyNumberFormat="1" applyAlignment="1">
      <alignment horizontal="centerContinuous" vertical="center"/>
    </xf>
    <xf numFmtId="0" fontId="28" fillId="0" borderId="0" xfId="6" applyAlignment="1">
      <alignment horizontal="centerContinuous" vertical="center"/>
    </xf>
    <xf numFmtId="0" fontId="16" fillId="0" borderId="0" xfId="6" applyFont="1"/>
    <xf numFmtId="0" fontId="28" fillId="0" borderId="0" xfId="6" applyFill="1"/>
    <xf numFmtId="1" fontId="28" fillId="0" borderId="0" xfId="6" applyNumberFormat="1"/>
    <xf numFmtId="0" fontId="5" fillId="0" borderId="0" xfId="3" applyAlignment="1">
      <alignment wrapText="1"/>
    </xf>
    <xf numFmtId="166" fontId="8" fillId="0" borderId="0" xfId="3" applyNumberFormat="1" applyFont="1" applyFill="1" applyAlignment="1">
      <alignment horizontal="center" wrapText="1"/>
    </xf>
    <xf numFmtId="0" fontId="5" fillId="0" borderId="0" xfId="3" applyFont="1" applyFill="1" applyAlignment="1">
      <alignment wrapText="1"/>
    </xf>
    <xf numFmtId="0" fontId="15" fillId="0" borderId="0" xfId="3" applyFont="1" applyAlignment="1">
      <alignment wrapText="1"/>
    </xf>
    <xf numFmtId="0" fontId="5" fillId="0" borderId="0" xfId="3" applyAlignment="1">
      <alignment horizontal="center" vertical="center"/>
    </xf>
    <xf numFmtId="1" fontId="24" fillId="0" borderId="0" xfId="6" applyNumberFormat="1" applyFont="1" applyAlignment="1">
      <alignment horizontal="centerContinuous" vertical="center" wrapText="1"/>
    </xf>
    <xf numFmtId="0" fontId="6" fillId="0" borderId="0" xfId="6" applyFont="1" applyAlignment="1">
      <alignment horizontal="centerContinuous" vertical="center" wrapText="1"/>
    </xf>
    <xf numFmtId="0" fontId="5" fillId="0" borderId="0" xfId="3" applyAlignment="1"/>
    <xf numFmtId="0" fontId="27" fillId="0" borderId="0" xfId="3" applyFont="1" applyAlignment="1" applyProtection="1">
      <alignment horizontal="center" vertical="center"/>
    </xf>
    <xf numFmtId="0" fontId="5" fillId="0" borderId="0" xfId="3" applyProtection="1"/>
    <xf numFmtId="0" fontId="5" fillId="0" borderId="0" xfId="3" applyAlignment="1">
      <alignment horizontal="centerContinuous"/>
    </xf>
    <xf numFmtId="0" fontId="5" fillId="0" borderId="1" xfId="3" applyFont="1" applyBorder="1"/>
    <xf numFmtId="0" fontId="41" fillId="0" borderId="1" xfId="8" applyBorder="1"/>
    <xf numFmtId="0" fontId="5" fillId="0" borderId="1" xfId="3" applyBorder="1"/>
    <xf numFmtId="0" fontId="41" fillId="0" borderId="2" xfId="8" applyBorder="1"/>
    <xf numFmtId="0" fontId="42" fillId="5" borderId="3" xfId="8" applyFont="1" applyFill="1" applyBorder="1" applyAlignment="1">
      <alignment horizontal="center" vertical="center"/>
    </xf>
    <xf numFmtId="0" fontId="41" fillId="5" borderId="4" xfId="8" applyFill="1" applyBorder="1"/>
    <xf numFmtId="0" fontId="33" fillId="6" borderId="5" xfId="3" applyFont="1" applyFill="1" applyBorder="1"/>
    <xf numFmtId="0" fontId="33" fillId="6" borderId="6" xfId="3" applyFont="1" applyFill="1" applyBorder="1"/>
    <xf numFmtId="0" fontId="43" fillId="6" borderId="7" xfId="8" applyFont="1" applyFill="1" applyBorder="1"/>
    <xf numFmtId="0" fontId="8" fillId="0" borderId="8" xfId="3" applyFont="1" applyBorder="1" applyAlignment="1" applyProtection="1">
      <alignment horizontal="centerContinuous" vertical="center" wrapText="1"/>
      <protection hidden="1"/>
    </xf>
    <xf numFmtId="3" fontId="8" fillId="3" borderId="8" xfId="3" applyNumberFormat="1" applyFont="1" applyFill="1" applyBorder="1" applyProtection="1">
      <protection hidden="1"/>
    </xf>
    <xf numFmtId="3" fontId="8" fillId="0" borderId="8" xfId="3" applyNumberFormat="1" applyFont="1" applyBorder="1" applyAlignment="1" applyProtection="1">
      <alignment horizontal="center"/>
      <protection hidden="1"/>
    </xf>
    <xf numFmtId="0" fontId="5" fillId="0" borderId="0" xfId="3" applyAlignment="1" applyProtection="1">
      <alignment horizontal="centerContinuous"/>
      <protection hidden="1"/>
    </xf>
    <xf numFmtId="0" fontId="5" fillId="0" borderId="0" xfId="3" quotePrefix="1"/>
    <xf numFmtId="0" fontId="15" fillId="0" borderId="0" xfId="3" quotePrefix="1" applyFont="1" applyAlignment="1">
      <alignment horizontal="center" vertical="center"/>
    </xf>
    <xf numFmtId="1" fontId="8" fillId="0" borderId="8" xfId="6" applyNumberFormat="1" applyFont="1" applyFill="1" applyBorder="1" applyAlignment="1">
      <alignment horizontal="center" vertical="center"/>
    </xf>
    <xf numFmtId="170" fontId="8" fillId="0" borderId="8" xfId="6" applyNumberFormat="1" applyFont="1" applyBorder="1" applyAlignment="1">
      <alignment horizontal="left" wrapText="1"/>
    </xf>
    <xf numFmtId="0" fontId="29" fillId="0" borderId="0" xfId="6" applyFont="1" applyAlignment="1">
      <alignment wrapText="1"/>
    </xf>
    <xf numFmtId="2" fontId="13" fillId="0" borderId="0" xfId="6" applyNumberFormat="1" applyFont="1" applyAlignment="1">
      <alignment vertical="center" wrapText="1"/>
    </xf>
    <xf numFmtId="0" fontId="15" fillId="5" borderId="3" xfId="4" applyFont="1" applyFill="1" applyBorder="1" applyAlignment="1">
      <alignment horizontal="centerContinuous" vertical="center"/>
    </xf>
    <xf numFmtId="0" fontId="15" fillId="5" borderId="9" xfId="4" applyFont="1" applyFill="1" applyBorder="1" applyAlignment="1">
      <alignment horizontal="centerContinuous" vertical="center"/>
    </xf>
    <xf numFmtId="14" fontId="6" fillId="0" borderId="10" xfId="4" applyNumberFormat="1" applyFont="1" applyBorder="1" applyAlignment="1">
      <alignment horizontal="center"/>
    </xf>
    <xf numFmtId="3" fontId="6" fillId="0" borderId="11" xfId="4" applyNumberFormat="1" applyFont="1" applyBorder="1" applyAlignment="1">
      <alignment horizontal="center"/>
    </xf>
    <xf numFmtId="0" fontId="5" fillId="0" borderId="12" xfId="3" applyFont="1" applyFill="1" applyBorder="1"/>
    <xf numFmtId="0" fontId="36" fillId="2" borderId="13" xfId="8" applyFont="1" applyFill="1" applyBorder="1" applyAlignment="1">
      <alignment horizontal="center" vertical="center"/>
    </xf>
    <xf numFmtId="0" fontId="35" fillId="0" borderId="14" xfId="8" applyFont="1" applyBorder="1" applyAlignment="1"/>
    <xf numFmtId="0" fontId="35" fillId="0" borderId="15" xfId="8" applyFont="1" applyBorder="1" applyAlignment="1"/>
    <xf numFmtId="14" fontId="29" fillId="0" borderId="0" xfId="6" applyNumberFormat="1" applyFont="1"/>
    <xf numFmtId="0" fontId="26" fillId="0" borderId="0" xfId="6" applyFont="1" applyBorder="1" applyAlignment="1">
      <alignment horizontal="center" vertical="center" wrapText="1"/>
    </xf>
    <xf numFmtId="0" fontId="15" fillId="0" borderId="0" xfId="6" applyFont="1" applyBorder="1" applyAlignment="1">
      <alignment horizontal="center" vertical="center" wrapText="1"/>
    </xf>
    <xf numFmtId="4" fontId="15" fillId="0" borderId="0" xfId="6" applyNumberFormat="1" applyFont="1" applyBorder="1" applyAlignment="1">
      <alignment horizontal="center" vertical="center" wrapText="1"/>
    </xf>
    <xf numFmtId="0" fontId="29" fillId="0" borderId="0" xfId="6" applyFont="1" applyBorder="1" applyAlignment="1">
      <alignment vertical="center"/>
    </xf>
    <xf numFmtId="0" fontId="29" fillId="0" borderId="17" xfId="6" applyFont="1" applyBorder="1" applyAlignment="1">
      <alignment horizontal="center" vertical="center"/>
    </xf>
    <xf numFmtId="4" fontId="29" fillId="0" borderId="17" xfId="6" applyNumberFormat="1" applyFont="1" applyBorder="1" applyAlignment="1">
      <alignment horizontal="center" vertical="center" wrapText="1"/>
    </xf>
    <xf numFmtId="4" fontId="29" fillId="0" borderId="17" xfId="6" applyNumberFormat="1" applyFont="1" applyBorder="1" applyAlignment="1">
      <alignment horizontal="center" vertical="center"/>
    </xf>
    <xf numFmtId="168" fontId="29" fillId="0" borderId="17" xfId="6" applyNumberFormat="1" applyFont="1" applyBorder="1" applyAlignment="1">
      <alignment horizontal="center" vertical="center"/>
    </xf>
    <xf numFmtId="1" fontId="45" fillId="0" borderId="21" xfId="6" applyNumberFormat="1" applyFont="1" applyBorder="1" applyAlignment="1">
      <alignment horizontal="center" vertical="center"/>
    </xf>
    <xf numFmtId="1" fontId="45" fillId="0" borderId="22" xfId="6" applyNumberFormat="1" applyFont="1" applyBorder="1" applyAlignment="1">
      <alignment horizontal="center" vertical="center"/>
    </xf>
    <xf numFmtId="170" fontId="45" fillId="0" borderId="22" xfId="6" applyNumberFormat="1" applyFont="1" applyBorder="1" applyAlignment="1">
      <alignment horizontal="left" wrapText="1"/>
    </xf>
    <xf numFmtId="0" fontId="15" fillId="0" borderId="22" xfId="3" applyFont="1" applyFill="1" applyBorder="1" applyAlignment="1">
      <alignment horizontal="left" vertical="center" wrapText="1"/>
    </xf>
    <xf numFmtId="0" fontId="8" fillId="0" borderId="23" xfId="3" applyFont="1" applyFill="1" applyBorder="1" applyAlignment="1">
      <alignment horizontal="center" vertical="center" wrapText="1"/>
    </xf>
    <xf numFmtId="0" fontId="8" fillId="0" borderId="24" xfId="3" applyFont="1" applyFill="1" applyBorder="1" applyAlignment="1">
      <alignment horizontal="center" vertical="center" wrapText="1"/>
    </xf>
    <xf numFmtId="4" fontId="8" fillId="7" borderId="22" xfId="3" applyNumberFormat="1" applyFont="1" applyFill="1" applyBorder="1" applyAlignment="1">
      <alignment horizontal="center" vertical="center" wrapText="1"/>
    </xf>
    <xf numFmtId="0" fontId="8" fillId="0" borderId="25" xfId="3" applyFont="1" applyBorder="1" applyAlignment="1">
      <alignment vertical="center"/>
    </xf>
    <xf numFmtId="0" fontId="8" fillId="0" borderId="17" xfId="3" applyFont="1" applyBorder="1" applyAlignment="1">
      <alignment vertical="center"/>
    </xf>
    <xf numFmtId="0" fontId="5" fillId="0" borderId="26" xfId="3" applyBorder="1" applyAlignment="1">
      <alignment vertical="center"/>
    </xf>
    <xf numFmtId="167" fontId="21" fillId="0" borderId="0" xfId="3" applyNumberFormat="1" applyFont="1" applyFill="1" applyAlignment="1">
      <alignment horizontal="center" vertical="center"/>
    </xf>
    <xf numFmtId="0" fontId="14" fillId="0" borderId="0" xfId="3" applyFont="1" applyFill="1" applyAlignment="1">
      <alignment horizontal="left" vertical="center"/>
    </xf>
    <xf numFmtId="0" fontId="19" fillId="0" borderId="0" xfId="3" applyFont="1" applyFill="1" applyAlignment="1">
      <alignment horizontal="center" vertical="center"/>
    </xf>
    <xf numFmtId="0" fontId="19" fillId="0" borderId="0" xfId="3" applyFont="1" applyFill="1" applyAlignment="1">
      <alignment horizontal="centerContinuous" vertical="center"/>
    </xf>
    <xf numFmtId="0" fontId="19" fillId="0" borderId="0" xfId="3" applyFont="1" applyFill="1" applyAlignment="1">
      <alignment vertical="center"/>
    </xf>
    <xf numFmtId="4" fontId="29" fillId="8" borderId="17" xfId="6" applyNumberFormat="1" applyFont="1" applyFill="1" applyBorder="1" applyAlignment="1">
      <alignment horizontal="center" vertical="center"/>
    </xf>
    <xf numFmtId="1" fontId="17" fillId="0" borderId="21" xfId="3" applyNumberFormat="1" applyFont="1" applyFill="1" applyBorder="1" applyAlignment="1" applyProtection="1">
      <alignment horizontal="center" vertical="center"/>
      <protection hidden="1"/>
    </xf>
    <xf numFmtId="3" fontId="31" fillId="0" borderId="22" xfId="3" applyNumberFormat="1" applyFont="1" applyFill="1" applyBorder="1" applyAlignment="1" applyProtection="1">
      <alignment horizontal="center" vertical="center"/>
      <protection hidden="1"/>
    </xf>
    <xf numFmtId="3" fontId="34" fillId="0" borderId="22" xfId="3" applyNumberFormat="1" applyFont="1" applyFill="1" applyBorder="1" applyAlignment="1" applyProtection="1">
      <alignment horizontal="center" vertical="center"/>
      <protection hidden="1"/>
    </xf>
    <xf numFmtId="1" fontId="17" fillId="0" borderId="21" xfId="3" applyNumberFormat="1" applyFont="1" applyFill="1" applyBorder="1" applyAlignment="1" applyProtection="1">
      <alignment horizontal="center" vertical="center" wrapText="1"/>
      <protection hidden="1"/>
    </xf>
    <xf numFmtId="0" fontId="5" fillId="0" borderId="32" xfId="3" applyFill="1" applyBorder="1" applyAlignment="1" applyProtection="1">
      <alignment horizontal="center" vertical="center" wrapText="1"/>
      <protection hidden="1"/>
    </xf>
    <xf numFmtId="0" fontId="5" fillId="0" borderId="8" xfId="3" applyBorder="1" applyProtection="1">
      <protection hidden="1"/>
    </xf>
    <xf numFmtId="0" fontId="37" fillId="0" borderId="0" xfId="3" applyFont="1" applyFill="1" applyAlignment="1">
      <alignment horizontal="center" vertical="center"/>
    </xf>
    <xf numFmtId="167" fontId="37" fillId="0" borderId="0" xfId="3" applyNumberFormat="1" applyFont="1" applyFill="1" applyAlignment="1">
      <alignment horizontal="center" vertical="center"/>
    </xf>
    <xf numFmtId="0" fontId="46" fillId="0" borderId="0" xfId="0" applyFont="1"/>
    <xf numFmtId="0" fontId="37" fillId="0" borderId="0" xfId="3" applyFont="1" applyFill="1" applyAlignment="1">
      <alignment horizontal="center" vertical="center" wrapText="1"/>
    </xf>
    <xf numFmtId="4" fontId="8" fillId="0" borderId="17" xfId="3" applyNumberFormat="1" applyFont="1" applyBorder="1" applyAlignment="1">
      <alignment vertical="center"/>
    </xf>
    <xf numFmtId="165" fontId="8" fillId="7" borderId="22" xfId="3" applyNumberFormat="1" applyFont="1" applyFill="1" applyBorder="1" applyAlignment="1">
      <alignment horizontal="center" vertical="center" wrapText="1"/>
    </xf>
    <xf numFmtId="4" fontId="8" fillId="7" borderId="22" xfId="3" quotePrefix="1" applyNumberFormat="1" applyFont="1" applyFill="1" applyBorder="1" applyAlignment="1">
      <alignment horizontal="center" vertical="center" wrapText="1"/>
    </xf>
    <xf numFmtId="0" fontId="47" fillId="0" borderId="0" xfId="3" applyFont="1" applyFill="1" applyAlignment="1">
      <alignment horizontal="center" vertical="center"/>
    </xf>
    <xf numFmtId="0" fontId="49" fillId="0" borderId="0" xfId="3" applyFont="1"/>
    <xf numFmtId="0" fontId="15" fillId="0" borderId="31" xfId="3" quotePrefix="1" applyFont="1" applyFill="1" applyBorder="1" applyAlignment="1">
      <alignment horizontal="center" vertical="center"/>
    </xf>
    <xf numFmtId="0" fontId="5" fillId="0" borderId="0" xfId="3" applyAlignment="1">
      <alignment vertical="center" wrapText="1"/>
    </xf>
    <xf numFmtId="0" fontId="23" fillId="0" borderId="0" xfId="11" applyFont="1" applyAlignment="1" applyProtection="1">
      <alignment horizontal="justify" vertical="center"/>
      <protection locked="0"/>
    </xf>
    <xf numFmtId="0" fontId="5" fillId="0" borderId="0" xfId="11" applyProtection="1">
      <protection hidden="1"/>
    </xf>
    <xf numFmtId="0" fontId="25" fillId="0" borderId="0" xfId="11" applyFont="1" applyAlignment="1" applyProtection="1">
      <alignment horizontal="centerContinuous" vertical="center" wrapText="1"/>
      <protection hidden="1"/>
    </xf>
    <xf numFmtId="0" fontId="50" fillId="0" borderId="0" xfId="11" applyFont="1" applyAlignment="1" applyProtection="1">
      <alignment horizontal="center" vertical="center"/>
      <protection locked="0"/>
    </xf>
    <xf numFmtId="0" fontId="23" fillId="0" borderId="0" xfId="11" applyFont="1" applyAlignment="1" applyProtection="1">
      <alignment horizontal="center" vertical="center"/>
      <protection locked="0"/>
    </xf>
    <xf numFmtId="0" fontId="5" fillId="0" borderId="0" xfId="11" applyAlignment="1" applyProtection="1">
      <alignment horizontal="center"/>
      <protection hidden="1"/>
    </xf>
    <xf numFmtId="0" fontId="0" fillId="0" borderId="0" xfId="0" applyAlignment="1">
      <alignment horizontal="center"/>
    </xf>
    <xf numFmtId="0" fontId="23" fillId="0" borderId="0" xfId="11" applyFont="1" applyFill="1" applyAlignment="1" applyProtection="1">
      <alignment horizontal="justify" vertical="center"/>
      <protection locked="0"/>
    </xf>
    <xf numFmtId="0" fontId="5" fillId="0" borderId="0" xfId="11" applyFill="1" applyProtection="1">
      <protection hidden="1"/>
    </xf>
    <xf numFmtId="3" fontId="8" fillId="0" borderId="43" xfId="11" applyNumberFormat="1" applyFont="1" applyBorder="1" applyProtection="1">
      <protection hidden="1"/>
    </xf>
    <xf numFmtId="0" fontId="13" fillId="0" borderId="0" xfId="11" applyFont="1" applyAlignment="1" applyProtection="1">
      <alignment horizontal="center" vertical="center"/>
      <protection locked="0"/>
    </xf>
    <xf numFmtId="9" fontId="25" fillId="0" borderId="0" xfId="13" applyFont="1" applyAlignment="1" applyProtection="1">
      <alignment horizontal="centerContinuous" vertical="center" wrapText="1"/>
      <protection hidden="1"/>
    </xf>
    <xf numFmtId="9" fontId="40" fillId="0" borderId="0" xfId="13" applyFont="1"/>
    <xf numFmtId="9" fontId="8" fillId="0" borderId="43" xfId="13" applyFont="1" applyBorder="1" applyProtection="1">
      <protection hidden="1"/>
    </xf>
    <xf numFmtId="9" fontId="13" fillId="0" borderId="0" xfId="13" applyFont="1" applyAlignment="1" applyProtection="1">
      <alignment horizontal="center" vertical="center"/>
      <protection locked="0"/>
    </xf>
    <xf numFmtId="9" fontId="5" fillId="0" borderId="0" xfId="13" applyFont="1" applyProtection="1">
      <protection hidden="1"/>
    </xf>
    <xf numFmtId="0" fontId="6" fillId="0" borderId="0" xfId="11" applyNumberFormat="1" applyFont="1" applyAlignment="1" applyProtection="1">
      <alignment horizontal="centerContinuous" vertical="center" wrapText="1"/>
      <protection hidden="1"/>
    </xf>
    <xf numFmtId="0" fontId="0" fillId="0" borderId="0" xfId="0" applyNumberFormat="1"/>
    <xf numFmtId="0" fontId="15" fillId="0" borderId="21" xfId="3" applyNumberFormat="1" applyFont="1" applyFill="1" applyBorder="1" applyAlignment="1">
      <alignment horizontal="center" vertical="center" wrapText="1"/>
    </xf>
    <xf numFmtId="0" fontId="13" fillId="0" borderId="0" xfId="11" applyNumberFormat="1" applyFont="1" applyAlignment="1" applyProtection="1">
      <alignment horizontal="center" vertical="center"/>
      <protection locked="0"/>
    </xf>
    <xf numFmtId="0" fontId="5" fillId="0" borderId="0" xfId="11" applyNumberFormat="1" applyProtection="1">
      <protection hidden="1"/>
    </xf>
    <xf numFmtId="0" fontId="17" fillId="0" borderId="22" xfId="3" applyFont="1" applyFill="1" applyBorder="1" applyAlignment="1" applyProtection="1">
      <alignment horizontal="left" vertical="center" wrapText="1"/>
      <protection hidden="1"/>
    </xf>
    <xf numFmtId="167" fontId="51" fillId="9" borderId="0" xfId="3" applyNumberFormat="1" applyFont="1" applyFill="1" applyAlignment="1">
      <alignment horizontal="center" vertical="center"/>
    </xf>
    <xf numFmtId="9" fontId="15" fillId="0" borderId="32" xfId="13" applyFont="1" applyFill="1" applyBorder="1" applyAlignment="1">
      <alignment horizontal="center" vertical="center" wrapText="1"/>
    </xf>
    <xf numFmtId="0" fontId="5" fillId="0" borderId="0" xfId="3" applyAlignment="1">
      <alignment horizontal="center" vertical="center" wrapText="1"/>
    </xf>
    <xf numFmtId="0" fontId="0" fillId="0" borderId="0" xfId="0" applyAlignment="1">
      <alignment horizontal="center" vertical="center"/>
    </xf>
    <xf numFmtId="0" fontId="8" fillId="0" borderId="17" xfId="3" applyFont="1" applyBorder="1" applyAlignment="1">
      <alignment horizontal="center" vertical="center"/>
    </xf>
    <xf numFmtId="1" fontId="6" fillId="0" borderId="0" xfId="6" applyNumberFormat="1" applyFont="1" applyAlignment="1">
      <alignment horizontal="center" vertical="center" wrapText="1"/>
    </xf>
    <xf numFmtId="1" fontId="45" fillId="0" borderId="32" xfId="6" applyNumberFormat="1" applyFont="1" applyBorder="1" applyAlignment="1">
      <alignment horizontal="center" vertical="center" wrapText="1"/>
    </xf>
    <xf numFmtId="0" fontId="41" fillId="9" borderId="0" xfId="8" applyFill="1"/>
    <xf numFmtId="0" fontId="41" fillId="9" borderId="0" xfId="8" applyFill="1" applyAlignment="1">
      <alignment horizontal="center" vertical="center"/>
    </xf>
    <xf numFmtId="0" fontId="41" fillId="9" borderId="0" xfId="8" quotePrefix="1" applyFill="1"/>
    <xf numFmtId="0" fontId="42" fillId="5" borderId="4" xfId="8" applyFont="1" applyFill="1" applyBorder="1" applyAlignment="1">
      <alignment horizontal="center" vertical="center"/>
    </xf>
    <xf numFmtId="0" fontId="41" fillId="10" borderId="23" xfId="8" applyFill="1" applyBorder="1" applyAlignment="1">
      <alignment horizontal="center" vertical="center"/>
    </xf>
    <xf numFmtId="0" fontId="8" fillId="0" borderId="49" xfId="3" applyFont="1" applyFill="1" applyBorder="1" applyAlignment="1">
      <alignment horizontal="center" vertical="center"/>
    </xf>
    <xf numFmtId="10" fontId="8" fillId="0" borderId="23" xfId="13" applyNumberFormat="1" applyFont="1" applyFill="1" applyBorder="1" applyAlignment="1">
      <alignment horizontal="center" vertical="center" wrapText="1"/>
    </xf>
    <xf numFmtId="0" fontId="15" fillId="0" borderId="51" xfId="3" quotePrefix="1" applyFont="1" applyFill="1" applyBorder="1" applyAlignment="1">
      <alignment horizontal="center" vertical="center"/>
    </xf>
    <xf numFmtId="0" fontId="8" fillId="0" borderId="26" xfId="3" applyFont="1" applyBorder="1" applyAlignment="1">
      <alignment vertical="center"/>
    </xf>
    <xf numFmtId="49" fontId="8" fillId="0" borderId="53" xfId="3" applyNumberFormat="1" applyFont="1" applyFill="1" applyBorder="1" applyAlignment="1">
      <alignment horizontal="left" vertical="top" wrapText="1"/>
    </xf>
    <xf numFmtId="0" fontId="0" fillId="0" borderId="0" xfId="0" applyBorder="1" applyAlignment="1">
      <alignment vertical="center"/>
    </xf>
    <xf numFmtId="0" fontId="0" fillId="0" borderId="0" xfId="0" applyBorder="1" applyAlignment="1">
      <alignment horizontal="center" vertical="center"/>
    </xf>
    <xf numFmtId="4" fontId="0" fillId="0" borderId="0" xfId="0" applyNumberFormat="1" applyBorder="1" applyAlignment="1">
      <alignment vertical="center"/>
    </xf>
    <xf numFmtId="4" fontId="0" fillId="0" borderId="54" xfId="0" applyNumberFormat="1" applyBorder="1" applyAlignment="1">
      <alignment vertical="center"/>
    </xf>
    <xf numFmtId="0" fontId="0" fillId="0" borderId="55" xfId="0" applyBorder="1" applyAlignment="1">
      <alignment vertical="center"/>
    </xf>
    <xf numFmtId="1" fontId="9" fillId="0" borderId="0" xfId="3" applyNumberFormat="1" applyFont="1" applyAlignment="1">
      <alignment horizontal="centerContinuous" vertical="center" wrapText="1"/>
    </xf>
    <xf numFmtId="1" fontId="9" fillId="0" borderId="0" xfId="3" applyNumberFormat="1" applyFont="1" applyAlignment="1">
      <alignment horizontal="center" vertical="center" wrapText="1"/>
    </xf>
    <xf numFmtId="0" fontId="9" fillId="0" borderId="0" xfId="3" applyFont="1" applyAlignment="1">
      <alignment horizontal="center" vertical="center" wrapText="1"/>
    </xf>
    <xf numFmtId="0" fontId="5" fillId="0" borderId="0" xfId="3" applyBorder="1" applyAlignment="1">
      <alignment horizontal="justify" vertical="center" wrapText="1"/>
    </xf>
    <xf numFmtId="0" fontId="8" fillId="0" borderId="0" xfId="3" applyFont="1" applyBorder="1" applyAlignment="1">
      <alignment vertical="center"/>
    </xf>
    <xf numFmtId="0" fontId="20" fillId="9" borderId="0" xfId="3" applyFont="1" applyFill="1" applyAlignment="1">
      <alignment horizontal="center" vertical="center"/>
    </xf>
    <xf numFmtId="0" fontId="5" fillId="9" borderId="0" xfId="3" applyFill="1" applyAlignment="1">
      <alignment vertical="center"/>
    </xf>
    <xf numFmtId="0" fontId="12" fillId="9" borderId="0" xfId="3" applyFont="1" applyFill="1" applyAlignment="1">
      <alignment horizontal="center" vertical="center"/>
    </xf>
    <xf numFmtId="166" fontId="11" fillId="9" borderId="0" xfId="3" applyNumberFormat="1" applyFont="1" applyFill="1" applyAlignment="1">
      <alignment horizontal="center" vertical="center"/>
    </xf>
    <xf numFmtId="166" fontId="20" fillId="9" borderId="0" xfId="3" applyNumberFormat="1" applyFont="1" applyFill="1" applyAlignment="1">
      <alignment horizontal="center" vertical="center"/>
    </xf>
    <xf numFmtId="4" fontId="20" fillId="9" borderId="0" xfId="3" applyNumberFormat="1" applyFont="1" applyFill="1" applyAlignment="1">
      <alignment vertical="center"/>
    </xf>
    <xf numFmtId="0" fontId="5" fillId="9" borderId="0" xfId="3" applyFill="1"/>
    <xf numFmtId="0" fontId="12" fillId="9" borderId="0" xfId="4" applyFont="1" applyFill="1" applyAlignment="1">
      <alignment horizontal="center"/>
    </xf>
    <xf numFmtId="3" fontId="5" fillId="9" borderId="0" xfId="4" applyNumberFormat="1" applyFill="1"/>
    <xf numFmtId="0" fontId="12" fillId="9" borderId="0" xfId="3" applyFont="1" applyFill="1" applyAlignment="1">
      <alignment horizontal="center"/>
    </xf>
    <xf numFmtId="14" fontId="19" fillId="9" borderId="0" xfId="3" applyNumberFormat="1" applyFont="1" applyFill="1"/>
    <xf numFmtId="0" fontId="8" fillId="9" borderId="0" xfId="3" applyFont="1" applyFill="1" applyAlignment="1">
      <alignment horizontal="center" vertical="center"/>
    </xf>
    <xf numFmtId="2" fontId="8" fillId="9" borderId="0" xfId="3" applyNumberFormat="1" applyFont="1" applyFill="1" applyAlignment="1">
      <alignment horizontal="center" vertical="center"/>
    </xf>
    <xf numFmtId="171" fontId="8" fillId="9" borderId="0" xfId="3" applyNumberFormat="1" applyFont="1" applyFill="1" applyAlignment="1">
      <alignment horizontal="center" vertical="center"/>
    </xf>
    <xf numFmtId="0" fontId="15" fillId="0" borderId="50" xfId="3" quotePrefix="1" applyFont="1" applyFill="1" applyBorder="1" applyAlignment="1">
      <alignment horizontal="center" vertical="center"/>
    </xf>
    <xf numFmtId="0" fontId="8" fillId="0" borderId="81" xfId="3" applyFont="1" applyBorder="1" applyAlignment="1">
      <alignment horizontal="center" vertical="center" wrapText="1"/>
    </xf>
    <xf numFmtId="14" fontId="55" fillId="0" borderId="0" xfId="0" applyNumberFormat="1" applyFont="1" applyBorder="1" applyAlignment="1">
      <alignment horizontal="center" vertical="center"/>
    </xf>
    <xf numFmtId="0" fontId="19" fillId="0" borderId="0" xfId="3" applyFont="1" applyAlignment="1">
      <alignment horizontal="center" vertical="center"/>
    </xf>
    <xf numFmtId="0" fontId="5" fillId="0" borderId="81" xfId="3" applyBorder="1" applyAlignment="1">
      <alignment horizontal="center" vertical="center"/>
    </xf>
    <xf numFmtId="0" fontId="8" fillId="0" borderId="82" xfId="3" applyFont="1" applyFill="1" applyBorder="1" applyAlignment="1">
      <alignment horizontal="center" vertical="center"/>
    </xf>
    <xf numFmtId="0" fontId="5" fillId="0" borderId="0" xfId="3" applyFill="1" applyAlignment="1">
      <alignment horizontal="center" vertical="center"/>
    </xf>
    <xf numFmtId="0" fontId="49" fillId="0" borderId="0" xfId="3" applyFont="1" applyAlignment="1">
      <alignment horizontal="center" vertical="center"/>
    </xf>
    <xf numFmtId="4" fontId="8" fillId="0" borderId="23" xfId="3" applyNumberFormat="1" applyFont="1" applyFill="1" applyBorder="1" applyAlignment="1">
      <alignment horizontal="center" vertical="center" wrapText="1"/>
    </xf>
    <xf numFmtId="0" fontId="1" fillId="10" borderId="23" xfId="8" applyFont="1" applyFill="1" applyBorder="1" applyAlignment="1">
      <alignment horizontal="center" vertical="center"/>
    </xf>
    <xf numFmtId="2" fontId="0" fillId="0" borderId="0" xfId="0" applyNumberFormat="1"/>
    <xf numFmtId="0" fontId="8" fillId="0" borderId="30" xfId="3" applyFont="1" applyFill="1" applyBorder="1" applyAlignment="1">
      <alignment horizontal="center" vertical="center"/>
    </xf>
    <xf numFmtId="0" fontId="8" fillId="0" borderId="20" xfId="3" applyFont="1" applyFill="1" applyBorder="1" applyAlignment="1">
      <alignment horizontal="center" vertical="center" wrapText="1"/>
    </xf>
    <xf numFmtId="10" fontId="8" fillId="0" borderId="20" xfId="13" applyNumberFormat="1" applyFont="1" applyFill="1" applyBorder="1" applyAlignment="1">
      <alignment horizontal="center" vertical="center" wrapText="1"/>
    </xf>
    <xf numFmtId="4" fontId="8" fillId="0" borderId="20" xfId="3" applyNumberFormat="1" applyFont="1" applyFill="1" applyBorder="1" applyAlignment="1">
      <alignment horizontal="center" vertical="center" wrapText="1"/>
    </xf>
    <xf numFmtId="0" fontId="8" fillId="0" borderId="31" xfId="3" applyFont="1" applyFill="1" applyBorder="1" applyAlignment="1">
      <alignment horizontal="center" vertical="center" wrapText="1"/>
    </xf>
    <xf numFmtId="0" fontId="48" fillId="0" borderId="51" xfId="3" applyFont="1" applyBorder="1" applyAlignment="1">
      <alignment horizontal="center" vertical="center"/>
    </xf>
    <xf numFmtId="0" fontId="48" fillId="11" borderId="23" xfId="3" applyFont="1" applyFill="1" applyBorder="1" applyAlignment="1">
      <alignment horizontal="center" vertical="center"/>
    </xf>
    <xf numFmtId="9" fontId="48" fillId="11" borderId="23" xfId="14" applyFont="1" applyFill="1" applyBorder="1" applyAlignment="1">
      <alignment horizontal="center" vertical="center" wrapText="1"/>
    </xf>
    <xf numFmtId="0" fontId="48" fillId="11" borderId="23" xfId="3" applyFont="1" applyFill="1" applyBorder="1" applyAlignment="1">
      <alignment horizontal="center" vertical="center" wrapText="1"/>
    </xf>
    <xf numFmtId="1" fontId="8" fillId="12" borderId="38" xfId="3" applyNumberFormat="1" applyFont="1" applyFill="1" applyBorder="1" applyAlignment="1">
      <alignment horizontal="center" vertical="center" wrapText="1"/>
    </xf>
    <xf numFmtId="49" fontId="8" fillId="12" borderId="22" xfId="3" applyNumberFormat="1" applyFont="1" applyFill="1" applyBorder="1" applyAlignment="1">
      <alignment horizontal="center" vertical="center" wrapText="1"/>
    </xf>
    <xf numFmtId="9" fontId="8" fillId="12" borderId="22" xfId="13" applyFont="1" applyFill="1" applyBorder="1" applyAlignment="1">
      <alignment horizontal="center" vertical="center" wrapText="1"/>
    </xf>
    <xf numFmtId="49" fontId="8" fillId="12" borderId="22" xfId="14" applyNumberFormat="1" applyFont="1" applyFill="1" applyBorder="1" applyAlignment="1">
      <alignment horizontal="center" vertical="center" wrapText="1"/>
    </xf>
    <xf numFmtId="15" fontId="8" fillId="12" borderId="22" xfId="3" applyNumberFormat="1" applyFont="1" applyFill="1" applyBorder="1" applyAlignment="1">
      <alignment horizontal="center" vertical="center" wrapText="1"/>
    </xf>
    <xf numFmtId="3" fontId="8" fillId="12" borderId="22" xfId="3" applyNumberFormat="1" applyFont="1" applyFill="1" applyBorder="1" applyAlignment="1">
      <alignment horizontal="center" vertical="center" wrapText="1"/>
    </xf>
    <xf numFmtId="165" fontId="8" fillId="12" borderId="22" xfId="3" applyNumberFormat="1" applyFont="1" applyFill="1" applyBorder="1" applyAlignment="1">
      <alignment horizontal="center" vertical="center" wrapText="1"/>
    </xf>
    <xf numFmtId="4" fontId="8" fillId="12" borderId="22" xfId="3" applyNumberFormat="1" applyFont="1" applyFill="1" applyBorder="1" applyAlignment="1">
      <alignment horizontal="center" vertical="center" wrapText="1"/>
    </xf>
    <xf numFmtId="49" fontId="52" fillId="13" borderId="49" xfId="3" applyNumberFormat="1" applyFont="1" applyFill="1" applyBorder="1" applyAlignment="1">
      <alignment horizontal="justify" vertical="center" wrapText="1"/>
    </xf>
    <xf numFmtId="0" fontId="5" fillId="11" borderId="27" xfId="3" applyFill="1" applyBorder="1" applyAlignment="1">
      <alignment vertical="center"/>
    </xf>
    <xf numFmtId="0" fontId="6" fillId="11" borderId="16" xfId="3" applyFont="1" applyFill="1" applyBorder="1" applyAlignment="1">
      <alignment vertical="center"/>
    </xf>
    <xf numFmtId="0" fontId="6" fillId="11" borderId="16" xfId="3" applyFont="1" applyFill="1" applyBorder="1" applyAlignment="1">
      <alignment horizontal="center" vertical="center"/>
    </xf>
    <xf numFmtId="172" fontId="6" fillId="11" borderId="16" xfId="3" applyNumberFormat="1" applyFont="1" applyFill="1" applyBorder="1" applyAlignment="1">
      <alignment horizontal="center" vertical="center"/>
    </xf>
    <xf numFmtId="0" fontId="5" fillId="11" borderId="28" xfId="3" applyFill="1" applyBorder="1" applyAlignment="1">
      <alignment vertical="center"/>
    </xf>
    <xf numFmtId="0" fontId="5" fillId="11" borderId="58" xfId="3" applyFill="1" applyBorder="1" applyAlignment="1">
      <alignment vertical="center"/>
    </xf>
    <xf numFmtId="0" fontId="48" fillId="11" borderId="18" xfId="3" applyFont="1" applyFill="1" applyBorder="1" applyAlignment="1">
      <alignment vertical="center"/>
    </xf>
    <xf numFmtId="0" fontId="56" fillId="11" borderId="56" xfId="3" applyFont="1" applyFill="1" applyBorder="1" applyAlignment="1">
      <alignment horizontal="center" vertical="center"/>
    </xf>
    <xf numFmtId="0" fontId="48" fillId="11" borderId="44" xfId="3" applyFont="1" applyFill="1" applyBorder="1" applyAlignment="1">
      <alignment horizontal="center" vertical="center"/>
    </xf>
    <xf numFmtId="0" fontId="44" fillId="11" borderId="23" xfId="3" applyFont="1" applyFill="1" applyBorder="1" applyAlignment="1">
      <alignment horizontal="center" vertical="center"/>
    </xf>
    <xf numFmtId="0" fontId="44" fillId="11" borderId="37" xfId="3" applyFont="1" applyFill="1" applyBorder="1" applyAlignment="1">
      <alignment horizontal="center" vertical="center"/>
    </xf>
    <xf numFmtId="0" fontId="44" fillId="11" borderId="24" xfId="3" applyFont="1" applyFill="1" applyBorder="1" applyAlignment="1">
      <alignment horizontal="center" vertical="center"/>
    </xf>
    <xf numFmtId="4" fontId="44" fillId="11" borderId="16" xfId="6" applyNumberFormat="1" applyFont="1" applyFill="1" applyBorder="1" applyAlignment="1">
      <alignment horizontal="center" vertical="center" wrapText="1"/>
    </xf>
    <xf numFmtId="9" fontId="17" fillId="11" borderId="29" xfId="12" applyNumberFormat="1" applyFont="1" applyFill="1" applyBorder="1" applyAlignment="1">
      <alignment horizontal="center" vertical="center" wrapText="1"/>
    </xf>
    <xf numFmtId="9" fontId="17" fillId="11" borderId="36" xfId="12" applyNumberFormat="1" applyFont="1" applyFill="1" applyBorder="1" applyAlignment="1">
      <alignment horizontal="center" vertical="center" wrapText="1"/>
    </xf>
    <xf numFmtId="15" fontId="17" fillId="11" borderId="44" xfId="12" applyNumberFormat="1" applyFont="1" applyFill="1" applyBorder="1" applyAlignment="1">
      <alignment horizontal="center" vertical="center" wrapText="1"/>
    </xf>
    <xf numFmtId="9" fontId="17" fillId="11" borderId="30" xfId="12" applyNumberFormat="1" applyFont="1" applyFill="1" applyBorder="1" applyAlignment="1">
      <alignment horizontal="center" vertical="center"/>
    </xf>
    <xf numFmtId="15" fontId="17" fillId="11" borderId="20" xfId="12" applyNumberFormat="1" applyFont="1" applyFill="1" applyBorder="1" applyAlignment="1">
      <alignment horizontal="center" vertical="center"/>
    </xf>
    <xf numFmtId="15" fontId="17" fillId="11" borderId="31" xfId="12" applyNumberFormat="1" applyFont="1" applyFill="1" applyBorder="1" applyAlignment="1">
      <alignment horizontal="center" vertical="center"/>
    </xf>
    <xf numFmtId="0" fontId="12" fillId="0" borderId="0" xfId="3" applyFont="1"/>
    <xf numFmtId="0" fontId="5" fillId="0" borderId="0" xfId="3" applyFont="1"/>
    <xf numFmtId="0" fontId="5" fillId="0" borderId="0" xfId="3" applyFont="1" applyFill="1" applyBorder="1"/>
    <xf numFmtId="0" fontId="57" fillId="0" borderId="0" xfId="0" applyFont="1" applyFill="1" applyBorder="1" applyAlignment="1" applyProtection="1">
      <alignment horizontal="center" vertical="center"/>
      <protection hidden="1"/>
    </xf>
    <xf numFmtId="0" fontId="5" fillId="0" borderId="0" xfId="3" applyBorder="1"/>
    <xf numFmtId="0" fontId="29" fillId="0" borderId="0" xfId="6" applyFont="1" applyBorder="1"/>
    <xf numFmtId="169" fontId="15" fillId="11" borderId="18" xfId="6" applyNumberFormat="1" applyFont="1" applyFill="1" applyBorder="1" applyAlignment="1">
      <alignment horizontal="center" vertical="center"/>
    </xf>
    <xf numFmtId="0" fontId="15" fillId="11" borderId="18" xfId="6" applyFont="1" applyFill="1" applyBorder="1" applyAlignment="1">
      <alignment horizontal="right" vertical="center"/>
    </xf>
    <xf numFmtId="4" fontId="15" fillId="11" borderId="18" xfId="6" applyNumberFormat="1" applyFont="1" applyFill="1" applyBorder="1" applyAlignment="1">
      <alignment horizontal="center" vertical="center"/>
    </xf>
    <xf numFmtId="165" fontId="15" fillId="11" borderId="18" xfId="6" applyNumberFormat="1" applyFont="1" applyFill="1" applyBorder="1" applyAlignment="1">
      <alignment horizontal="center"/>
    </xf>
    <xf numFmtId="4" fontId="58" fillId="0" borderId="41" xfId="3" applyNumberFormat="1" applyFont="1" applyFill="1" applyBorder="1" applyAlignment="1">
      <alignment horizontal="center" vertical="center" wrapText="1"/>
    </xf>
    <xf numFmtId="4" fontId="58" fillId="0" borderId="50" xfId="3" quotePrefix="1" applyNumberFormat="1" applyFont="1" applyFill="1" applyBorder="1" applyAlignment="1">
      <alignment horizontal="center" vertical="center"/>
    </xf>
    <xf numFmtId="0" fontId="48" fillId="11" borderId="86" xfId="3" applyFont="1" applyFill="1" applyBorder="1" applyAlignment="1">
      <alignment horizontal="center" vertical="center" wrapText="1"/>
    </xf>
    <xf numFmtId="0" fontId="5" fillId="0" borderId="0" xfId="3" applyFill="1" applyBorder="1" applyAlignment="1">
      <alignment horizontal="center" vertical="center"/>
    </xf>
    <xf numFmtId="0" fontId="15" fillId="0" borderId="0" xfId="3" applyFont="1" applyFill="1" applyBorder="1" applyAlignment="1">
      <alignment horizontal="center" vertical="center" wrapText="1"/>
    </xf>
    <xf numFmtId="0" fontId="8" fillId="0" borderId="0" xfId="3" applyFont="1" applyFill="1" applyBorder="1" applyAlignment="1">
      <alignment horizontal="center" vertical="center"/>
    </xf>
    <xf numFmtId="0" fontId="48" fillId="0" borderId="0" xfId="3" applyFont="1" applyFill="1" applyBorder="1" applyAlignment="1">
      <alignment horizontal="center" vertical="center" wrapText="1"/>
    </xf>
    <xf numFmtId="0" fontId="48" fillId="11" borderId="23" xfId="3" applyFont="1" applyFill="1" applyBorder="1" applyAlignment="1">
      <alignment horizontal="center" vertical="center" wrapText="1"/>
    </xf>
    <xf numFmtId="0" fontId="6" fillId="11" borderId="16" xfId="3" applyFont="1" applyFill="1" applyBorder="1" applyAlignment="1">
      <alignment horizontal="center" vertical="center"/>
    </xf>
    <xf numFmtId="0" fontId="8" fillId="0" borderId="37" xfId="3" applyFont="1" applyFill="1" applyBorder="1" applyAlignment="1">
      <alignment horizontal="center" vertical="center" wrapText="1"/>
    </xf>
    <xf numFmtId="0" fontId="15" fillId="0" borderId="87" xfId="3" quotePrefix="1" applyFont="1" applyFill="1" applyBorder="1" applyAlignment="1">
      <alignment horizontal="center" vertical="center"/>
    </xf>
    <xf numFmtId="0" fontId="48" fillId="9" borderId="81" xfId="3" applyFont="1" applyFill="1" applyBorder="1" applyAlignment="1">
      <alignment vertical="center" wrapText="1"/>
    </xf>
    <xf numFmtId="0" fontId="48" fillId="9" borderId="82" xfId="3" applyFont="1" applyFill="1" applyBorder="1" applyAlignment="1">
      <alignment vertical="center" wrapText="1"/>
    </xf>
    <xf numFmtId="0" fontId="60" fillId="11" borderId="84" xfId="0" applyFont="1" applyFill="1" applyBorder="1" applyAlignment="1">
      <alignment horizontal="center" vertical="center" wrapText="1"/>
    </xf>
    <xf numFmtId="0" fontId="5" fillId="0" borderId="0" xfId="3" applyFill="1" applyBorder="1" applyAlignment="1">
      <alignment horizontal="center" vertical="center" wrapText="1"/>
    </xf>
    <xf numFmtId="4" fontId="5" fillId="0" borderId="0" xfId="3" applyNumberFormat="1" applyFill="1" applyBorder="1" applyAlignment="1">
      <alignment horizontal="center" vertical="center"/>
    </xf>
    <xf numFmtId="0" fontId="15" fillId="0" borderId="0" xfId="3" quotePrefix="1" applyFont="1" applyFill="1" applyBorder="1" applyAlignment="1">
      <alignment horizontal="center" vertical="center"/>
    </xf>
    <xf numFmtId="0" fontId="5" fillId="0" borderId="0" xfId="3" applyFill="1" applyBorder="1"/>
    <xf numFmtId="0" fontId="5" fillId="0" borderId="0" xfId="3" applyFill="1" applyBorder="1" applyAlignment="1">
      <alignment wrapText="1"/>
    </xf>
    <xf numFmtId="0" fontId="6" fillId="0" borderId="0" xfId="3" quotePrefix="1" applyFont="1" applyFill="1" applyBorder="1" applyAlignment="1">
      <alignment horizontal="center" vertical="center"/>
    </xf>
    <xf numFmtId="0" fontId="5" fillId="0" borderId="0" xfId="3" applyFill="1" applyBorder="1" applyAlignment="1">
      <alignment horizontal="justify" vertical="center" wrapText="1"/>
    </xf>
    <xf numFmtId="0" fontId="53" fillId="0" borderId="49" xfId="3" applyFont="1" applyFill="1" applyBorder="1" applyAlignment="1">
      <alignment horizontal="justify" vertical="center" wrapText="1"/>
    </xf>
    <xf numFmtId="1" fontId="63" fillId="0" borderId="8" xfId="6" applyNumberFormat="1" applyFont="1" applyBorder="1" applyAlignment="1">
      <alignment horizontal="center" vertical="center"/>
    </xf>
    <xf numFmtId="0" fontId="63" fillId="0" borderId="43" xfId="11" applyNumberFormat="1" applyFont="1" applyFill="1" applyBorder="1" applyAlignment="1" applyProtection="1">
      <alignment horizontal="center" vertical="center"/>
      <protection hidden="1"/>
    </xf>
    <xf numFmtId="0" fontId="64" fillId="0" borderId="0" xfId="0" applyFont="1"/>
    <xf numFmtId="1" fontId="63" fillId="0" borderId="8" xfId="3" applyNumberFormat="1" applyFont="1" applyBorder="1" applyAlignment="1" applyProtection="1">
      <alignment horizontal="center" vertical="center"/>
      <protection hidden="1"/>
    </xf>
    <xf numFmtId="4" fontId="8" fillId="0" borderId="17" xfId="6" applyNumberFormat="1" applyFont="1" applyBorder="1" applyAlignment="1">
      <alignment horizontal="center" vertical="center"/>
    </xf>
    <xf numFmtId="0" fontId="0" fillId="14" borderId="0" xfId="0" applyFill="1"/>
    <xf numFmtId="0" fontId="0" fillId="14" borderId="0" xfId="0" applyFill="1" applyAlignment="1">
      <alignment horizontal="center" vertical="center"/>
    </xf>
    <xf numFmtId="3" fontId="65" fillId="12" borderId="22" xfId="3" applyNumberFormat="1" applyFont="1" applyFill="1" applyBorder="1" applyAlignment="1">
      <alignment horizontal="center" vertical="center" wrapText="1"/>
    </xf>
    <xf numFmtId="42" fontId="66" fillId="0" borderId="23" xfId="16" applyFont="1" applyBorder="1" applyAlignment="1">
      <alignment horizontal="center" vertical="center"/>
    </xf>
    <xf numFmtId="0" fontId="44" fillId="11" borderId="62" xfId="6" applyFont="1" applyFill="1" applyBorder="1" applyAlignment="1">
      <alignment horizontal="center" vertical="center" wrapText="1"/>
    </xf>
    <xf numFmtId="4" fontId="44" fillId="11" borderId="63" xfId="6" applyNumberFormat="1" applyFont="1" applyFill="1" applyBorder="1" applyAlignment="1">
      <alignment horizontal="center" vertical="center" wrapText="1"/>
    </xf>
    <xf numFmtId="0" fontId="44" fillId="11" borderId="27" xfId="6" applyFont="1" applyFill="1" applyBorder="1" applyAlignment="1">
      <alignment horizontal="center" vertical="center" wrapText="1"/>
    </xf>
    <xf numFmtId="4" fontId="44" fillId="11" borderId="28" xfId="6" applyNumberFormat="1" applyFont="1" applyFill="1" applyBorder="1" applyAlignment="1">
      <alignment horizontal="center" vertical="center" wrapText="1"/>
    </xf>
    <xf numFmtId="0" fontId="6" fillId="0" borderId="0" xfId="3" applyFont="1" applyAlignment="1" applyProtection="1">
      <alignment horizontal="center" vertical="center" wrapText="1"/>
      <protection locked="0"/>
    </xf>
    <xf numFmtId="41" fontId="58" fillId="0" borderId="0" xfId="17" applyFont="1" applyAlignment="1">
      <alignment horizontal="center" vertical="center"/>
    </xf>
    <xf numFmtId="41" fontId="58" fillId="0" borderId="0" xfId="17" applyFont="1" applyAlignment="1">
      <alignment horizontal="center" vertical="center" wrapText="1"/>
    </xf>
    <xf numFmtId="41" fontId="5" fillId="0" borderId="0" xfId="3" applyNumberFormat="1" applyAlignment="1">
      <alignment horizontal="center" vertical="center" wrapText="1"/>
    </xf>
    <xf numFmtId="41" fontId="5" fillId="0" borderId="0" xfId="3" applyNumberFormat="1" applyFill="1" applyAlignment="1">
      <alignment horizontal="center" vertical="center"/>
    </xf>
    <xf numFmtId="176" fontId="5" fillId="0" borderId="0" xfId="3" applyNumberFormat="1" applyFill="1" applyAlignment="1">
      <alignment horizontal="center" vertical="center"/>
    </xf>
    <xf numFmtId="41" fontId="0" fillId="0" borderId="0" xfId="17" applyFont="1" applyAlignment="1">
      <alignment horizontal="center" vertical="center"/>
    </xf>
    <xf numFmtId="176" fontId="5" fillId="0" borderId="0" xfId="17" applyNumberFormat="1" applyFont="1" applyAlignment="1">
      <alignment horizontal="center" vertical="center" wrapText="1"/>
    </xf>
    <xf numFmtId="176" fontId="5" fillId="0" borderId="0" xfId="17" applyNumberFormat="1" applyFont="1" applyAlignment="1">
      <alignment horizontal="center" vertical="center"/>
    </xf>
    <xf numFmtId="176" fontId="5" fillId="0" borderId="0" xfId="17" applyNumberFormat="1" applyFont="1" applyFill="1" applyAlignment="1">
      <alignment horizontal="center" vertical="center"/>
    </xf>
    <xf numFmtId="0" fontId="72" fillId="0" borderId="0" xfId="0" applyFont="1" applyAlignment="1">
      <alignment horizontal="left" vertical="center" wrapText="1"/>
    </xf>
    <xf numFmtId="2" fontId="8" fillId="0" borderId="17" xfId="6" applyNumberFormat="1" applyFont="1" applyBorder="1" applyAlignment="1">
      <alignment horizontal="center" vertical="center"/>
    </xf>
    <xf numFmtId="1" fontId="75" fillId="0" borderId="21" xfId="6" applyNumberFormat="1" applyFont="1" applyBorder="1" applyAlignment="1">
      <alignment horizontal="center" vertical="center"/>
    </xf>
    <xf numFmtId="1" fontId="75" fillId="0" borderId="22" xfId="6" applyNumberFormat="1" applyFont="1" applyBorder="1" applyAlignment="1">
      <alignment horizontal="center" vertical="center"/>
    </xf>
    <xf numFmtId="170" fontId="75" fillId="0" borderId="22" xfId="6" applyNumberFormat="1" applyFont="1" applyBorder="1" applyAlignment="1">
      <alignment horizontal="left" wrapText="1"/>
    </xf>
    <xf numFmtId="1" fontId="75" fillId="0" borderId="32" xfId="6" applyNumberFormat="1" applyFont="1" applyBorder="1" applyAlignment="1">
      <alignment horizontal="center" vertical="center" wrapText="1"/>
    </xf>
    <xf numFmtId="0" fontId="76" fillId="11" borderId="20" xfId="6" applyFont="1" applyFill="1" applyBorder="1" applyAlignment="1">
      <alignment horizontal="center" vertical="center"/>
    </xf>
    <xf numFmtId="0" fontId="76" fillId="11" borderId="47" xfId="6" applyFont="1" applyFill="1" applyBorder="1" applyAlignment="1">
      <alignment horizontal="center" vertical="center" wrapText="1"/>
    </xf>
    <xf numFmtId="0" fontId="70" fillId="11" borderId="39" xfId="3" applyFont="1" applyFill="1" applyBorder="1" applyAlignment="1">
      <alignment horizontal="center" vertical="center" wrapText="1"/>
    </xf>
    <xf numFmtId="9" fontId="70" fillId="11" borderId="45" xfId="13" applyFont="1" applyFill="1" applyBorder="1" applyAlignment="1">
      <alignment horizontal="center" vertical="center" wrapText="1"/>
    </xf>
    <xf numFmtId="0" fontId="70" fillId="11" borderId="40" xfId="3" applyFont="1" applyFill="1" applyBorder="1" applyAlignment="1">
      <alignment horizontal="center" vertical="center" wrapText="1"/>
    </xf>
    <xf numFmtId="9" fontId="70" fillId="11" borderId="46" xfId="13" applyFont="1" applyFill="1" applyBorder="1" applyAlignment="1">
      <alignment horizontal="center" vertical="center" wrapText="1"/>
    </xf>
    <xf numFmtId="0" fontId="70" fillId="0" borderId="42" xfId="11" applyNumberFormat="1" applyFont="1" applyBorder="1" applyAlignment="1" applyProtection="1">
      <alignment horizontal="center"/>
      <protection hidden="1"/>
    </xf>
    <xf numFmtId="0" fontId="70" fillId="0" borderId="42" xfId="11" applyFont="1" applyBorder="1" applyAlignment="1" applyProtection="1">
      <alignment horizontal="center" vertical="center"/>
      <protection hidden="1"/>
    </xf>
    <xf numFmtId="9" fontId="70" fillId="0" borderId="42" xfId="13" applyFont="1" applyBorder="1" applyAlignment="1" applyProtection="1">
      <alignment horizontal="center" vertical="center"/>
      <protection hidden="1"/>
    </xf>
    <xf numFmtId="0" fontId="70" fillId="0" borderId="21" xfId="3" applyNumberFormat="1" applyFont="1" applyFill="1" applyBorder="1" applyAlignment="1">
      <alignment horizontal="center" vertical="center" wrapText="1"/>
    </xf>
    <xf numFmtId="0" fontId="70" fillId="0" borderId="22" xfId="3" applyFont="1" applyFill="1" applyBorder="1" applyAlignment="1">
      <alignment horizontal="left" vertical="center" wrapText="1"/>
    </xf>
    <xf numFmtId="9" fontId="70" fillId="0" borderId="32" xfId="13" applyFont="1" applyFill="1" applyBorder="1" applyAlignment="1">
      <alignment horizontal="center" vertical="center" wrapText="1"/>
    </xf>
    <xf numFmtId="0" fontId="70" fillId="11" borderId="20" xfId="3" applyFont="1" applyFill="1" applyBorder="1" applyAlignment="1" applyProtection="1">
      <alignment horizontal="center" vertical="center" wrapText="1"/>
      <protection hidden="1"/>
    </xf>
    <xf numFmtId="0" fontId="70" fillId="0" borderId="33" xfId="3" applyFont="1" applyBorder="1" applyAlignment="1" applyProtection="1">
      <alignment horizontal="centerContinuous"/>
      <protection hidden="1"/>
    </xf>
    <xf numFmtId="0" fontId="70" fillId="0" borderId="34" xfId="3" applyFont="1" applyBorder="1" applyAlignment="1" applyProtection="1">
      <alignment horizontal="center" vertical="center"/>
      <protection hidden="1"/>
    </xf>
    <xf numFmtId="0" fontId="71" fillId="0" borderId="35" xfId="3" applyFont="1" applyBorder="1" applyProtection="1">
      <protection hidden="1"/>
    </xf>
    <xf numFmtId="1" fontId="70" fillId="0" borderId="21" xfId="3" applyNumberFormat="1" applyFont="1" applyFill="1" applyBorder="1" applyAlignment="1" applyProtection="1">
      <alignment horizontal="center" vertical="center"/>
      <protection hidden="1"/>
    </xf>
    <xf numFmtId="0" fontId="70" fillId="0" borderId="22" xfId="3" applyFont="1" applyFill="1" applyBorder="1" applyAlignment="1" applyProtection="1">
      <alignment horizontal="left" vertical="center" wrapText="1"/>
      <protection hidden="1"/>
    </xf>
    <xf numFmtId="3" fontId="71" fillId="0" borderId="22" xfId="3" applyNumberFormat="1" applyFont="1" applyFill="1" applyBorder="1" applyAlignment="1" applyProtection="1">
      <alignment horizontal="center" vertical="center"/>
      <protection hidden="1"/>
    </xf>
    <xf numFmtId="3" fontId="77" fillId="0" borderId="22" xfId="3" applyNumberFormat="1" applyFont="1" applyFill="1" applyBorder="1" applyAlignment="1" applyProtection="1">
      <alignment horizontal="center" vertical="center"/>
      <protection hidden="1"/>
    </xf>
    <xf numFmtId="0" fontId="71" fillId="0" borderId="32" xfId="3" applyFont="1" applyBorder="1" applyAlignment="1" applyProtection="1">
      <alignment vertical="center"/>
      <protection hidden="1"/>
    </xf>
    <xf numFmtId="1" fontId="70" fillId="0" borderId="21" xfId="3" applyNumberFormat="1" applyFont="1" applyFill="1" applyBorder="1" applyAlignment="1" applyProtection="1">
      <alignment horizontal="center" vertical="center" wrapText="1"/>
      <protection hidden="1"/>
    </xf>
    <xf numFmtId="0" fontId="71" fillId="0" borderId="32" xfId="3" applyFont="1" applyFill="1" applyBorder="1" applyAlignment="1" applyProtection="1">
      <alignment horizontal="center" vertical="center" wrapText="1"/>
      <protection hidden="1"/>
    </xf>
    <xf numFmtId="1" fontId="71" fillId="12" borderId="38" xfId="3" applyNumberFormat="1" applyFont="1" applyFill="1" applyBorder="1" applyAlignment="1">
      <alignment horizontal="center" vertical="center" wrapText="1"/>
    </xf>
    <xf numFmtId="49" fontId="71" fillId="12" borderId="22" xfId="3" applyNumberFormat="1" applyFont="1" applyFill="1" applyBorder="1" applyAlignment="1">
      <alignment horizontal="center" vertical="center" wrapText="1"/>
    </xf>
    <xf numFmtId="9" fontId="71" fillId="12" borderId="22" xfId="13" applyFont="1" applyFill="1" applyBorder="1" applyAlignment="1">
      <alignment horizontal="center" vertical="center" wrapText="1"/>
    </xf>
    <xf numFmtId="49" fontId="71" fillId="12" borderId="22" xfId="14" applyNumberFormat="1" applyFont="1" applyFill="1" applyBorder="1" applyAlignment="1">
      <alignment horizontal="center" vertical="center" wrapText="1"/>
    </xf>
    <xf numFmtId="15" fontId="71" fillId="12" borderId="22" xfId="3" applyNumberFormat="1" applyFont="1" applyFill="1" applyBorder="1" applyAlignment="1">
      <alignment horizontal="center" vertical="center" wrapText="1"/>
    </xf>
    <xf numFmtId="165" fontId="71" fillId="7" borderId="22" xfId="3" applyNumberFormat="1" applyFont="1" applyFill="1" applyBorder="1" applyAlignment="1">
      <alignment horizontal="center" vertical="center" wrapText="1"/>
    </xf>
    <xf numFmtId="165" fontId="71" fillId="12" borderId="22" xfId="3" applyNumberFormat="1" applyFont="1" applyFill="1" applyBorder="1" applyAlignment="1">
      <alignment horizontal="center" vertical="center" wrapText="1"/>
    </xf>
    <xf numFmtId="4" fontId="71" fillId="12" borderId="22" xfId="3" applyNumberFormat="1" applyFont="1" applyFill="1" applyBorder="1" applyAlignment="1">
      <alignment horizontal="center" vertical="center" wrapText="1"/>
    </xf>
    <xf numFmtId="4" fontId="71" fillId="7" borderId="22" xfId="3" applyNumberFormat="1" applyFont="1" applyFill="1" applyBorder="1" applyAlignment="1">
      <alignment horizontal="center" vertical="center" wrapText="1"/>
    </xf>
    <xf numFmtId="4" fontId="71" fillId="7" borderId="22" xfId="3" quotePrefix="1" applyNumberFormat="1" applyFont="1" applyFill="1" applyBorder="1" applyAlignment="1">
      <alignment horizontal="center" vertical="center" wrapText="1"/>
    </xf>
    <xf numFmtId="49" fontId="78" fillId="13" borderId="49" xfId="3" applyNumberFormat="1" applyFont="1" applyFill="1" applyBorder="1" applyAlignment="1">
      <alignment horizontal="justify" vertical="center" wrapText="1"/>
    </xf>
    <xf numFmtId="0" fontId="71" fillId="0" borderId="0" xfId="3" applyFont="1" applyAlignment="1">
      <alignment vertical="center" wrapText="1"/>
    </xf>
    <xf numFmtId="0" fontId="79" fillId="0" borderId="81" xfId="3" applyFont="1" applyBorder="1" applyAlignment="1">
      <alignment horizontal="center" vertical="center" wrapText="1"/>
    </xf>
    <xf numFmtId="49" fontId="71" fillId="0" borderId="53" xfId="3" applyNumberFormat="1" applyFont="1" applyFill="1" applyBorder="1" applyAlignment="1">
      <alignment horizontal="left" vertical="top" wrapText="1"/>
    </xf>
    <xf numFmtId="3" fontId="71" fillId="12" borderId="22" xfId="3" applyNumberFormat="1" applyFont="1" applyFill="1" applyBorder="1" applyAlignment="1">
      <alignment horizontal="center" vertical="center" wrapText="1"/>
    </xf>
    <xf numFmtId="0" fontId="71" fillId="0" borderId="81" xfId="3" applyFont="1" applyBorder="1" applyAlignment="1">
      <alignment horizontal="center" vertical="center" wrapText="1"/>
    </xf>
    <xf numFmtId="0" fontId="75" fillId="0" borderId="0" xfId="3" applyFont="1" applyAlignment="1">
      <alignment horizontal="center" vertical="center"/>
    </xf>
    <xf numFmtId="42" fontId="80" fillId="0" borderId="23" xfId="16" applyFont="1" applyBorder="1" applyAlignment="1">
      <alignment horizontal="center" vertical="center"/>
    </xf>
    <xf numFmtId="2" fontId="75" fillId="0" borderId="0" xfId="3" applyNumberFormat="1" applyFont="1" applyAlignment="1">
      <alignment horizontal="center" vertical="center"/>
    </xf>
    <xf numFmtId="0" fontId="71" fillId="0" borderId="25" xfId="3" applyFont="1" applyBorder="1" applyAlignment="1">
      <alignment vertical="center"/>
    </xf>
    <xf numFmtId="0" fontId="71" fillId="0" borderId="17" xfId="3" applyFont="1" applyBorder="1" applyAlignment="1">
      <alignment vertical="center"/>
    </xf>
    <xf numFmtId="0" fontId="71" fillId="0" borderId="17" xfId="3" applyFont="1" applyBorder="1" applyAlignment="1">
      <alignment horizontal="center" vertical="center"/>
    </xf>
    <xf numFmtId="4" fontId="71" fillId="0" borderId="17" xfId="3" applyNumberFormat="1" applyFont="1" applyBorder="1" applyAlignment="1">
      <alignment vertical="center"/>
    </xf>
    <xf numFmtId="0" fontId="71" fillId="0" borderId="26" xfId="3" applyFont="1" applyBorder="1" applyAlignment="1">
      <alignment vertical="center"/>
    </xf>
    <xf numFmtId="0" fontId="78" fillId="0" borderId="49" xfId="3" applyFont="1" applyFill="1" applyBorder="1" applyAlignment="1">
      <alignment horizontal="justify" vertical="center" wrapText="1"/>
    </xf>
    <xf numFmtId="0" fontId="71" fillId="0" borderId="0" xfId="3" applyFont="1"/>
    <xf numFmtId="0" fontId="71" fillId="0" borderId="82" xfId="3" applyFont="1" applyFill="1" applyBorder="1" applyAlignment="1">
      <alignment horizontal="center" vertical="center"/>
    </xf>
    <xf numFmtId="0" fontId="71" fillId="11" borderId="27" xfId="3" applyFont="1" applyFill="1" applyBorder="1" applyAlignment="1">
      <alignment vertical="center"/>
    </xf>
    <xf numFmtId="0" fontId="70" fillId="11" borderId="16" xfId="3" applyFont="1" applyFill="1" applyBorder="1" applyAlignment="1">
      <alignment vertical="center"/>
    </xf>
    <xf numFmtId="0" fontId="70" fillId="11" borderId="16" xfId="3" applyFont="1" applyFill="1" applyBorder="1" applyAlignment="1">
      <alignment horizontal="center" vertical="center"/>
    </xf>
    <xf numFmtId="172" fontId="70" fillId="11" borderId="16" xfId="3" applyNumberFormat="1" applyFont="1" applyFill="1" applyBorder="1" applyAlignment="1">
      <alignment horizontal="center" vertical="center"/>
    </xf>
    <xf numFmtId="0" fontId="71" fillId="11" borderId="28" xfId="3" applyFont="1" applyFill="1" applyBorder="1" applyAlignment="1">
      <alignment vertical="center"/>
    </xf>
    <xf numFmtId="0" fontId="71" fillId="11" borderId="58" xfId="3" applyFont="1" applyFill="1" applyBorder="1" applyAlignment="1">
      <alignment vertical="center"/>
    </xf>
    <xf numFmtId="0" fontId="71" fillId="0" borderId="0" xfId="3" applyFont="1" applyFill="1"/>
    <xf numFmtId="0" fontId="71" fillId="0" borderId="0" xfId="3" applyFont="1" applyFill="1" applyAlignment="1">
      <alignment horizontal="center" vertical="center"/>
    </xf>
    <xf numFmtId="49" fontId="78" fillId="12" borderId="22" xfId="14" applyNumberFormat="1" applyFont="1" applyFill="1" applyBorder="1" applyAlignment="1">
      <alignment horizontal="center" vertical="center" wrapText="1"/>
    </xf>
    <xf numFmtId="0" fontId="71" fillId="0" borderId="0" xfId="3" applyFont="1" applyAlignment="1">
      <alignment horizontal="center" vertical="center"/>
    </xf>
    <xf numFmtId="165" fontId="78" fillId="12" borderId="22" xfId="3" applyNumberFormat="1" applyFont="1" applyFill="1" applyBorder="1" applyAlignment="1">
      <alignment horizontal="center" vertical="center" wrapText="1"/>
    </xf>
    <xf numFmtId="49" fontId="78" fillId="0" borderId="53" xfId="3" applyNumberFormat="1" applyFont="1" applyFill="1" applyBorder="1" applyAlignment="1">
      <alignment horizontal="left" vertical="top" wrapText="1"/>
    </xf>
    <xf numFmtId="0" fontId="71" fillId="14" borderId="81" xfId="3" applyFont="1" applyFill="1" applyBorder="1" applyAlignment="1">
      <alignment horizontal="center" vertical="center" wrapText="1"/>
    </xf>
    <xf numFmtId="0" fontId="70" fillId="0" borderId="88" xfId="3" applyFont="1" applyBorder="1" applyAlignment="1">
      <alignment horizontal="center" vertical="center" wrapText="1"/>
    </xf>
    <xf numFmtId="0" fontId="70" fillId="0" borderId="88" xfId="3" applyFont="1" applyBorder="1" applyAlignment="1">
      <alignment horizontal="justify" vertical="top" wrapText="1"/>
    </xf>
    <xf numFmtId="14" fontId="29" fillId="0" borderId="0" xfId="6" applyNumberFormat="1" applyFont="1" applyAlignment="1">
      <alignment horizontal="center" vertical="center"/>
    </xf>
    <xf numFmtId="49" fontId="81" fillId="12" borderId="22" xfId="14" applyNumberFormat="1" applyFont="1" applyFill="1" applyBorder="1" applyAlignment="1">
      <alignment horizontal="center" vertical="center" wrapText="1"/>
    </xf>
    <xf numFmtId="165" fontId="81" fillId="12" borderId="22" xfId="3" applyNumberFormat="1" applyFont="1" applyFill="1" applyBorder="1" applyAlignment="1">
      <alignment horizontal="center" vertical="center" wrapText="1"/>
    </xf>
    <xf numFmtId="49" fontId="72" fillId="12" borderId="22" xfId="3" applyNumberFormat="1" applyFont="1" applyFill="1" applyBorder="1" applyAlignment="1">
      <alignment horizontal="center" vertical="center" wrapText="1"/>
    </xf>
    <xf numFmtId="0" fontId="44" fillId="11" borderId="19" xfId="6" applyFont="1" applyFill="1" applyBorder="1" applyAlignment="1">
      <alignment horizontal="center" vertical="center" wrapText="1"/>
    </xf>
    <xf numFmtId="0" fontId="44" fillId="11" borderId="16" xfId="6" applyFont="1" applyFill="1" applyBorder="1" applyAlignment="1">
      <alignment horizontal="center" vertical="center" wrapText="1"/>
    </xf>
    <xf numFmtId="4" fontId="44" fillId="11" borderId="19" xfId="6" applyNumberFormat="1" applyFont="1" applyFill="1" applyBorder="1" applyAlignment="1">
      <alignment horizontal="center" vertical="center" wrapText="1"/>
    </xf>
    <xf numFmtId="1" fontId="6" fillId="0" borderId="0" xfId="6" applyNumberFormat="1" applyFont="1" applyFill="1" applyBorder="1" applyAlignment="1">
      <alignment horizontal="center" vertical="center" wrapText="1"/>
    </xf>
    <xf numFmtId="0" fontId="32" fillId="0" borderId="0" xfId="6" applyFont="1" applyAlignment="1">
      <alignment horizontal="center" vertical="center"/>
    </xf>
    <xf numFmtId="1" fontId="9" fillId="0" borderId="0" xfId="6" applyNumberFormat="1" applyFont="1" applyAlignment="1">
      <alignment horizontal="center" vertical="center" wrapText="1"/>
    </xf>
    <xf numFmtId="1" fontId="6" fillId="0" borderId="0" xfId="6" applyNumberFormat="1" applyFont="1" applyAlignment="1">
      <alignment horizontal="center" vertical="center" wrapText="1"/>
    </xf>
    <xf numFmtId="0" fontId="6" fillId="0" borderId="0" xfId="3" applyFont="1" applyAlignment="1">
      <alignment horizontal="center" vertical="center" wrapText="1"/>
    </xf>
    <xf numFmtId="174" fontId="6" fillId="0" borderId="0" xfId="6" applyNumberFormat="1" applyFont="1" applyAlignment="1">
      <alignment horizontal="center" vertical="center" wrapText="1"/>
    </xf>
    <xf numFmtId="1" fontId="15" fillId="0" borderId="0" xfId="6" applyNumberFormat="1" applyFont="1" applyAlignment="1">
      <alignment horizontal="center" vertical="center" wrapText="1"/>
    </xf>
    <xf numFmtId="0" fontId="73" fillId="9" borderId="0" xfId="3" applyFont="1" applyFill="1" applyAlignment="1">
      <alignment horizontal="center" vertical="center" wrapText="1"/>
    </xf>
    <xf numFmtId="0" fontId="6" fillId="9" borderId="0" xfId="3" applyFont="1" applyFill="1" applyAlignment="1">
      <alignment horizontal="center" vertical="center" wrapText="1"/>
    </xf>
    <xf numFmtId="0" fontId="6" fillId="0" borderId="0" xfId="3" applyFont="1" applyAlignment="1" applyProtection="1">
      <alignment horizontal="center" vertical="center" wrapText="1"/>
      <protection locked="0"/>
    </xf>
    <xf numFmtId="1" fontId="70" fillId="0" borderId="0" xfId="6" applyNumberFormat="1" applyFont="1" applyAlignment="1">
      <alignment horizontal="center" vertical="center" wrapText="1"/>
    </xf>
    <xf numFmtId="1" fontId="76" fillId="11" borderId="64" xfId="6" applyNumberFormat="1" applyFont="1" applyFill="1" applyBorder="1" applyAlignment="1">
      <alignment horizontal="center" vertical="center"/>
    </xf>
    <xf numFmtId="1" fontId="76" fillId="11" borderId="65" xfId="6" applyNumberFormat="1" applyFont="1" applyFill="1" applyBorder="1" applyAlignment="1">
      <alignment horizontal="center" vertical="center"/>
    </xf>
    <xf numFmtId="1" fontId="76" fillId="11" borderId="36" xfId="6" applyNumberFormat="1" applyFont="1" applyFill="1" applyBorder="1" applyAlignment="1">
      <alignment horizontal="center" vertical="center" wrapText="1"/>
    </xf>
    <xf numFmtId="1" fontId="76" fillId="11" borderId="20" xfId="6" applyNumberFormat="1" applyFont="1" applyFill="1" applyBorder="1" applyAlignment="1">
      <alignment horizontal="center" vertical="center" wrapText="1"/>
    </xf>
    <xf numFmtId="0" fontId="76" fillId="11" borderId="36" xfId="6" applyFont="1" applyFill="1" applyBorder="1" applyAlignment="1">
      <alignment horizontal="center" vertical="center"/>
    </xf>
    <xf numFmtId="0" fontId="76" fillId="11" borderId="66" xfId="6" applyFont="1" applyFill="1" applyBorder="1" applyAlignment="1">
      <alignment horizontal="center" vertical="center"/>
    </xf>
    <xf numFmtId="1" fontId="6" fillId="0" borderId="0" xfId="10" applyNumberFormat="1" applyFont="1" applyAlignment="1" applyProtection="1">
      <alignment horizontal="center" vertical="center" wrapText="1"/>
      <protection hidden="1"/>
    </xf>
    <xf numFmtId="1" fontId="30" fillId="0" borderId="0" xfId="6" applyNumberFormat="1" applyFont="1" applyAlignment="1">
      <alignment horizontal="center" vertical="center" wrapText="1"/>
    </xf>
    <xf numFmtId="1" fontId="74" fillId="0" borderId="0" xfId="6" applyNumberFormat="1" applyFont="1" applyAlignment="1">
      <alignment horizontal="center" vertical="center" wrapText="1"/>
    </xf>
    <xf numFmtId="0" fontId="70" fillId="11" borderId="67" xfId="3" applyNumberFormat="1" applyFont="1" applyFill="1" applyBorder="1" applyAlignment="1">
      <alignment horizontal="center" vertical="center" wrapText="1"/>
    </xf>
    <xf numFmtId="0" fontId="70" fillId="11" borderId="68" xfId="3" applyNumberFormat="1" applyFont="1" applyFill="1" applyBorder="1" applyAlignment="1">
      <alignment horizontal="center" vertical="center" wrapText="1"/>
    </xf>
    <xf numFmtId="0" fontId="6" fillId="0" borderId="0" xfId="11" applyNumberFormat="1" applyFont="1" applyAlignment="1" applyProtection="1">
      <alignment horizontal="center" vertical="center" wrapText="1"/>
      <protection hidden="1"/>
    </xf>
    <xf numFmtId="0" fontId="70" fillId="0" borderId="0" xfId="11" applyNumberFormat="1" applyFont="1" applyAlignment="1" applyProtection="1">
      <alignment horizontal="center" vertical="center" wrapText="1"/>
      <protection hidden="1"/>
    </xf>
    <xf numFmtId="1" fontId="9" fillId="0" borderId="0" xfId="3" applyNumberFormat="1" applyFont="1" applyAlignment="1">
      <alignment horizontal="center" vertical="center" wrapText="1"/>
    </xf>
    <xf numFmtId="15" fontId="48" fillId="11" borderId="36" xfId="3" applyNumberFormat="1" applyFont="1" applyFill="1" applyBorder="1" applyAlignment="1">
      <alignment horizontal="center" vertical="center" wrapText="1"/>
    </xf>
    <xf numFmtId="15" fontId="48" fillId="11" borderId="23" xfId="3" applyNumberFormat="1" applyFont="1" applyFill="1" applyBorder="1" applyAlignment="1">
      <alignment horizontal="center" vertical="center" wrapText="1"/>
    </xf>
    <xf numFmtId="0" fontId="48" fillId="11" borderId="36" xfId="3" applyFont="1" applyFill="1" applyBorder="1" applyAlignment="1">
      <alignment horizontal="center" vertical="center" wrapText="1"/>
    </xf>
    <xf numFmtId="0" fontId="48" fillId="11" borderId="23" xfId="3" applyFont="1" applyFill="1" applyBorder="1" applyAlignment="1">
      <alignment horizontal="center" vertical="center" wrapText="1"/>
    </xf>
    <xf numFmtId="0" fontId="48" fillId="11" borderId="66" xfId="3" applyFont="1" applyFill="1" applyBorder="1" applyAlignment="1">
      <alignment horizontal="center" vertical="center"/>
    </xf>
    <xf numFmtId="0" fontId="48" fillId="11" borderId="64" xfId="3" applyFont="1" applyFill="1" applyBorder="1" applyAlignment="1">
      <alignment horizontal="center" vertical="center"/>
    </xf>
    <xf numFmtId="0" fontId="9" fillId="0" borderId="0" xfId="3" applyFont="1" applyAlignment="1">
      <alignment horizontal="center" vertical="center" wrapText="1"/>
    </xf>
    <xf numFmtId="0" fontId="15" fillId="9" borderId="27" xfId="3" applyFont="1" applyFill="1" applyBorder="1" applyAlignment="1">
      <alignment horizontal="center" vertical="center" wrapText="1"/>
    </xf>
    <xf numFmtId="0" fontId="15" fillId="9" borderId="16" xfId="3" applyFont="1" applyFill="1" applyBorder="1" applyAlignment="1">
      <alignment horizontal="center" vertical="center" wrapText="1"/>
    </xf>
    <xf numFmtId="0" fontId="15" fillId="9" borderId="28" xfId="3" applyFont="1" applyFill="1" applyBorder="1" applyAlignment="1">
      <alignment horizontal="center" vertical="center" wrapText="1"/>
    </xf>
    <xf numFmtId="0" fontId="14" fillId="0" borderId="41" xfId="3" applyFont="1" applyFill="1" applyBorder="1" applyAlignment="1">
      <alignment horizontal="center" vertical="center" wrapText="1"/>
    </xf>
    <xf numFmtId="0" fontId="14" fillId="0" borderId="40" xfId="3" applyFont="1" applyFill="1" applyBorder="1" applyAlignment="1">
      <alignment horizontal="center" vertical="center" wrapText="1"/>
    </xf>
    <xf numFmtId="0" fontId="44" fillId="11" borderId="41" xfId="3" applyFont="1" applyFill="1" applyBorder="1" applyAlignment="1">
      <alignment horizontal="center" vertical="center" wrapText="1"/>
    </xf>
    <xf numFmtId="0" fontId="44" fillId="11" borderId="40" xfId="3" applyFont="1" applyFill="1" applyBorder="1" applyAlignment="1">
      <alignment horizontal="center" vertical="center" wrapText="1"/>
    </xf>
    <xf numFmtId="9" fontId="14" fillId="0" borderId="57" xfId="13" quotePrefix="1" applyFont="1" applyFill="1" applyBorder="1" applyAlignment="1">
      <alignment horizontal="center" vertical="center"/>
    </xf>
    <xf numFmtId="9" fontId="14" fillId="0" borderId="85" xfId="13" quotePrefix="1" applyFont="1" applyFill="1" applyBorder="1" applyAlignment="1">
      <alignment horizontal="center" vertical="center"/>
    </xf>
    <xf numFmtId="0" fontId="14" fillId="0" borderId="0" xfId="3" applyFont="1" applyFill="1" applyBorder="1" applyAlignment="1">
      <alignment horizontal="center" vertical="center"/>
    </xf>
    <xf numFmtId="0" fontId="48" fillId="11" borderId="69" xfId="3" applyFont="1" applyFill="1" applyBorder="1" applyAlignment="1">
      <alignment horizontal="center" vertical="center"/>
    </xf>
    <xf numFmtId="0" fontId="48" fillId="11" borderId="42" xfId="3" applyFont="1" applyFill="1" applyBorder="1" applyAlignment="1">
      <alignment horizontal="center" vertical="center"/>
    </xf>
    <xf numFmtId="0" fontId="15" fillId="11" borderId="70" xfId="3" applyFont="1" applyFill="1" applyBorder="1" applyAlignment="1">
      <alignment horizontal="center" vertical="center" wrapText="1"/>
    </xf>
    <xf numFmtId="0" fontId="15" fillId="11" borderId="60" xfId="3" applyFont="1" applyFill="1" applyBorder="1" applyAlignment="1">
      <alignment horizontal="center" vertical="center" wrapText="1"/>
    </xf>
    <xf numFmtId="0" fontId="15" fillId="11" borderId="27" xfId="3" applyFont="1" applyFill="1" applyBorder="1" applyAlignment="1">
      <alignment horizontal="center" vertical="center" wrapText="1"/>
    </xf>
    <xf numFmtId="0" fontId="15" fillId="11" borderId="16" xfId="3" applyFont="1" applyFill="1" applyBorder="1" applyAlignment="1">
      <alignment horizontal="center" vertical="center" wrapText="1"/>
    </xf>
    <xf numFmtId="0" fontId="48" fillId="11" borderId="39" xfId="3" applyFont="1" applyFill="1" applyBorder="1" applyAlignment="1">
      <alignment horizontal="center" vertical="center" wrapText="1"/>
    </xf>
    <xf numFmtId="0" fontId="48" fillId="11" borderId="48" xfId="3" applyFont="1" applyFill="1" applyBorder="1" applyAlignment="1">
      <alignment horizontal="center" vertical="center" wrapText="1"/>
    </xf>
    <xf numFmtId="0" fontId="48" fillId="11" borderId="70" xfId="3" applyFont="1" applyFill="1" applyBorder="1" applyAlignment="1">
      <alignment horizontal="center" vertical="center" wrapText="1"/>
    </xf>
    <xf numFmtId="0" fontId="48" fillId="11" borderId="71" xfId="3" applyFont="1" applyFill="1" applyBorder="1" applyAlignment="1">
      <alignment horizontal="center" vertical="center" wrapText="1"/>
    </xf>
    <xf numFmtId="0" fontId="48" fillId="11" borderId="77" xfId="3" applyFont="1" applyFill="1" applyBorder="1" applyAlignment="1">
      <alignment horizontal="center" vertical="center" wrapText="1"/>
    </xf>
    <xf numFmtId="0" fontId="48" fillId="11" borderId="78" xfId="3" applyFont="1" applyFill="1" applyBorder="1" applyAlignment="1">
      <alignment horizontal="center" vertical="center" wrapText="1"/>
    </xf>
    <xf numFmtId="0" fontId="48" fillId="11" borderId="66" xfId="3" applyFont="1" applyFill="1" applyBorder="1" applyAlignment="1">
      <alignment horizontal="center" vertical="center" wrapText="1"/>
    </xf>
    <xf numFmtId="0" fontId="48" fillId="11" borderId="64" xfId="3" applyFont="1" applyFill="1" applyBorder="1" applyAlignment="1">
      <alignment horizontal="center" vertical="center" wrapText="1"/>
    </xf>
    <xf numFmtId="0" fontId="6" fillId="11" borderId="27" xfId="3" applyFont="1" applyFill="1" applyBorder="1" applyAlignment="1">
      <alignment horizontal="center" vertical="center"/>
    </xf>
    <xf numFmtId="0" fontId="6" fillId="11" borderId="16" xfId="3" applyFont="1" applyFill="1" applyBorder="1" applyAlignment="1">
      <alignment horizontal="center" vertical="center"/>
    </xf>
    <xf numFmtId="0" fontId="6" fillId="11" borderId="0" xfId="3" applyFont="1" applyFill="1" applyBorder="1" applyAlignment="1">
      <alignment horizontal="center" vertical="center"/>
    </xf>
    <xf numFmtId="0" fontId="6" fillId="11" borderId="54" xfId="3" applyFont="1" applyFill="1" applyBorder="1" applyAlignment="1">
      <alignment horizontal="center" vertical="center"/>
    </xf>
    <xf numFmtId="0" fontId="48" fillId="0" borderId="0" xfId="3" applyFont="1" applyFill="1" applyBorder="1" applyAlignment="1">
      <alignment horizontal="center" vertical="center" wrapText="1"/>
    </xf>
    <xf numFmtId="0" fontId="48" fillId="11" borderId="62" xfId="3" applyFont="1" applyFill="1" applyBorder="1" applyAlignment="1">
      <alignment horizontal="center" vertical="center" wrapText="1"/>
    </xf>
    <xf numFmtId="0" fontId="48" fillId="11" borderId="55" xfId="3" applyFont="1" applyFill="1" applyBorder="1" applyAlignment="1">
      <alignment horizontal="center" vertical="center" wrapText="1"/>
    </xf>
    <xf numFmtId="0" fontId="48" fillId="11" borderId="52" xfId="3" applyFont="1" applyFill="1" applyBorder="1" applyAlignment="1">
      <alignment horizontal="center" vertical="center"/>
    </xf>
    <xf numFmtId="0" fontId="48" fillId="11" borderId="18" xfId="3" applyFont="1" applyFill="1" applyBorder="1" applyAlignment="1">
      <alignment horizontal="center" vertical="center"/>
    </xf>
    <xf numFmtId="0" fontId="80" fillId="0" borderId="23" xfId="3" applyFont="1" applyBorder="1" applyAlignment="1">
      <alignment horizontal="left" vertical="center" wrapText="1"/>
    </xf>
    <xf numFmtId="0" fontId="48" fillId="11" borderId="69" xfId="3" applyFont="1" applyFill="1" applyBorder="1" applyAlignment="1">
      <alignment horizontal="center" vertical="center" wrapText="1"/>
    </xf>
    <xf numFmtId="0" fontId="48" fillId="11" borderId="25" xfId="3" applyFont="1" applyFill="1" applyBorder="1" applyAlignment="1">
      <alignment horizontal="center" vertical="center" wrapText="1"/>
    </xf>
    <xf numFmtId="0" fontId="48" fillId="11" borderId="56" xfId="3" applyFont="1" applyFill="1" applyBorder="1" applyAlignment="1">
      <alignment horizontal="center" vertical="center"/>
    </xf>
    <xf numFmtId="0" fontId="48" fillId="11" borderId="73" xfId="3" applyFont="1" applyFill="1" applyBorder="1" applyAlignment="1">
      <alignment horizontal="center" vertical="center"/>
    </xf>
    <xf numFmtId="0" fontId="15" fillId="11" borderId="71" xfId="3" applyFont="1" applyFill="1" applyBorder="1" applyAlignment="1">
      <alignment horizontal="center" vertical="center" wrapText="1"/>
    </xf>
    <xf numFmtId="0" fontId="15" fillId="11" borderId="55" xfId="3" applyFont="1" applyFill="1" applyBorder="1" applyAlignment="1">
      <alignment horizontal="center" vertical="center" wrapText="1"/>
    </xf>
    <xf numFmtId="0" fontId="15" fillId="11" borderId="0" xfId="3" applyFont="1" applyFill="1" applyBorder="1" applyAlignment="1">
      <alignment horizontal="center" vertical="center" wrapText="1"/>
    </xf>
    <xf numFmtId="0" fontId="15" fillId="11" borderId="59" xfId="3" applyFont="1" applyFill="1" applyBorder="1" applyAlignment="1">
      <alignment horizontal="center" vertical="center" wrapText="1"/>
    </xf>
    <xf numFmtId="0" fontId="48" fillId="11" borderId="57" xfId="3" applyFont="1" applyFill="1" applyBorder="1" applyAlignment="1">
      <alignment horizontal="center" vertical="center" wrapText="1"/>
    </xf>
    <xf numFmtId="0" fontId="48" fillId="11" borderId="61" xfId="3" applyFont="1" applyFill="1" applyBorder="1" applyAlignment="1">
      <alignment horizontal="center" vertical="center" wrapText="1"/>
    </xf>
    <xf numFmtId="0" fontId="48" fillId="11" borderId="79" xfId="3" applyFont="1" applyFill="1" applyBorder="1" applyAlignment="1">
      <alignment horizontal="center" vertical="center"/>
    </xf>
    <xf numFmtId="0" fontId="48" fillId="11" borderId="61" xfId="3" applyFont="1" applyFill="1" applyBorder="1" applyAlignment="1">
      <alignment horizontal="center" vertical="center"/>
    </xf>
    <xf numFmtId="0" fontId="48" fillId="11" borderId="80" xfId="3" applyFont="1" applyFill="1" applyBorder="1" applyAlignment="1">
      <alignment horizontal="center" vertical="center" wrapText="1"/>
    </xf>
    <xf numFmtId="0" fontId="48" fillId="11" borderId="81" xfId="3" applyFont="1" applyFill="1" applyBorder="1" applyAlignment="1">
      <alignment horizontal="center" vertical="center" wrapText="1"/>
    </xf>
    <xf numFmtId="0" fontId="48" fillId="9" borderId="19" xfId="3" applyFont="1" applyFill="1" applyBorder="1" applyAlignment="1">
      <alignment horizontal="center" vertical="center" wrapText="1"/>
    </xf>
    <xf numFmtId="0" fontId="48" fillId="9" borderId="63" xfId="3" applyFont="1" applyFill="1" applyBorder="1" applyAlignment="1">
      <alignment horizontal="center" vertical="center" wrapText="1"/>
    </xf>
    <xf numFmtId="0" fontId="48" fillId="9" borderId="0" xfId="3" applyFont="1" applyFill="1" applyBorder="1" applyAlignment="1">
      <alignment horizontal="center" vertical="center" wrapText="1"/>
    </xf>
    <xf numFmtId="0" fontId="48" fillId="9" borderId="54" xfId="3" applyFont="1" applyFill="1" applyBorder="1" applyAlignment="1">
      <alignment horizontal="center" vertical="center" wrapText="1"/>
    </xf>
    <xf numFmtId="0" fontId="48" fillId="9" borderId="16" xfId="3" applyFont="1" applyFill="1" applyBorder="1" applyAlignment="1">
      <alignment horizontal="center" vertical="center" wrapText="1"/>
    </xf>
    <xf numFmtId="0" fontId="48" fillId="9" borderId="28" xfId="3" applyFont="1" applyFill="1" applyBorder="1" applyAlignment="1">
      <alignment horizontal="center" vertical="center" wrapText="1"/>
    </xf>
    <xf numFmtId="0" fontId="62" fillId="11" borderId="74" xfId="0" applyFont="1" applyFill="1" applyBorder="1" applyAlignment="1">
      <alignment horizontal="center" vertical="center" wrapText="1"/>
    </xf>
    <xf numFmtId="0" fontId="62" fillId="11" borderId="75" xfId="0" applyFont="1" applyFill="1" applyBorder="1" applyAlignment="1">
      <alignment horizontal="center" vertical="center" wrapText="1"/>
    </xf>
    <xf numFmtId="0" fontId="62" fillId="11" borderId="76" xfId="0" applyFont="1" applyFill="1" applyBorder="1" applyAlignment="1">
      <alignment horizontal="center" vertical="center" wrapText="1"/>
    </xf>
    <xf numFmtId="0" fontId="15" fillId="11" borderId="52" xfId="3" applyFont="1" applyFill="1" applyBorder="1" applyAlignment="1">
      <alignment horizontal="center" vertical="center" wrapText="1"/>
    </xf>
    <xf numFmtId="0" fontId="15" fillId="11" borderId="18" xfId="3" applyFont="1" applyFill="1" applyBorder="1" applyAlignment="1">
      <alignment horizontal="center" vertical="center" wrapText="1"/>
    </xf>
    <xf numFmtId="0" fontId="15" fillId="11" borderId="56" xfId="3" applyFont="1" applyFill="1" applyBorder="1" applyAlignment="1">
      <alignment horizontal="center" vertical="center" wrapText="1"/>
    </xf>
    <xf numFmtId="0" fontId="15" fillId="11" borderId="72" xfId="3" applyFont="1" applyFill="1" applyBorder="1" applyAlignment="1">
      <alignment horizontal="center" vertical="center" wrapText="1"/>
    </xf>
    <xf numFmtId="0" fontId="67" fillId="0" borderId="23" xfId="3" applyFont="1" applyBorder="1" applyAlignment="1">
      <alignment horizontal="left" vertical="center" wrapText="1"/>
    </xf>
    <xf numFmtId="0" fontId="68" fillId="0" borderId="23" xfId="3" applyFont="1" applyBorder="1" applyAlignment="1">
      <alignment horizontal="left" vertical="center" wrapText="1"/>
    </xf>
    <xf numFmtId="0" fontId="69" fillId="9" borderId="19" xfId="3" applyFont="1" applyFill="1" applyBorder="1" applyAlignment="1">
      <alignment horizontal="center" vertical="center" wrapText="1"/>
    </xf>
    <xf numFmtId="0" fontId="69" fillId="9" borderId="63" xfId="3" applyFont="1" applyFill="1" applyBorder="1" applyAlignment="1">
      <alignment horizontal="center" vertical="center" wrapText="1"/>
    </xf>
    <xf numFmtId="0" fontId="69" fillId="9" borderId="0" xfId="3" applyFont="1" applyFill="1" applyBorder="1" applyAlignment="1">
      <alignment horizontal="center" vertical="center" wrapText="1"/>
    </xf>
    <xf numFmtId="0" fontId="69" fillId="9" borderId="54" xfId="3" applyFont="1" applyFill="1" applyBorder="1" applyAlignment="1">
      <alignment horizontal="center" vertical="center" wrapText="1"/>
    </xf>
    <xf numFmtId="0" fontId="69" fillId="9" borderId="16" xfId="3" applyFont="1" applyFill="1" applyBorder="1" applyAlignment="1">
      <alignment horizontal="center" vertical="center" wrapText="1"/>
    </xf>
    <xf numFmtId="0" fontId="69" fillId="9" borderId="28" xfId="3" applyFont="1" applyFill="1" applyBorder="1" applyAlignment="1">
      <alignment horizontal="center" vertical="center" wrapText="1"/>
    </xf>
    <xf numFmtId="1" fontId="7" fillId="0" borderId="0" xfId="3" applyNumberFormat="1" applyFont="1" applyAlignment="1" applyProtection="1">
      <alignment horizontal="center" vertical="center" wrapText="1"/>
    </xf>
    <xf numFmtId="0" fontId="6" fillId="0" borderId="0" xfId="3" applyFont="1" applyAlignment="1" applyProtection="1">
      <alignment horizontal="center" vertical="center" wrapText="1"/>
      <protection hidden="1"/>
    </xf>
    <xf numFmtId="173" fontId="9" fillId="0" borderId="0" xfId="3" applyNumberFormat="1" applyFont="1" applyAlignment="1" applyProtection="1">
      <alignment horizontal="center" vertical="center" wrapText="1"/>
      <protection hidden="1"/>
    </xf>
    <xf numFmtId="0" fontId="70" fillId="11" borderId="66" xfId="3" applyFont="1" applyFill="1" applyBorder="1" applyAlignment="1" applyProtection="1">
      <alignment horizontal="center" vertical="center" wrapText="1"/>
      <protection hidden="1"/>
    </xf>
    <xf numFmtId="0" fontId="70" fillId="11" borderId="47" xfId="3" applyFont="1" applyFill="1" applyBorder="1" applyAlignment="1" applyProtection="1">
      <alignment horizontal="center" vertical="center" wrapText="1"/>
      <protection hidden="1"/>
    </xf>
    <xf numFmtId="0" fontId="70" fillId="11" borderId="36" xfId="3" applyFont="1" applyFill="1" applyBorder="1" applyAlignment="1" applyProtection="1">
      <alignment horizontal="center" vertical="center" wrapText="1"/>
      <protection hidden="1"/>
    </xf>
    <xf numFmtId="0" fontId="70" fillId="11" borderId="64" xfId="3" applyFont="1" applyFill="1" applyBorder="1" applyAlignment="1" applyProtection="1">
      <alignment horizontal="center" vertical="center" wrapText="1"/>
      <protection hidden="1"/>
    </xf>
    <xf numFmtId="0" fontId="70" fillId="11" borderId="65" xfId="3" applyFont="1" applyFill="1" applyBorder="1" applyAlignment="1" applyProtection="1">
      <alignment horizontal="center" vertical="center" wrapText="1"/>
      <protection hidden="1"/>
    </xf>
    <xf numFmtId="0" fontId="70" fillId="11" borderId="36" xfId="3" applyFont="1" applyFill="1" applyBorder="1" applyAlignment="1" applyProtection="1">
      <alignment horizontal="center" vertical="center"/>
      <protection hidden="1"/>
    </xf>
    <xf numFmtId="0" fontId="70" fillId="11" borderId="20" xfId="3" applyFont="1" applyFill="1" applyBorder="1" applyAlignment="1" applyProtection="1">
      <alignment horizontal="center" vertical="center"/>
      <protection hidden="1"/>
    </xf>
    <xf numFmtId="0" fontId="20" fillId="9" borderId="0" xfId="3" applyFont="1" applyFill="1" applyAlignment="1">
      <alignment horizontal="center" vertical="center"/>
    </xf>
  </cellXfs>
  <cellStyles count="18">
    <cellStyle name="Millares [0]" xfId="17" builtinId="6"/>
    <cellStyle name="Millares 2" xfId="1" xr:uid="{00000000-0005-0000-0000-000001000000}"/>
    <cellStyle name="Moneda [0]" xfId="16" builtinId="7"/>
    <cellStyle name="Moneda 2" xfId="2" xr:uid="{00000000-0005-0000-0000-000003000000}"/>
    <cellStyle name="Normal" xfId="0" builtinId="0"/>
    <cellStyle name="Normal 2" xfId="3" xr:uid="{00000000-0005-0000-0000-000005000000}"/>
    <cellStyle name="Normal 2 2" xfId="4" xr:uid="{00000000-0005-0000-0000-000006000000}"/>
    <cellStyle name="Normal 2_Kresidual" xfId="5" xr:uid="{00000000-0005-0000-0000-000007000000}"/>
    <cellStyle name="Normal 3" xfId="6" xr:uid="{00000000-0005-0000-0000-000008000000}"/>
    <cellStyle name="Normal 3 2" xfId="7" xr:uid="{00000000-0005-0000-0000-000009000000}"/>
    <cellStyle name="Normal 4" xfId="8" xr:uid="{00000000-0005-0000-0000-00000A000000}"/>
    <cellStyle name="Normal 4 2" xfId="9" xr:uid="{00000000-0005-0000-0000-00000B000000}"/>
    <cellStyle name="Normal_Kresidual" xfId="10" xr:uid="{00000000-0005-0000-0000-00000C000000}"/>
    <cellStyle name="Normal_Kresidual 2" xfId="11" xr:uid="{00000000-0005-0000-0000-00000D000000}"/>
    <cellStyle name="Notas" xfId="12" builtinId="10"/>
    <cellStyle name="Porcentaje" xfId="13" builtinId="5"/>
    <cellStyle name="Porcentual 2" xfId="14" xr:uid="{00000000-0005-0000-0000-000010000000}"/>
    <cellStyle name="Porcentual 3" xfId="15" xr:uid="{00000000-0005-0000-0000-000011000000}"/>
  </cellStyles>
  <dxfs count="1046">
    <dxf>
      <font>
        <b/>
        <i val="0"/>
      </font>
      <fill>
        <patternFill>
          <bgColor rgb="FFFFFF99"/>
        </patternFill>
      </fill>
    </dxf>
    <dxf>
      <font>
        <b/>
        <i val="0"/>
        <color rgb="FFFF0000"/>
      </font>
      <fill>
        <patternFill>
          <bgColor rgb="FFFF99CC"/>
        </patternFill>
      </fill>
    </dxf>
    <dxf>
      <font>
        <b/>
        <i val="0"/>
      </font>
      <fill>
        <patternFill>
          <bgColor rgb="FFFF99CC"/>
        </patternFill>
      </fill>
    </dxf>
    <dxf>
      <font>
        <b/>
        <i val="0"/>
      </font>
      <fill>
        <patternFill>
          <bgColor rgb="FF00FFFF"/>
        </patternFill>
      </fill>
    </dxf>
    <dxf>
      <fill>
        <patternFill>
          <bgColor rgb="FFC8FAF0"/>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00FF"/>
      </font>
      <fill>
        <patternFill>
          <bgColor rgb="FFA7E8FF"/>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dxf>
    <dxf>
      <font>
        <b/>
        <i val="0"/>
      </font>
    </dxf>
    <dxf>
      <font>
        <b/>
        <i val="0"/>
        <color rgb="FFFF0000"/>
      </font>
    </dxf>
    <dxf>
      <font>
        <b/>
        <i val="0"/>
        <color rgb="FFFF0000"/>
      </font>
    </dxf>
    <dxf>
      <font>
        <b/>
        <i val="0"/>
      </font>
    </dxf>
    <dxf>
      <font>
        <b/>
        <i val="0"/>
        <color rgb="FFFF0000"/>
      </font>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0000FF"/>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dxf>
    <dxf>
      <font>
        <b/>
        <i val="0"/>
      </font>
      <fill>
        <patternFill>
          <bgColor theme="0"/>
        </patternFill>
      </fill>
    </dxf>
    <dxf>
      <font>
        <b/>
        <i val="0"/>
      </font>
      <fill>
        <patternFill>
          <bgColor theme="0"/>
        </patternFill>
      </fill>
    </dxf>
    <dxf>
      <font>
        <b/>
        <i val="0"/>
      </font>
      <fill>
        <patternFill>
          <bgColor theme="0"/>
        </patternFill>
      </fill>
    </dxf>
    <dxf>
      <font>
        <color rgb="FF0000FF"/>
      </font>
    </dxf>
    <dxf>
      <font>
        <b/>
        <i val="0"/>
      </font>
      <fill>
        <patternFill>
          <bgColor theme="0"/>
        </patternFill>
      </fill>
    </dxf>
    <dxf>
      <font>
        <color rgb="FF0000FF"/>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dxf>
    <dxf>
      <font>
        <b/>
        <i val="0"/>
      </font>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font>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0000FF"/>
      </font>
    </dxf>
    <dxf>
      <font>
        <b/>
        <i val="0"/>
        <color rgb="FF0000FF"/>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0000FF"/>
      </font>
      <fill>
        <patternFill>
          <bgColor rgb="FF00B0F0"/>
        </patternFill>
      </fill>
    </dxf>
    <dxf>
      <font>
        <b/>
        <i val="0"/>
        <color rgb="FFB80000"/>
      </font>
      <fill>
        <patternFill>
          <bgColor rgb="FFFFD5D5"/>
        </patternFill>
      </fill>
    </dxf>
    <dxf>
      <font>
        <b/>
        <i val="0"/>
        <color rgb="FF0000FF"/>
      </font>
      <fill>
        <patternFill>
          <bgColor rgb="FF00FFFF"/>
        </patternFill>
      </fill>
    </dxf>
    <dxf>
      <font>
        <b/>
        <i val="0"/>
        <color rgb="FFB80000"/>
      </font>
      <fill>
        <patternFill>
          <bgColor rgb="FFFFD5D5"/>
        </patternFill>
      </fill>
    </dxf>
    <dxf>
      <font>
        <b/>
        <i val="0"/>
        <color rgb="FF0000FF"/>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color rgb="FF0000FF"/>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i val="0"/>
        <color rgb="FF0000FF"/>
      </font>
    </dxf>
    <dxf>
      <font>
        <b/>
        <i val="0"/>
        <color rgb="FFFF0000"/>
      </font>
    </dxf>
    <dxf>
      <font>
        <b/>
        <i val="0"/>
        <color rgb="FF0000FF"/>
      </font>
      <fill>
        <patternFill>
          <bgColor rgb="FFFFFF99"/>
        </patternFill>
      </fill>
    </dxf>
    <dxf>
      <fill>
        <patternFill>
          <bgColor rgb="FFC8FAF0"/>
        </patternFill>
      </fill>
    </dxf>
    <dxf>
      <fill>
        <patternFill>
          <bgColor rgb="FFC8FAF0"/>
        </patternFill>
      </fill>
    </dxf>
  </dxfs>
  <tableStyles count="0" defaultTableStyle="TableStyleMedium9" defaultPivotStyle="PivotStyleLight16"/>
  <colors>
    <mruColors>
      <color rgb="FF0000FF"/>
      <color rgb="FFFFD5D5"/>
      <color rgb="FFC8B4C8"/>
      <color rgb="FF00FFFF"/>
      <color rgb="FFB80000"/>
      <color rgb="FFFF99CC"/>
      <color rgb="FFFF66FF"/>
      <color rgb="FFC8FAF0"/>
      <color rgb="FF002060"/>
      <color rgb="FFA7E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1152525</xdr:colOff>
          <xdr:row>26</xdr:row>
          <xdr:rowOff>66675</xdr:rowOff>
        </xdr:from>
        <xdr:to>
          <xdr:col>3</xdr:col>
          <xdr:colOff>733425</xdr:colOff>
          <xdr:row>28</xdr:row>
          <xdr:rowOff>47625</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200" b="0" i="0" u="none" strike="noStrike" baseline="0">
                  <a:solidFill>
                    <a:srgbClr val="000000"/>
                  </a:solidFill>
                  <a:latin typeface="Calibri"/>
                  <a:cs typeface="Calibri"/>
                </a:rPr>
                <a:t>Publicar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7</xdr:col>
      <xdr:colOff>91177</xdr:colOff>
      <xdr:row>6</xdr:row>
      <xdr:rowOff>534430</xdr:rowOff>
    </xdr:from>
    <xdr:to>
      <xdr:col>7</xdr:col>
      <xdr:colOff>740608</xdr:colOff>
      <xdr:row>10</xdr:row>
      <xdr:rowOff>105793</xdr:rowOff>
    </xdr:to>
    <xdr:sp macro="[0]!VERIFICAR" textlink="" fLocksText="0">
      <xdr:nvSpPr>
        <xdr:cNvPr id="2" name="Elipse 1">
          <a:extLst>
            <a:ext uri="{FF2B5EF4-FFF2-40B4-BE49-F238E27FC236}">
              <a16:creationId xmlns:a16="http://schemas.microsoft.com/office/drawing/2014/main" id="{00000000-0008-0000-0100-000002000000}"/>
            </a:ext>
          </a:extLst>
        </xdr:cNvPr>
        <xdr:cNvSpPr/>
      </xdr:nvSpPr>
      <xdr:spPr bwMode="auto">
        <a:xfrm>
          <a:off x="6038441" y="1752599"/>
          <a:ext cx="649431" cy="648000"/>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fPrintsWithSheet="0"/>
  </xdr:twoCellAnchor>
  <xdr:twoCellAnchor>
    <xdr:from>
      <xdr:col>7</xdr:col>
      <xdr:colOff>242233</xdr:colOff>
      <xdr:row>11</xdr:row>
      <xdr:rowOff>9524</xdr:rowOff>
    </xdr:from>
    <xdr:to>
      <xdr:col>7</xdr:col>
      <xdr:colOff>891664</xdr:colOff>
      <xdr:row>12</xdr:row>
      <xdr:rowOff>390824</xdr:rowOff>
    </xdr:to>
    <xdr:sp macro="[0]!OCULTAR" textlink="">
      <xdr:nvSpPr>
        <xdr:cNvPr id="3" name="Elipse 2">
          <a:extLst>
            <a:ext uri="{FF2B5EF4-FFF2-40B4-BE49-F238E27FC236}">
              <a16:creationId xmlns:a16="http://schemas.microsoft.com/office/drawing/2014/main" id="{00000000-0008-0000-0100-000003000000}"/>
            </a:ext>
          </a:extLst>
        </xdr:cNvPr>
        <xdr:cNvSpPr/>
      </xdr:nvSpPr>
      <xdr:spPr bwMode="auto">
        <a:xfrm>
          <a:off x="7214533" y="1762124"/>
          <a:ext cx="649431" cy="648000"/>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27</xdr:col>
      <xdr:colOff>79375</xdr:colOff>
      <xdr:row>17</xdr:row>
      <xdr:rowOff>547687</xdr:rowOff>
    </xdr:from>
    <xdr:to>
      <xdr:col>31</xdr:col>
      <xdr:colOff>1071562</xdr:colOff>
      <xdr:row>20</xdr:row>
      <xdr:rowOff>357188</xdr:rowOff>
    </xdr:to>
    <xdr:pic>
      <xdr:nvPicPr>
        <xdr:cNvPr id="4" name="Imagen 3">
          <a:extLst>
            <a:ext uri="{FF2B5EF4-FFF2-40B4-BE49-F238E27FC236}">
              <a16:creationId xmlns:a16="http://schemas.microsoft.com/office/drawing/2014/main" id="{00000000-0008-0000-0300-000004000000}"/>
            </a:ext>
          </a:extLst>
        </xdr:cNvPr>
        <xdr:cNvPicPr/>
      </xdr:nvPicPr>
      <xdr:blipFill rotWithShape="1">
        <a:blip xmlns:r="http://schemas.openxmlformats.org/officeDocument/2006/relationships" r:embed="rId1"/>
        <a:srcRect l="14431" t="44297" r="28555" b="32382"/>
        <a:stretch/>
      </xdr:blipFill>
      <xdr:spPr bwMode="auto">
        <a:xfrm>
          <a:off x="38250813" y="4345781"/>
          <a:ext cx="5897562" cy="183356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27</xdr:col>
      <xdr:colOff>95249</xdr:colOff>
      <xdr:row>19</xdr:row>
      <xdr:rowOff>997492</xdr:rowOff>
    </xdr:from>
    <xdr:to>
      <xdr:col>39</xdr:col>
      <xdr:colOff>41696</xdr:colOff>
      <xdr:row>35</xdr:row>
      <xdr:rowOff>75733</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a:stretch>
          <a:fillRect/>
        </a:stretch>
      </xdr:blipFill>
      <xdr:spPr>
        <a:xfrm>
          <a:off x="38266687" y="6248148"/>
          <a:ext cx="12388479" cy="295967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1111aaaaaformulas\ELEGIBILIDAD%20000-000-000%20-%202007-NFORMUL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ramirez/Desktop/Invias%202019/Modelos%20Matrices/CMA/Tunel/Matriz%20CMA%20DO%202019%20V1.0%20200%20PROP%20RUP%20VF%20EN%20BLANCO%20TRM%20PLAZO%20HG%20TUNEL%20155%20CP.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emejia\Mis%20Documentos%20INVIAS\2.%20PROCESOS\11.%20Procesos%202019\13.%20SA-MC%20para%20monto%203\Evaluacion%20SA-MC-002-2019\1.%20matriz%20SA%20MC%20DT%20RIS%20002%202019%20vr%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R-PROP"/>
      <sheetName val="FORMULA 1"/>
      <sheetName val="PRECIO"/>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M1"/>
      <sheetName val="Fac.Cal-M1"/>
      <sheetName val="RESUMEN-Fac.Cal"/>
      <sheetName val="APOYO IND NAL"/>
      <sheetName val="DATOS"/>
      <sheetName val="LISTAS"/>
      <sheetName val="SML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printerSettings" Target="../printerSettings/printerSettings3.bin"/><Relationship Id="rId7"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drawing" Target="../drawings/drawing2.xml"/><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printerSettings" Target="../printerSettings/printerSettings14.bin"/><Relationship Id="rId7" Type="http://schemas.openxmlformats.org/officeDocument/2006/relationships/drawing" Target="../drawings/drawing3.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4" Type="http://schemas.openxmlformats.org/officeDocument/2006/relationships/printerSettings" Target="../printerSettings/printerSettings15.bin"/><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34"/>
  <sheetViews>
    <sheetView showGridLines="0" view="pageBreakPreview" zoomScale="134" zoomScaleNormal="100" zoomScaleSheetLayoutView="134" workbookViewId="0">
      <selection activeCell="E18" sqref="E18"/>
    </sheetView>
  </sheetViews>
  <sheetFormatPr baseColWidth="10" defaultColWidth="11.5" defaultRowHeight="11.25"/>
  <cols>
    <col min="1" max="1" width="2.375" style="25" customWidth="1"/>
    <col min="2" max="2" width="13.125" style="31" customWidth="1"/>
    <col min="3" max="3" width="29.5" style="31" customWidth="1"/>
    <col min="4" max="4" width="13.625" style="32" customWidth="1"/>
    <col min="5" max="5" width="10.125" style="32" customWidth="1"/>
    <col min="6" max="6" width="11.375" style="25" customWidth="1"/>
    <col min="7" max="7" width="7.125" style="25" customWidth="1"/>
    <col min="8" max="16384" width="11.5" style="25"/>
  </cols>
  <sheetData>
    <row r="1" spans="2:29" ht="20.100000000000001" customHeight="1">
      <c r="B1" s="367" t="s">
        <v>12</v>
      </c>
      <c r="C1" s="367"/>
      <c r="D1" s="367"/>
      <c r="E1" s="367"/>
      <c r="F1" s="367"/>
      <c r="G1" s="26"/>
      <c r="H1" s="26"/>
      <c r="I1" s="26"/>
      <c r="J1" s="26"/>
      <c r="K1" s="26"/>
      <c r="L1" s="26"/>
      <c r="M1" s="26"/>
      <c r="N1" s="26"/>
      <c r="O1" s="26"/>
      <c r="P1" s="26"/>
      <c r="Q1" s="26"/>
      <c r="R1" s="26"/>
      <c r="S1" s="26"/>
      <c r="T1" s="26"/>
      <c r="U1" s="26"/>
      <c r="V1" s="26"/>
      <c r="W1" s="26"/>
      <c r="X1" s="26"/>
      <c r="Y1" s="26"/>
      <c r="Z1" s="26"/>
      <c r="AA1" s="26"/>
      <c r="AB1" s="26"/>
      <c r="AC1" s="26"/>
    </row>
    <row r="2" spans="2:29" ht="15.75" customHeight="1">
      <c r="B2" s="368" t="s">
        <v>13</v>
      </c>
      <c r="C2" s="368"/>
      <c r="D2" s="368"/>
      <c r="E2" s="368"/>
      <c r="F2" s="368"/>
      <c r="G2" s="27"/>
      <c r="H2" s="27"/>
      <c r="I2" s="27"/>
      <c r="J2" s="27"/>
      <c r="K2" s="27"/>
      <c r="L2" s="27"/>
      <c r="M2" s="27"/>
      <c r="N2" s="27"/>
      <c r="O2" s="27"/>
      <c r="P2" s="27"/>
      <c r="Q2" s="27"/>
      <c r="R2" s="27"/>
      <c r="S2" s="27"/>
      <c r="T2" s="27"/>
      <c r="U2" s="27"/>
      <c r="V2" s="27"/>
      <c r="W2" s="27"/>
      <c r="X2" s="27"/>
      <c r="Y2" s="27"/>
      <c r="Z2" s="27"/>
      <c r="AA2" s="27"/>
      <c r="AB2" s="27"/>
      <c r="AC2" s="27"/>
    </row>
    <row r="3" spans="2:29" ht="15.75" customHeight="1">
      <c r="B3" s="368" t="s">
        <v>60</v>
      </c>
      <c r="C3" s="368"/>
      <c r="D3" s="368"/>
      <c r="E3" s="368"/>
      <c r="F3" s="368"/>
      <c r="G3" s="28"/>
      <c r="H3" s="28"/>
      <c r="I3" s="28"/>
      <c r="J3" s="28"/>
      <c r="K3" s="28"/>
      <c r="L3" s="28"/>
      <c r="M3" s="28"/>
      <c r="N3" s="28"/>
      <c r="O3" s="28"/>
      <c r="P3" s="28"/>
      <c r="Q3" s="28"/>
      <c r="R3" s="28"/>
      <c r="S3" s="28"/>
      <c r="T3" s="28"/>
      <c r="U3" s="28"/>
      <c r="V3" s="28"/>
      <c r="W3" s="28"/>
      <c r="X3" s="28"/>
      <c r="Y3" s="28"/>
      <c r="Z3" s="28"/>
      <c r="AA3" s="28"/>
      <c r="AB3" s="28"/>
      <c r="AC3" s="28"/>
    </row>
    <row r="4" spans="2:29" s="69" customFormat="1" ht="15.75" customHeight="1">
      <c r="B4" s="369" t="s">
        <v>64</v>
      </c>
      <c r="C4" s="369"/>
      <c r="D4" s="369"/>
      <c r="E4" s="369"/>
      <c r="F4" s="369"/>
      <c r="G4" s="29"/>
      <c r="H4" s="29"/>
      <c r="I4" s="29"/>
      <c r="J4" s="29"/>
      <c r="K4" s="29"/>
      <c r="L4" s="29"/>
      <c r="M4" s="29"/>
      <c r="N4" s="29"/>
      <c r="O4" s="29"/>
      <c r="P4" s="29"/>
      <c r="Q4" s="29"/>
      <c r="R4" s="29"/>
      <c r="S4" s="29"/>
      <c r="T4" s="29"/>
      <c r="U4" s="29"/>
      <c r="V4" s="29"/>
      <c r="W4" s="29"/>
      <c r="X4" s="29"/>
      <c r="Y4" s="29"/>
      <c r="Z4" s="29"/>
      <c r="AA4" s="29"/>
      <c r="AB4" s="29"/>
      <c r="AC4" s="29"/>
    </row>
    <row r="5" spans="2:29" s="69" customFormat="1" ht="0.75" customHeight="1">
      <c r="B5" s="372" t="s">
        <v>71</v>
      </c>
      <c r="C5" s="373"/>
      <c r="D5" s="373"/>
      <c r="E5" s="373"/>
      <c r="F5" s="373"/>
      <c r="G5" s="29"/>
      <c r="H5" s="29"/>
      <c r="I5" s="29"/>
      <c r="J5" s="29"/>
      <c r="K5" s="29"/>
      <c r="L5" s="29"/>
      <c r="M5" s="29"/>
      <c r="N5" s="29"/>
      <c r="O5" s="29"/>
      <c r="P5" s="29"/>
      <c r="Q5" s="29"/>
      <c r="R5" s="29"/>
      <c r="S5" s="29"/>
      <c r="T5" s="29"/>
      <c r="U5" s="29"/>
      <c r="V5" s="29"/>
      <c r="W5" s="29"/>
      <c r="X5" s="29"/>
      <c r="Y5" s="29"/>
      <c r="Z5" s="29"/>
      <c r="AA5" s="29"/>
      <c r="AB5" s="29"/>
      <c r="AC5" s="29"/>
    </row>
    <row r="6" spans="2:29" s="69" customFormat="1" ht="2.25" customHeight="1">
      <c r="B6" s="374"/>
      <c r="C6" s="374"/>
      <c r="D6" s="374"/>
      <c r="E6" s="374"/>
      <c r="F6" s="374"/>
      <c r="G6" s="29"/>
      <c r="H6" s="29"/>
      <c r="I6" s="29"/>
      <c r="J6" s="29"/>
      <c r="K6" s="29"/>
      <c r="L6" s="29"/>
      <c r="M6" s="29"/>
      <c r="N6" s="29"/>
      <c r="O6" s="29"/>
      <c r="P6" s="29"/>
      <c r="Q6" s="29"/>
      <c r="R6" s="29"/>
      <c r="S6" s="29"/>
      <c r="T6" s="29"/>
      <c r="U6" s="29"/>
      <c r="V6" s="29"/>
      <c r="W6" s="29"/>
      <c r="X6" s="29"/>
      <c r="Y6" s="29"/>
      <c r="Z6" s="29"/>
      <c r="AA6" s="29"/>
      <c r="AB6" s="29"/>
      <c r="AC6" s="29"/>
    </row>
    <row r="7" spans="2:29" s="69" customFormat="1" ht="15.75" customHeight="1">
      <c r="B7" s="277"/>
      <c r="C7" s="374" t="s">
        <v>151</v>
      </c>
      <c r="D7" s="374"/>
      <c r="E7" s="374"/>
      <c r="F7" s="277"/>
      <c r="G7" s="29"/>
      <c r="H7" s="29"/>
      <c r="I7" s="29"/>
      <c r="J7" s="29"/>
      <c r="K7" s="29"/>
      <c r="L7" s="29"/>
      <c r="M7" s="29"/>
      <c r="N7" s="29"/>
      <c r="O7" s="29"/>
      <c r="P7" s="29"/>
      <c r="Q7" s="29"/>
      <c r="R7" s="29"/>
      <c r="S7" s="29"/>
      <c r="T7" s="29"/>
      <c r="U7" s="29"/>
      <c r="V7" s="29"/>
      <c r="W7" s="29"/>
      <c r="X7" s="29"/>
      <c r="Y7" s="29"/>
      <c r="Z7" s="29"/>
      <c r="AA7" s="29"/>
      <c r="AB7" s="29"/>
      <c r="AC7" s="29"/>
    </row>
    <row r="8" spans="2:29" ht="15.75" customHeight="1">
      <c r="B8" s="370" t="s">
        <v>158</v>
      </c>
      <c r="C8" s="370"/>
      <c r="D8" s="370"/>
      <c r="E8" s="370"/>
      <c r="F8" s="370"/>
      <c r="G8" s="30"/>
      <c r="H8" s="30"/>
      <c r="I8" s="30"/>
      <c r="J8" s="30"/>
      <c r="K8" s="30"/>
      <c r="L8" s="30"/>
      <c r="M8" s="30"/>
      <c r="N8" s="30"/>
      <c r="O8" s="30"/>
      <c r="P8" s="30"/>
      <c r="Q8" s="30"/>
      <c r="R8" s="30"/>
      <c r="S8" s="30"/>
      <c r="T8" s="30"/>
      <c r="U8" s="30"/>
      <c r="V8" s="30"/>
      <c r="W8" s="30"/>
      <c r="X8" s="30"/>
      <c r="Y8" s="30"/>
      <c r="Z8" s="30"/>
      <c r="AA8" s="30"/>
      <c r="AB8" s="30"/>
      <c r="AC8" s="30"/>
    </row>
    <row r="9" spans="2:29" ht="36" customHeight="1">
      <c r="B9" s="371" t="s">
        <v>231</v>
      </c>
      <c r="C9" s="371"/>
      <c r="D9" s="371"/>
      <c r="E9" s="371"/>
      <c r="F9" s="371"/>
      <c r="G9" s="30"/>
      <c r="H9" s="30"/>
      <c r="I9" s="30"/>
      <c r="J9" s="70"/>
      <c r="K9" s="30"/>
      <c r="L9" s="30"/>
      <c r="M9" s="30"/>
      <c r="N9" s="30"/>
      <c r="O9" s="30"/>
      <c r="P9" s="30"/>
      <c r="Q9" s="30"/>
      <c r="R9" s="30"/>
      <c r="S9" s="30"/>
      <c r="T9" s="30"/>
      <c r="U9" s="30"/>
      <c r="V9" s="30"/>
      <c r="W9" s="30"/>
      <c r="X9" s="30"/>
      <c r="Y9" s="30"/>
      <c r="Z9" s="30"/>
      <c r="AA9" s="30"/>
      <c r="AB9" s="30"/>
      <c r="AC9" s="30"/>
    </row>
    <row r="10" spans="2:29" ht="12.75">
      <c r="B10" s="148"/>
      <c r="C10" s="148"/>
      <c r="D10" s="148"/>
      <c r="E10" s="148"/>
      <c r="F10" s="148"/>
      <c r="G10" s="30"/>
      <c r="H10" s="30"/>
      <c r="I10" s="30"/>
      <c r="J10" s="70"/>
      <c r="K10" s="30"/>
      <c r="L10" s="30"/>
      <c r="M10" s="30"/>
      <c r="N10" s="30"/>
      <c r="O10" s="30"/>
      <c r="P10" s="30"/>
      <c r="Q10" s="30"/>
      <c r="R10" s="30"/>
      <c r="S10" s="30"/>
      <c r="T10" s="30"/>
      <c r="U10" s="30"/>
      <c r="V10" s="30"/>
      <c r="W10" s="30"/>
      <c r="X10" s="30"/>
      <c r="Y10" s="30"/>
      <c r="Z10" s="30"/>
      <c r="AA10" s="30"/>
      <c r="AB10" s="30"/>
      <c r="AC10" s="30"/>
    </row>
    <row r="11" spans="2:29" customFormat="1" ht="15.75">
      <c r="B11" s="365" t="s">
        <v>87</v>
      </c>
      <c r="C11" s="365"/>
      <c r="D11" s="186">
        <v>44407</v>
      </c>
      <c r="E11" s="32"/>
      <c r="F11" s="25"/>
      <c r="G11" s="25"/>
      <c r="H11" s="194"/>
    </row>
    <row r="12" spans="2:29" customFormat="1" ht="15.75"/>
    <row r="13" spans="2:29" ht="15.75">
      <c r="B13" s="366" t="s">
        <v>82</v>
      </c>
      <c r="C13" s="366"/>
      <c r="D13" s="366"/>
      <c r="E13" s="366"/>
      <c r="F13" s="366"/>
      <c r="H13" s="79"/>
    </row>
    <row r="14" spans="2:29" ht="12" thickBot="1"/>
    <row r="15" spans="2:29" ht="11.45" customHeight="1">
      <c r="B15" s="273" t="s">
        <v>83</v>
      </c>
      <c r="C15" s="362" t="s">
        <v>24</v>
      </c>
      <c r="D15" s="364" t="s">
        <v>41</v>
      </c>
      <c r="E15" s="364"/>
      <c r="F15" s="274" t="s">
        <v>9</v>
      </c>
      <c r="H15" s="79"/>
    </row>
    <row r="16" spans="2:29" ht="12" thickBot="1">
      <c r="B16" s="275" t="s">
        <v>40</v>
      </c>
      <c r="C16" s="363"/>
      <c r="D16" s="225" t="s">
        <v>36</v>
      </c>
      <c r="E16" s="225" t="s">
        <v>37</v>
      </c>
      <c r="F16" s="276" t="s">
        <v>39</v>
      </c>
    </row>
    <row r="17" spans="2:6" ht="0.95" customHeight="1">
      <c r="B17" s="80">
        <v>0</v>
      </c>
      <c r="C17" s="81"/>
      <c r="D17" s="82"/>
      <c r="E17" s="82"/>
      <c r="F17" s="82"/>
    </row>
    <row r="18" spans="2:6" ht="87.95" customHeight="1">
      <c r="B18" s="84">
        <v>1</v>
      </c>
      <c r="C18" s="287" t="s">
        <v>159</v>
      </c>
      <c r="D18" s="268">
        <v>408601574</v>
      </c>
      <c r="E18" s="103">
        <v>449.7412005820417</v>
      </c>
      <c r="F18" s="288">
        <v>3</v>
      </c>
    </row>
    <row r="19" spans="2:6" hidden="1">
      <c r="B19" s="84"/>
      <c r="C19" s="85"/>
      <c r="D19" s="86"/>
      <c r="E19" s="103" t="s">
        <v>232</v>
      </c>
      <c r="F19" s="87"/>
    </row>
    <row r="20" spans="2:6" hidden="1">
      <c r="B20" s="84"/>
      <c r="C20" s="85"/>
      <c r="D20" s="86"/>
      <c r="E20" s="103" t="s">
        <v>232</v>
      </c>
      <c r="F20" s="87"/>
    </row>
    <row r="21" spans="2:6" hidden="1">
      <c r="B21" s="84"/>
      <c r="C21" s="85"/>
      <c r="D21" s="86"/>
      <c r="E21" s="103" t="s">
        <v>232</v>
      </c>
      <c r="F21" s="87"/>
    </row>
    <row r="22" spans="2:6" hidden="1">
      <c r="B22" s="84"/>
      <c r="C22" s="85"/>
      <c r="D22" s="86"/>
      <c r="E22" s="103" t="s">
        <v>232</v>
      </c>
      <c r="F22" s="87"/>
    </row>
    <row r="23" spans="2:6" ht="14.1" customHeight="1">
      <c r="B23" s="84"/>
      <c r="C23" s="85"/>
      <c r="D23" s="86"/>
      <c r="E23" s="103" t="s">
        <v>232</v>
      </c>
      <c r="F23" s="87"/>
    </row>
    <row r="24" spans="2:6" ht="3" customHeight="1" thickBot="1">
      <c r="B24" s="83"/>
      <c r="C24" s="83"/>
      <c r="D24" s="83"/>
      <c r="E24" s="83"/>
      <c r="F24" s="83"/>
    </row>
    <row r="25" spans="2:6" ht="12" thickBot="1">
      <c r="B25" s="238">
        <v>1</v>
      </c>
      <c r="C25" s="239" t="s">
        <v>42</v>
      </c>
      <c r="D25" s="240">
        <v>408601574</v>
      </c>
      <c r="E25" s="240">
        <v>449.7412005820417</v>
      </c>
      <c r="F25" s="241"/>
    </row>
    <row r="34" spans="3:4">
      <c r="C34" s="358"/>
      <c r="D34" s="79"/>
    </row>
  </sheetData>
  <customSheetViews>
    <customSheetView guid="{9F94E489-9692-4C63-A554-7FBA98A324C0}">
      <selection activeCell="C4" sqref="C4"/>
      <rowBreaks count="24" manualBreakCount="24">
        <brk id="94" min="1" max="11" man="1"/>
        <brk id="164" min="1" max="11" man="1"/>
        <brk id="234" min="1" max="11" man="1"/>
        <brk id="304" min="1" max="11" man="1"/>
        <brk id="374" min="1" max="11" man="1"/>
        <brk id="444" min="1" max="11" man="1"/>
        <brk id="513" min="1" max="11" man="1"/>
        <brk id="583" min="1" max="11" man="1"/>
        <brk id="653" min="1" max="11" man="1"/>
        <brk id="723" min="1" max="11" man="1"/>
        <brk id="793" min="1" max="11" man="1"/>
        <brk id="863" min="1" max="11" man="1"/>
        <brk id="933" min="1" max="11" man="1"/>
        <brk id="1003" min="1" max="11" man="1"/>
        <brk id="1073" min="1" max="11" man="1"/>
        <brk id="1143" min="1" max="11" man="1"/>
        <brk id="1213" min="1" max="11" man="1"/>
        <brk id="1283" min="1" max="11" man="1"/>
        <brk id="1353" min="1" max="11" man="1"/>
        <brk id="1423" min="1" max="11" man="1"/>
        <brk id="1493" min="1" max="11" man="1"/>
        <brk id="1563" min="1" max="11" man="1"/>
        <brk id="1633" min="1" max="11" man="1"/>
        <brk id="1703" min="1" max="11" man="1"/>
      </rowBreaks>
      <colBreaks count="4" manualBreakCount="4">
        <brk id="15" max="37" man="1"/>
        <brk id="23" max="1048575" man="1"/>
        <brk id="36" max="1048575" man="1"/>
        <brk id="49" max="1048575" man="1"/>
      </colBreaks>
      <pageMargins left="0.75" right="0.75" top="1" bottom="1" header="0.5" footer="0.5"/>
    </customSheetView>
    <customSheetView guid="{0CBEA09E-24B8-4CE5-A052-7237E9208379}" showRuler="0">
      <pageMargins left="0.75" right="0.75" top="1" bottom="1" header="0" footer="0"/>
      <headerFooter alignWithMargins="0"/>
    </customSheetView>
    <customSheetView guid="{6E71BEFB-61B2-401E-9961-32884E4CD56C}" showRuler="0" topLeftCell="A7">
      <selection activeCell="E17" sqref="E17"/>
      <pageMargins left="0.78740157480314965" right="0.78740157480314965" top="0.98425196850393704" bottom="0.98425196850393704" header="0" footer="0"/>
      <pageSetup orientation="portrait" horizontalDpi="4294967293" r:id="rId1"/>
      <headerFooter alignWithMargins="0"/>
    </customSheetView>
    <customSheetView guid="{74BDB053-C30B-49CC-8134-2CE4C1966D2C}" showRuler="0">
      <selection activeCell="H15" sqref="H15"/>
      <pageMargins left="0.78740157480314965" right="0.78740157480314965" top="0.98425196850393704" bottom="0.98425196850393704" header="0" footer="0"/>
      <pageSetup orientation="portrait" horizontalDpi="4294967293" r:id="rId2"/>
      <headerFooter alignWithMargins="0"/>
    </customSheetView>
    <customSheetView guid="{40B815EE-4446-47D1-839D-2EFF5F5EF0E5}" showRuler="0">
      <selection activeCell="C6" sqref="C6"/>
      <pageMargins left="0.78740157480314965" right="0.78740157480314965" top="0.98425196850393704" bottom="0.98425196850393704" header="0" footer="0"/>
      <pageSetup orientation="portrait" horizontalDpi="4294967293" r:id="rId3"/>
      <headerFooter alignWithMargins="0"/>
    </customSheetView>
    <customSheetView guid="{52F59514-34F3-4352-A05C-5BB41CEA0827}" showRuler="0">
      <selection activeCell="G39" sqref="G39"/>
      <pageMargins left="0.78740157480314965" right="0.78740157480314965" top="0.98425196850393704" bottom="0.98425196850393704" header="0" footer="0"/>
      <pageSetup orientation="portrait" horizontalDpi="4294967293" r:id="rId4"/>
      <headerFooter alignWithMargins="0"/>
    </customSheetView>
    <customSheetView guid="{9F94E489-9692-4C63-A554-7FBA98A324C0}" state="veryHidden">
      <selection activeCell="H15" sqref="H15"/>
      <pageMargins left="0.75" right="0.75" top="1" bottom="1" header="0.5" footer="0.5"/>
    </customSheetView>
    <customSheetView guid="{9F94E489-9692-4C63-A554-7FBA98A324C0}" topLeftCell="A43">
      <selection activeCell="E21" sqref="E21"/>
      <pageMargins left="0.75" right="0.75" top="1" bottom="1" header="0.5" footer="0.5"/>
    </customSheetView>
    <customSheetView guid="{9F94E489-9692-4C63-A554-7FBA98A324C0}">
      <selection activeCell="E17" sqref="E17"/>
      <pageMargins left="0.75" right="0.75" top="1" bottom="1" header="0.5" footer="0.5"/>
    </customSheetView>
  </customSheetViews>
  <mergeCells count="13">
    <mergeCell ref="C15:C16"/>
    <mergeCell ref="D15:E15"/>
    <mergeCell ref="B11:C11"/>
    <mergeCell ref="B13:F13"/>
    <mergeCell ref="B1:F1"/>
    <mergeCell ref="B2:F2"/>
    <mergeCell ref="B3:F3"/>
    <mergeCell ref="B4:F4"/>
    <mergeCell ref="B8:F8"/>
    <mergeCell ref="B9:F9"/>
    <mergeCell ref="B5:F5"/>
    <mergeCell ref="B6:F6"/>
    <mergeCell ref="C7:E7"/>
  </mergeCells>
  <phoneticPr fontId="4" type="noConversion"/>
  <conditionalFormatting sqref="E18">
    <cfRule type="cellIs" dxfId="1045" priority="1" operator="greaterThan">
      <formula>0</formula>
    </cfRule>
  </conditionalFormatting>
  <dataValidations disablePrompts="1" count="1">
    <dataValidation type="list" allowBlank="1" showInputMessage="1" showErrorMessage="1" sqref="B4:B7"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5"/>
  <rowBreaks count="24" manualBreakCount="24">
    <brk id="82" max="10" man="1"/>
    <brk id="152" max="10" man="1"/>
    <brk id="222" max="10" man="1"/>
    <brk id="292" max="10" man="1"/>
    <brk id="362" max="10" man="1"/>
    <brk id="432" max="10" man="1"/>
    <brk id="501" max="10" man="1"/>
    <brk id="571" max="10" man="1"/>
    <brk id="641" max="10" man="1"/>
    <brk id="711" max="10" man="1"/>
    <brk id="781" max="10" man="1"/>
    <brk id="851" max="10" man="1"/>
    <brk id="921" max="10" man="1"/>
    <brk id="991" max="10" man="1"/>
    <brk id="1061" max="10" man="1"/>
    <brk id="1131" max="10" man="1"/>
    <brk id="1201" max="10" man="1"/>
    <brk id="1271" max="10" man="1"/>
    <brk id="1341" max="10" man="1"/>
    <brk id="1411" max="10" man="1"/>
    <brk id="1481" max="10" man="1"/>
    <brk id="1551" max="10" man="1"/>
    <brk id="1621" max="10" man="1"/>
    <brk id="1691" max="10" man="1"/>
  </rowBreaks>
  <colBreaks count="4" manualBreakCount="4">
    <brk id="14" max="37" man="1"/>
    <brk id="22" max="1048575" man="1"/>
    <brk id="35" max="1048575" man="1"/>
    <brk id="48"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1033" r:id="rId8" name="Button 9">
              <controlPr defaultSize="0" print="0" autoFill="0" autoPict="0" macro="[0]!PublicarV2">
                <anchor moveWithCells="1" sizeWithCells="1">
                  <from>
                    <xdr:col>2</xdr:col>
                    <xdr:colOff>1152525</xdr:colOff>
                    <xdr:row>26</xdr:row>
                    <xdr:rowOff>66675</xdr:rowOff>
                  </from>
                  <to>
                    <xdr:col>3</xdr:col>
                    <xdr:colOff>733425</xdr:colOff>
                    <xdr:row>28</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J476"/>
  <sheetViews>
    <sheetView showGridLines="0" view="pageBreakPreview" zoomScale="136" zoomScaleNormal="196" zoomScaleSheetLayoutView="136" workbookViewId="0">
      <selection sqref="A1:XFD1048576"/>
    </sheetView>
  </sheetViews>
  <sheetFormatPr baseColWidth="10" defaultColWidth="11.5" defaultRowHeight="15.75"/>
  <cols>
    <col min="1" max="1" width="2.875" style="35" customWidth="1"/>
    <col min="2" max="2" width="7.625" style="40" customWidth="1"/>
    <col min="3" max="3" width="10.625" style="40" customWidth="1"/>
    <col min="4" max="4" width="41.5" style="35" customWidth="1"/>
    <col min="5" max="5" width="13.125" style="35" customWidth="1"/>
    <col min="6" max="6" width="2.125" style="35" customWidth="1"/>
    <col min="7" max="7" width="15.375" hidden="1" customWidth="1"/>
    <col min="8" max="8" width="15.375" customWidth="1"/>
    <col min="9" max="10" width="17.625" style="35" customWidth="1"/>
    <col min="11" max="16384" width="11.5" style="35"/>
  </cols>
  <sheetData>
    <row r="1" spans="2:10" s="33" customFormat="1" ht="20.100000000000001" customHeight="1">
      <c r="B1" s="368" t="s">
        <v>12</v>
      </c>
      <c r="C1" s="368"/>
      <c r="D1" s="368"/>
      <c r="E1" s="368"/>
      <c r="G1" s="232"/>
      <c r="H1" s="232"/>
    </row>
    <row r="2" spans="2:10" s="33" customFormat="1" ht="12.75">
      <c r="B2" s="368" t="s">
        <v>13</v>
      </c>
      <c r="C2" s="368"/>
      <c r="D2" s="368"/>
      <c r="E2" s="368"/>
      <c r="G2" s="233"/>
      <c r="H2" s="233"/>
    </row>
    <row r="3" spans="2:10" s="33" customFormat="1" ht="12.75">
      <c r="B3" s="368" t="s">
        <v>60</v>
      </c>
      <c r="C3" s="368"/>
      <c r="D3" s="368"/>
      <c r="E3" s="368"/>
      <c r="G3" s="233"/>
      <c r="H3" s="233"/>
    </row>
    <row r="4" spans="2:10" s="34" customFormat="1" ht="12.75">
      <c r="B4" s="368" t="s">
        <v>64</v>
      </c>
      <c r="C4" s="368"/>
      <c r="D4" s="368"/>
      <c r="E4" s="368"/>
      <c r="G4" s="233"/>
      <c r="H4" s="233"/>
    </row>
    <row r="5" spans="2:10" s="34" customFormat="1" ht="24" customHeight="1">
      <c r="B5" s="384" t="s">
        <v>152</v>
      </c>
      <c r="C5" s="384"/>
      <c r="D5" s="384"/>
      <c r="E5" s="384"/>
      <c r="G5" s="233"/>
      <c r="H5" s="233"/>
    </row>
    <row r="6" spans="2:10" s="33" customFormat="1" ht="12.75">
      <c r="B6" s="368" t="s">
        <v>158</v>
      </c>
      <c r="C6" s="368"/>
      <c r="D6" s="368"/>
      <c r="E6" s="368"/>
      <c r="G6" s="233"/>
      <c r="H6" s="233"/>
      <c r="J6" s="34"/>
    </row>
    <row r="7" spans="2:10" s="33" customFormat="1" ht="43.5" customHeight="1">
      <c r="B7" s="375" t="s">
        <v>231</v>
      </c>
      <c r="C7" s="375"/>
      <c r="D7" s="375"/>
      <c r="E7" s="375"/>
      <c r="G7" s="233"/>
      <c r="H7" s="233"/>
    </row>
    <row r="8" spans="2:10" s="33" customFormat="1">
      <c r="B8" s="47"/>
      <c r="C8" s="46"/>
      <c r="D8" s="46"/>
      <c r="E8" s="46"/>
      <c r="G8" s="1"/>
      <c r="H8" s="1"/>
    </row>
    <row r="9" spans="2:10" ht="12.75">
      <c r="B9" s="382" t="s">
        <v>19</v>
      </c>
      <c r="C9" s="382"/>
      <c r="D9" s="382"/>
      <c r="E9" s="382"/>
      <c r="G9" s="1"/>
      <c r="H9" s="1"/>
    </row>
    <row r="10" spans="2:10" ht="12.75">
      <c r="B10" s="368" t="s">
        <v>121</v>
      </c>
      <c r="C10" s="383"/>
      <c r="D10" s="383"/>
      <c r="E10" s="383"/>
      <c r="G10" s="1"/>
      <c r="H10" s="1"/>
    </row>
    <row r="11" spans="2:10" ht="13.5" thickBot="1">
      <c r="B11" s="36"/>
      <c r="C11" s="36"/>
      <c r="D11" s="37"/>
      <c r="E11" s="37"/>
      <c r="G11" s="1"/>
      <c r="H11" s="1"/>
    </row>
    <row r="12" spans="2:10" ht="21" customHeight="1">
      <c r="B12" s="376" t="s">
        <v>43</v>
      </c>
      <c r="C12" s="378" t="s">
        <v>86</v>
      </c>
      <c r="D12" s="380" t="s">
        <v>11</v>
      </c>
      <c r="E12" s="381"/>
      <c r="G12" s="1"/>
      <c r="H12" s="1"/>
    </row>
    <row r="13" spans="2:10" s="38" customFormat="1" ht="33" customHeight="1" thickBot="1">
      <c r="B13" s="377"/>
      <c r="C13" s="379"/>
      <c r="D13" s="293" t="s">
        <v>84</v>
      </c>
      <c r="E13" s="294" t="s">
        <v>85</v>
      </c>
      <c r="G13" s="1"/>
      <c r="H13" s="1"/>
    </row>
    <row r="14" spans="2:10" customFormat="1" ht="3.6" customHeight="1">
      <c r="G14" s="1"/>
      <c r="H14" s="1"/>
    </row>
    <row r="15" spans="2:10" ht="15">
      <c r="B15" s="289">
        <v>1</v>
      </c>
      <c r="C15" s="290">
        <v>1</v>
      </c>
      <c r="D15" s="291" t="s">
        <v>160</v>
      </c>
      <c r="E15" s="292">
        <v>1</v>
      </c>
      <c r="G15" s="234"/>
      <c r="H15" s="235" t="s">
        <v>233</v>
      </c>
    </row>
    <row r="16" spans="2:10" ht="15">
      <c r="B16" s="289">
        <v>2</v>
      </c>
      <c r="C16" s="290">
        <v>2</v>
      </c>
      <c r="D16" s="291" t="s">
        <v>161</v>
      </c>
      <c r="E16" s="292">
        <v>1</v>
      </c>
      <c r="G16" s="236"/>
      <c r="H16" s="235" t="s">
        <v>233</v>
      </c>
    </row>
    <row r="17" spans="2:8" ht="15">
      <c r="B17" s="289">
        <v>3</v>
      </c>
      <c r="C17" s="290">
        <v>3</v>
      </c>
      <c r="D17" s="291" t="s">
        <v>162</v>
      </c>
      <c r="E17" s="292">
        <v>1</v>
      </c>
      <c r="G17" s="236"/>
      <c r="H17" s="235" t="s">
        <v>233</v>
      </c>
    </row>
    <row r="18" spans="2:8" ht="15">
      <c r="B18" s="289">
        <v>4</v>
      </c>
      <c r="C18" s="290">
        <v>4</v>
      </c>
      <c r="D18" s="291" t="s">
        <v>163</v>
      </c>
      <c r="E18" s="292">
        <v>2</v>
      </c>
      <c r="G18" s="236"/>
      <c r="H18" s="235" t="s">
        <v>233</v>
      </c>
    </row>
    <row r="19" spans="2:8" ht="15">
      <c r="B19" s="289">
        <v>5</v>
      </c>
      <c r="C19" s="290">
        <v>5</v>
      </c>
      <c r="D19" s="291" t="s">
        <v>164</v>
      </c>
      <c r="E19" s="292">
        <v>1</v>
      </c>
      <c r="G19" s="236"/>
      <c r="H19" s="235" t="s">
        <v>233</v>
      </c>
    </row>
    <row r="20" spans="2:8" ht="15">
      <c r="B20" s="289">
        <v>6</v>
      </c>
      <c r="C20" s="290">
        <v>6</v>
      </c>
      <c r="D20" s="291" t="s">
        <v>165</v>
      </c>
      <c r="E20" s="292">
        <v>1</v>
      </c>
      <c r="G20" s="236"/>
      <c r="H20" s="235" t="s">
        <v>233</v>
      </c>
    </row>
    <row r="21" spans="2:8" s="39" customFormat="1" ht="15">
      <c r="B21" s="289">
        <v>7</v>
      </c>
      <c r="C21" s="290">
        <v>7</v>
      </c>
      <c r="D21" s="291" t="s">
        <v>167</v>
      </c>
      <c r="E21" s="292">
        <v>1</v>
      </c>
      <c r="G21" s="236"/>
      <c r="H21" s="235" t="s">
        <v>233</v>
      </c>
    </row>
    <row r="22" spans="2:8" ht="15">
      <c r="B22" s="289">
        <v>8</v>
      </c>
      <c r="C22" s="290">
        <v>8</v>
      </c>
      <c r="D22" s="291" t="s">
        <v>166</v>
      </c>
      <c r="E22" s="292">
        <v>1</v>
      </c>
      <c r="G22" s="236"/>
      <c r="H22" s="235" t="s">
        <v>233</v>
      </c>
    </row>
    <row r="23" spans="2:8" ht="12.75" hidden="1">
      <c r="B23" s="88">
        <v>9</v>
      </c>
      <c r="C23" s="89">
        <v>9</v>
      </c>
      <c r="D23" s="90"/>
      <c r="E23" s="149"/>
      <c r="G23" s="236"/>
      <c r="H23" s="235" t="s">
        <v>233</v>
      </c>
    </row>
    <row r="24" spans="2:8" ht="12.75" hidden="1">
      <c r="B24" s="88">
        <v>10</v>
      </c>
      <c r="C24" s="89">
        <v>10</v>
      </c>
      <c r="D24" s="90"/>
      <c r="E24" s="149"/>
      <c r="G24" s="236"/>
      <c r="H24" s="235" t="s">
        <v>233</v>
      </c>
    </row>
    <row r="25" spans="2:8" s="25" customFormat="1" ht="3.75" customHeight="1" thickBot="1">
      <c r="B25" s="264" t="s">
        <v>142</v>
      </c>
      <c r="C25" s="67"/>
      <c r="D25" s="68"/>
      <c r="E25" s="68"/>
      <c r="G25" s="236"/>
      <c r="H25" s="235"/>
    </row>
    <row r="26" spans="2:8" s="25" customFormat="1" ht="13.5" thickTop="1">
      <c r="B26" s="40"/>
      <c r="C26" s="40"/>
      <c r="D26" s="35"/>
      <c r="E26" s="35"/>
      <c r="G26" s="236"/>
      <c r="H26" s="235"/>
    </row>
    <row r="27" spans="2:8" s="25" customFormat="1" ht="12.75">
      <c r="B27" s="40"/>
      <c r="C27" s="40"/>
      <c r="D27" s="35"/>
      <c r="E27" s="35"/>
      <c r="G27" s="236"/>
      <c r="H27" s="235"/>
    </row>
    <row r="28" spans="2:8" s="25" customFormat="1" ht="12.75">
      <c r="B28" s="40"/>
      <c r="C28" s="40"/>
      <c r="D28" s="35"/>
      <c r="E28" s="35"/>
      <c r="G28" s="236"/>
      <c r="H28" s="235"/>
    </row>
    <row r="29" spans="2:8" s="25" customFormat="1" ht="12.75">
      <c r="B29" s="40"/>
      <c r="C29" s="40"/>
      <c r="D29" s="35"/>
      <c r="E29" s="35"/>
      <c r="G29" s="236"/>
      <c r="H29" s="235"/>
    </row>
    <row r="30" spans="2:8" s="25" customFormat="1" ht="12.75">
      <c r="B30" s="40"/>
      <c r="C30" s="40"/>
      <c r="D30" s="35"/>
      <c r="E30" s="35"/>
      <c r="G30" s="236"/>
      <c r="H30" s="235"/>
    </row>
    <row r="31" spans="2:8" s="25" customFormat="1" ht="12.75">
      <c r="B31" s="40"/>
      <c r="C31" s="40"/>
      <c r="D31" s="35"/>
      <c r="E31" s="35"/>
      <c r="G31" s="236"/>
      <c r="H31" s="235"/>
    </row>
    <row r="32" spans="2:8" s="25" customFormat="1" ht="12.75">
      <c r="B32" s="40"/>
      <c r="C32" s="40"/>
      <c r="D32" s="35"/>
      <c r="E32" s="35"/>
      <c r="G32" s="236"/>
      <c r="H32" s="235"/>
    </row>
    <row r="33" spans="2:8" s="25" customFormat="1" ht="12.75">
      <c r="B33" s="40"/>
      <c r="C33" s="40"/>
      <c r="D33" s="35"/>
      <c r="E33" s="35"/>
      <c r="G33" s="236"/>
      <c r="H33" s="235"/>
    </row>
    <row r="34" spans="2:8" s="25" customFormat="1" ht="12.75">
      <c r="B34" s="40"/>
      <c r="C34" s="40"/>
      <c r="D34" s="35"/>
      <c r="E34" s="35"/>
      <c r="G34" s="236"/>
      <c r="H34" s="235"/>
    </row>
    <row r="35" spans="2:8" s="25" customFormat="1" ht="12.75">
      <c r="B35" s="40"/>
      <c r="C35" s="40"/>
      <c r="D35" s="35"/>
      <c r="E35" s="35"/>
      <c r="G35" s="236"/>
      <c r="H35" s="235"/>
    </row>
    <row r="36" spans="2:8" s="25" customFormat="1" ht="12.75">
      <c r="B36" s="40"/>
      <c r="C36" s="40"/>
      <c r="D36" s="35"/>
      <c r="E36" s="35"/>
      <c r="G36" s="236"/>
      <c r="H36" s="235"/>
    </row>
    <row r="37" spans="2:8" s="25" customFormat="1" ht="12.75">
      <c r="B37" s="40"/>
      <c r="C37" s="40"/>
      <c r="D37" s="35"/>
      <c r="E37" s="35"/>
      <c r="G37" s="236"/>
      <c r="H37" s="235"/>
    </row>
    <row r="38" spans="2:8" s="25" customFormat="1" ht="12.75">
      <c r="B38" s="40"/>
      <c r="C38" s="40"/>
      <c r="D38" s="35"/>
      <c r="E38" s="35"/>
      <c r="G38" s="236"/>
      <c r="H38" s="235"/>
    </row>
    <row r="39" spans="2:8" s="25" customFormat="1" ht="12.75">
      <c r="B39" s="40"/>
      <c r="C39" s="40"/>
      <c r="D39" s="35"/>
      <c r="E39" s="35"/>
      <c r="G39" s="236"/>
      <c r="H39" s="235"/>
    </row>
    <row r="40" spans="2:8" s="25" customFormat="1" ht="12.75">
      <c r="B40" s="40"/>
      <c r="C40" s="40"/>
      <c r="D40" s="35"/>
      <c r="E40" s="35"/>
      <c r="G40" s="236"/>
      <c r="H40" s="235"/>
    </row>
    <row r="41" spans="2:8" s="25" customFormat="1" ht="12.75">
      <c r="B41" s="40"/>
      <c r="C41" s="40"/>
      <c r="D41" s="35"/>
      <c r="E41" s="35"/>
      <c r="G41" s="236"/>
      <c r="H41" s="235"/>
    </row>
    <row r="42" spans="2:8" s="25" customFormat="1" ht="12.75">
      <c r="B42" s="40"/>
      <c r="C42" s="40"/>
      <c r="D42" s="35"/>
      <c r="E42" s="35"/>
      <c r="G42" s="236"/>
      <c r="H42" s="235"/>
    </row>
    <row r="43" spans="2:8" s="25" customFormat="1" ht="12.75">
      <c r="B43" s="40"/>
      <c r="C43" s="40"/>
      <c r="D43" s="35"/>
      <c r="E43" s="35"/>
      <c r="G43" s="236"/>
      <c r="H43" s="235"/>
    </row>
    <row r="44" spans="2:8" s="25" customFormat="1" ht="12.75">
      <c r="B44" s="40"/>
      <c r="C44" s="40"/>
      <c r="D44" s="35"/>
      <c r="E44" s="35"/>
      <c r="G44" s="236"/>
      <c r="H44" s="235"/>
    </row>
    <row r="45" spans="2:8" s="25" customFormat="1" ht="12.75">
      <c r="B45" s="40"/>
      <c r="C45" s="40"/>
      <c r="D45" s="35"/>
      <c r="E45" s="35"/>
      <c r="F45" s="237"/>
      <c r="G45" s="236"/>
      <c r="H45" s="236"/>
    </row>
    <row r="46" spans="2:8" s="25" customFormat="1">
      <c r="B46" s="40"/>
      <c r="C46" s="40"/>
      <c r="D46" s="35"/>
      <c r="E46" s="35"/>
      <c r="G46"/>
      <c r="H46"/>
    </row>
    <row r="47" spans="2:8" s="25" customFormat="1">
      <c r="B47" s="40"/>
      <c r="C47" s="40"/>
      <c r="D47" s="35"/>
      <c r="E47" s="35"/>
      <c r="G47"/>
      <c r="H47"/>
    </row>
    <row r="48" spans="2:8" s="25" customFormat="1">
      <c r="B48" s="40"/>
      <c r="C48" s="40"/>
      <c r="D48" s="35"/>
      <c r="E48" s="35"/>
      <c r="G48"/>
      <c r="H48"/>
    </row>
    <row r="49" spans="2:8" s="25" customFormat="1">
      <c r="B49" s="40"/>
      <c r="C49" s="40"/>
      <c r="D49" s="35"/>
      <c r="E49" s="35"/>
      <c r="G49"/>
      <c r="H49"/>
    </row>
    <row r="50" spans="2:8" s="25" customFormat="1">
      <c r="B50" s="40"/>
      <c r="C50" s="40"/>
      <c r="D50" s="35"/>
      <c r="E50" s="35"/>
      <c r="G50"/>
      <c r="H50"/>
    </row>
    <row r="51" spans="2:8" s="25" customFormat="1">
      <c r="B51" s="40"/>
      <c r="C51" s="40"/>
      <c r="D51" s="35"/>
      <c r="E51" s="35"/>
      <c r="G51"/>
      <c r="H51"/>
    </row>
    <row r="52" spans="2:8" s="25" customFormat="1">
      <c r="B52" s="40"/>
      <c r="C52" s="40"/>
      <c r="D52" s="35"/>
      <c r="E52" s="35"/>
      <c r="G52"/>
      <c r="H52"/>
    </row>
    <row r="53" spans="2:8" s="25" customFormat="1">
      <c r="B53" s="40"/>
      <c r="C53" s="40"/>
      <c r="D53" s="35"/>
      <c r="E53" s="35"/>
      <c r="G53"/>
      <c r="H53"/>
    </row>
    <row r="54" spans="2:8" s="25" customFormat="1">
      <c r="B54" s="40"/>
      <c r="C54" s="40"/>
      <c r="D54" s="35"/>
      <c r="E54" s="35"/>
      <c r="G54"/>
      <c r="H54"/>
    </row>
    <row r="55" spans="2:8" s="25" customFormat="1">
      <c r="B55" s="40"/>
      <c r="C55" s="40"/>
      <c r="D55" s="35"/>
      <c r="E55" s="35"/>
      <c r="G55"/>
      <c r="H55"/>
    </row>
    <row r="56" spans="2:8" s="25" customFormat="1">
      <c r="B56" s="40"/>
      <c r="C56" s="40"/>
      <c r="D56" s="35"/>
      <c r="E56" s="35"/>
      <c r="G56"/>
      <c r="H56"/>
    </row>
    <row r="57" spans="2:8" s="25" customFormat="1">
      <c r="B57" s="40"/>
      <c r="C57" s="40"/>
      <c r="D57" s="35"/>
      <c r="E57" s="35"/>
      <c r="G57"/>
      <c r="H57"/>
    </row>
    <row r="58" spans="2:8" s="25" customFormat="1">
      <c r="B58" s="40"/>
      <c r="C58" s="40"/>
      <c r="D58" s="35"/>
      <c r="E58" s="35"/>
      <c r="G58"/>
      <c r="H58"/>
    </row>
    <row r="59" spans="2:8" s="25" customFormat="1">
      <c r="B59" s="40"/>
      <c r="C59" s="40"/>
      <c r="D59" s="35"/>
      <c r="E59" s="35"/>
      <c r="G59"/>
      <c r="H59"/>
    </row>
    <row r="60" spans="2:8" s="25" customFormat="1">
      <c r="B60" s="40"/>
      <c r="C60" s="40"/>
      <c r="D60" s="35"/>
      <c r="E60" s="35"/>
      <c r="G60"/>
      <c r="H60"/>
    </row>
    <row r="61" spans="2:8" s="25" customFormat="1">
      <c r="B61" s="40"/>
      <c r="C61" s="40"/>
      <c r="D61" s="35"/>
      <c r="E61" s="35"/>
      <c r="G61"/>
      <c r="H61"/>
    </row>
    <row r="62" spans="2:8" s="25" customFormat="1">
      <c r="B62" s="40"/>
      <c r="C62" s="40"/>
      <c r="D62" s="35"/>
      <c r="E62" s="35"/>
      <c r="G62"/>
      <c r="H62"/>
    </row>
    <row r="63" spans="2:8" s="25" customFormat="1">
      <c r="B63" s="40"/>
      <c r="C63" s="40"/>
      <c r="D63" s="35"/>
      <c r="E63" s="35"/>
      <c r="G63"/>
      <c r="H63"/>
    </row>
    <row r="64" spans="2:8" s="25" customFormat="1">
      <c r="B64" s="40"/>
      <c r="C64" s="40"/>
      <c r="D64" s="35"/>
      <c r="E64" s="35"/>
      <c r="G64"/>
      <c r="H64"/>
    </row>
    <row r="65" spans="2:8" s="25" customFormat="1">
      <c r="B65" s="40"/>
      <c r="C65" s="40"/>
      <c r="D65" s="35"/>
      <c r="E65" s="35"/>
      <c r="G65"/>
      <c r="H65"/>
    </row>
    <row r="66" spans="2:8" s="25" customFormat="1">
      <c r="B66" s="40"/>
      <c r="C66" s="40"/>
      <c r="D66" s="35"/>
      <c r="E66" s="35"/>
      <c r="G66"/>
      <c r="H66"/>
    </row>
    <row r="67" spans="2:8" s="25" customFormat="1">
      <c r="B67" s="40"/>
      <c r="C67" s="40"/>
      <c r="D67" s="35"/>
      <c r="E67" s="35"/>
      <c r="G67"/>
      <c r="H67"/>
    </row>
    <row r="68" spans="2:8" s="25" customFormat="1">
      <c r="B68" s="40"/>
      <c r="C68" s="40"/>
      <c r="D68" s="35"/>
      <c r="E68" s="35"/>
      <c r="G68"/>
      <c r="H68"/>
    </row>
    <row r="69" spans="2:8" s="25" customFormat="1">
      <c r="B69" s="40"/>
      <c r="C69" s="40"/>
      <c r="D69" s="35"/>
      <c r="E69" s="35"/>
      <c r="G69"/>
      <c r="H69"/>
    </row>
    <row r="70" spans="2:8" s="25" customFormat="1">
      <c r="B70" s="40"/>
      <c r="C70" s="40"/>
      <c r="D70" s="35"/>
      <c r="E70" s="35"/>
      <c r="G70"/>
      <c r="H70"/>
    </row>
    <row r="71" spans="2:8" s="25" customFormat="1">
      <c r="B71" s="40"/>
      <c r="C71" s="40"/>
      <c r="D71" s="35"/>
      <c r="E71" s="35"/>
      <c r="G71"/>
      <c r="H71"/>
    </row>
    <row r="72" spans="2:8" s="25" customFormat="1">
      <c r="B72" s="40"/>
      <c r="C72" s="40"/>
      <c r="D72" s="35"/>
      <c r="E72" s="35"/>
      <c r="G72"/>
      <c r="H72"/>
    </row>
    <row r="73" spans="2:8" s="25" customFormat="1">
      <c r="B73" s="40"/>
      <c r="C73" s="40"/>
      <c r="D73" s="35"/>
      <c r="E73" s="35"/>
      <c r="G73"/>
      <c r="H73"/>
    </row>
    <row r="74" spans="2:8" s="25" customFormat="1">
      <c r="B74" s="40"/>
      <c r="C74" s="40"/>
      <c r="D74" s="35"/>
      <c r="E74" s="35"/>
      <c r="G74"/>
      <c r="H74"/>
    </row>
    <row r="75" spans="2:8" s="25" customFormat="1">
      <c r="B75" s="40"/>
      <c r="C75" s="40"/>
      <c r="D75" s="35"/>
      <c r="E75" s="35"/>
      <c r="G75"/>
      <c r="H75"/>
    </row>
    <row r="76" spans="2:8" s="25" customFormat="1">
      <c r="B76" s="40"/>
      <c r="C76" s="40"/>
      <c r="D76" s="35"/>
      <c r="E76" s="35"/>
      <c r="G76"/>
      <c r="H76"/>
    </row>
    <row r="77" spans="2:8" s="25" customFormat="1">
      <c r="B77" s="40"/>
      <c r="C77" s="40"/>
      <c r="D77" s="35"/>
      <c r="E77" s="35"/>
      <c r="G77"/>
      <c r="H77"/>
    </row>
    <row r="78" spans="2:8" s="25" customFormat="1">
      <c r="B78" s="40"/>
      <c r="C78" s="40"/>
      <c r="D78" s="35"/>
      <c r="E78" s="35"/>
      <c r="G78"/>
      <c r="H78"/>
    </row>
    <row r="79" spans="2:8" s="25" customFormat="1">
      <c r="B79" s="40"/>
      <c r="C79" s="40"/>
      <c r="D79" s="35"/>
      <c r="E79" s="35"/>
      <c r="G79"/>
      <c r="H79"/>
    </row>
    <row r="80" spans="2:8" s="25" customFormat="1">
      <c r="B80" s="40"/>
      <c r="C80" s="40"/>
      <c r="D80" s="35"/>
      <c r="E80" s="35"/>
      <c r="G80"/>
      <c r="H80"/>
    </row>
    <row r="81" spans="2:8" s="25" customFormat="1">
      <c r="B81" s="40"/>
      <c r="C81" s="40"/>
      <c r="D81" s="35"/>
      <c r="E81" s="35"/>
      <c r="G81"/>
      <c r="H81"/>
    </row>
    <row r="82" spans="2:8" s="25" customFormat="1">
      <c r="B82" s="40"/>
      <c r="C82" s="40"/>
      <c r="D82" s="35"/>
      <c r="E82" s="35"/>
      <c r="G82"/>
      <c r="H82"/>
    </row>
    <row r="83" spans="2:8" s="25" customFormat="1">
      <c r="B83" s="40"/>
      <c r="C83" s="40"/>
      <c r="D83" s="35"/>
      <c r="E83" s="35"/>
      <c r="G83"/>
      <c r="H83"/>
    </row>
    <row r="84" spans="2:8" s="25" customFormat="1">
      <c r="B84" s="40"/>
      <c r="C84" s="40"/>
      <c r="D84" s="35"/>
      <c r="E84" s="35"/>
      <c r="G84"/>
      <c r="H84"/>
    </row>
    <row r="85" spans="2:8" s="25" customFormat="1">
      <c r="B85" s="40"/>
      <c r="C85" s="40"/>
      <c r="D85" s="35"/>
      <c r="E85" s="35"/>
      <c r="G85"/>
      <c r="H85"/>
    </row>
    <row r="86" spans="2:8" s="25" customFormat="1">
      <c r="B86" s="40"/>
      <c r="C86" s="40"/>
      <c r="D86" s="35"/>
      <c r="E86" s="35"/>
      <c r="G86"/>
      <c r="H86"/>
    </row>
    <row r="87" spans="2:8" s="25" customFormat="1">
      <c r="B87" s="40"/>
      <c r="C87" s="40"/>
      <c r="D87" s="35"/>
      <c r="E87" s="35"/>
      <c r="G87"/>
      <c r="H87"/>
    </row>
    <row r="88" spans="2:8" s="25" customFormat="1">
      <c r="B88" s="40"/>
      <c r="C88" s="40"/>
      <c r="D88" s="35"/>
      <c r="E88" s="35"/>
      <c r="G88"/>
      <c r="H88"/>
    </row>
    <row r="89" spans="2:8" s="25" customFormat="1">
      <c r="B89" s="40"/>
      <c r="C89" s="40"/>
      <c r="D89" s="35"/>
      <c r="E89" s="35"/>
      <c r="G89"/>
      <c r="H89"/>
    </row>
    <row r="90" spans="2:8" s="25" customFormat="1">
      <c r="B90" s="40"/>
      <c r="C90" s="40"/>
      <c r="D90" s="35"/>
      <c r="E90" s="35"/>
      <c r="G90"/>
      <c r="H90"/>
    </row>
    <row r="91" spans="2:8" s="25" customFormat="1">
      <c r="B91" s="40"/>
      <c r="C91" s="40"/>
      <c r="D91" s="35"/>
      <c r="E91" s="35"/>
      <c r="G91"/>
      <c r="H91"/>
    </row>
    <row r="92" spans="2:8" s="25" customFormat="1">
      <c r="B92" s="40"/>
      <c r="C92" s="40"/>
      <c r="D92" s="35"/>
      <c r="E92" s="35"/>
      <c r="G92"/>
      <c r="H92"/>
    </row>
    <row r="93" spans="2:8" s="25" customFormat="1">
      <c r="B93" s="40"/>
      <c r="C93" s="40"/>
      <c r="D93" s="35"/>
      <c r="E93" s="35"/>
      <c r="G93"/>
      <c r="H93"/>
    </row>
    <row r="94" spans="2:8" s="25" customFormat="1">
      <c r="B94" s="40"/>
      <c r="C94" s="40"/>
      <c r="D94" s="35"/>
      <c r="E94" s="35"/>
      <c r="G94"/>
      <c r="H94"/>
    </row>
    <row r="95" spans="2:8" s="25" customFormat="1">
      <c r="B95" s="40"/>
      <c r="C95" s="40"/>
      <c r="D95" s="35"/>
      <c r="E95" s="35"/>
      <c r="G95"/>
      <c r="H95"/>
    </row>
    <row r="96" spans="2:8" s="25" customFormat="1">
      <c r="B96" s="40"/>
      <c r="C96" s="40"/>
      <c r="D96" s="35"/>
      <c r="E96" s="35"/>
      <c r="G96"/>
      <c r="H96"/>
    </row>
    <row r="97" spans="2:8" s="25" customFormat="1">
      <c r="B97" s="40"/>
      <c r="C97" s="40"/>
      <c r="D97" s="35"/>
      <c r="E97" s="35"/>
      <c r="G97"/>
      <c r="H97"/>
    </row>
    <row r="98" spans="2:8" s="25" customFormat="1">
      <c r="B98" s="40"/>
      <c r="C98" s="40"/>
      <c r="D98" s="35"/>
      <c r="E98" s="35"/>
      <c r="G98"/>
      <c r="H98"/>
    </row>
    <row r="99" spans="2:8" s="25" customFormat="1">
      <c r="B99" s="40"/>
      <c r="C99" s="40"/>
      <c r="D99" s="35"/>
      <c r="E99" s="35"/>
      <c r="G99"/>
      <c r="H99"/>
    </row>
    <row r="100" spans="2:8" s="25" customFormat="1">
      <c r="B100" s="40"/>
      <c r="C100" s="40"/>
      <c r="D100" s="35"/>
      <c r="E100" s="35"/>
      <c r="G100"/>
      <c r="H100"/>
    </row>
    <row r="101" spans="2:8" s="25" customFormat="1">
      <c r="B101" s="40"/>
      <c r="C101" s="40"/>
      <c r="D101" s="35"/>
      <c r="E101" s="35"/>
      <c r="G101"/>
      <c r="H101"/>
    </row>
    <row r="102" spans="2:8" s="25" customFormat="1">
      <c r="B102" s="40"/>
      <c r="C102" s="40"/>
      <c r="D102" s="35"/>
      <c r="E102" s="35"/>
      <c r="G102"/>
      <c r="H102"/>
    </row>
    <row r="103" spans="2:8" s="25" customFormat="1">
      <c r="B103" s="40"/>
      <c r="C103" s="40"/>
      <c r="D103" s="35"/>
      <c r="E103" s="35"/>
      <c r="G103"/>
      <c r="H103"/>
    </row>
    <row r="104" spans="2:8" s="25" customFormat="1">
      <c r="B104" s="40"/>
      <c r="C104" s="40"/>
      <c r="D104" s="35"/>
      <c r="E104" s="35"/>
      <c r="G104"/>
      <c r="H104"/>
    </row>
    <row r="105" spans="2:8" s="25" customFormat="1">
      <c r="B105" s="40"/>
      <c r="C105" s="40"/>
      <c r="D105" s="35"/>
      <c r="E105" s="35"/>
      <c r="G105"/>
      <c r="H105"/>
    </row>
    <row r="106" spans="2:8" s="25" customFormat="1">
      <c r="B106" s="40"/>
      <c r="C106" s="40"/>
      <c r="D106" s="35"/>
      <c r="E106" s="35"/>
      <c r="G106"/>
      <c r="H106"/>
    </row>
    <row r="107" spans="2:8" s="25" customFormat="1">
      <c r="B107" s="40"/>
      <c r="C107" s="40"/>
      <c r="D107" s="35"/>
      <c r="E107" s="35"/>
      <c r="G107"/>
      <c r="H107"/>
    </row>
    <row r="108" spans="2:8" s="25" customFormat="1">
      <c r="B108" s="40"/>
      <c r="C108" s="40"/>
      <c r="D108" s="35"/>
      <c r="E108" s="35"/>
      <c r="G108"/>
      <c r="H108"/>
    </row>
    <row r="109" spans="2:8" s="25" customFormat="1">
      <c r="B109" s="40"/>
      <c r="C109" s="40"/>
      <c r="D109" s="35"/>
      <c r="E109" s="35"/>
      <c r="G109"/>
      <c r="H109"/>
    </row>
    <row r="110" spans="2:8" s="25" customFormat="1">
      <c r="B110" s="40"/>
      <c r="C110" s="40"/>
      <c r="D110" s="35"/>
      <c r="E110" s="35"/>
      <c r="G110"/>
      <c r="H110"/>
    </row>
    <row r="111" spans="2:8" s="25" customFormat="1">
      <c r="B111" s="40"/>
      <c r="C111" s="40"/>
      <c r="D111" s="35"/>
      <c r="E111" s="35"/>
      <c r="G111"/>
      <c r="H111"/>
    </row>
    <row r="112" spans="2:8" s="25" customFormat="1">
      <c r="B112" s="40"/>
      <c r="C112" s="40"/>
      <c r="D112" s="35"/>
      <c r="E112" s="35"/>
      <c r="G112"/>
      <c r="H112"/>
    </row>
    <row r="113" spans="2:8" s="25" customFormat="1">
      <c r="B113" s="40"/>
      <c r="C113" s="40"/>
      <c r="D113" s="35"/>
      <c r="E113" s="35"/>
      <c r="G113"/>
      <c r="H113"/>
    </row>
    <row r="114" spans="2:8" s="25" customFormat="1">
      <c r="B114" s="40"/>
      <c r="C114" s="40"/>
      <c r="D114" s="35"/>
      <c r="E114" s="35"/>
      <c r="G114"/>
      <c r="H114"/>
    </row>
    <row r="115" spans="2:8" s="25" customFormat="1">
      <c r="B115" s="40"/>
      <c r="C115" s="40"/>
      <c r="D115" s="35"/>
      <c r="E115" s="35"/>
      <c r="G115"/>
      <c r="H115"/>
    </row>
    <row r="116" spans="2:8" s="25" customFormat="1">
      <c r="B116" s="40"/>
      <c r="C116" s="40"/>
      <c r="D116" s="35"/>
      <c r="E116" s="35"/>
      <c r="G116"/>
      <c r="H116"/>
    </row>
    <row r="117" spans="2:8" s="25" customFormat="1">
      <c r="B117" s="40"/>
      <c r="C117" s="40"/>
      <c r="D117" s="35"/>
      <c r="E117" s="35"/>
      <c r="G117"/>
      <c r="H117"/>
    </row>
    <row r="118" spans="2:8" s="25" customFormat="1">
      <c r="B118" s="40"/>
      <c r="C118" s="40"/>
      <c r="D118" s="35"/>
      <c r="E118" s="35"/>
      <c r="G118"/>
      <c r="H118"/>
    </row>
    <row r="119" spans="2:8" s="25" customFormat="1">
      <c r="B119" s="40"/>
      <c r="C119" s="40"/>
      <c r="D119" s="35"/>
      <c r="E119" s="35"/>
      <c r="G119"/>
      <c r="H119"/>
    </row>
    <row r="120" spans="2:8" s="25" customFormat="1">
      <c r="B120" s="40"/>
      <c r="C120" s="40"/>
      <c r="D120" s="35"/>
      <c r="E120" s="35"/>
      <c r="G120"/>
      <c r="H120"/>
    </row>
    <row r="121" spans="2:8" s="25" customFormat="1">
      <c r="B121" s="40"/>
      <c r="C121" s="40"/>
      <c r="D121" s="35"/>
      <c r="E121" s="35"/>
      <c r="G121"/>
      <c r="H121"/>
    </row>
    <row r="122" spans="2:8" s="25" customFormat="1">
      <c r="B122" s="40"/>
      <c r="C122" s="40"/>
      <c r="D122" s="35"/>
      <c r="E122" s="35"/>
      <c r="G122"/>
      <c r="H122"/>
    </row>
    <row r="123" spans="2:8" s="25" customFormat="1">
      <c r="B123" s="40"/>
      <c r="C123" s="40"/>
      <c r="D123" s="35"/>
      <c r="E123" s="35"/>
      <c r="G123"/>
      <c r="H123"/>
    </row>
    <row r="124" spans="2:8" s="25" customFormat="1">
      <c r="B124" s="40"/>
      <c r="C124" s="40"/>
      <c r="D124" s="35"/>
      <c r="E124" s="35"/>
      <c r="G124"/>
      <c r="H124"/>
    </row>
    <row r="125" spans="2:8" s="25" customFormat="1">
      <c r="B125" s="40"/>
      <c r="C125" s="40"/>
      <c r="D125" s="35"/>
      <c r="E125" s="35"/>
      <c r="G125"/>
      <c r="H125"/>
    </row>
    <row r="126" spans="2:8" s="25" customFormat="1">
      <c r="B126" s="40"/>
      <c r="C126" s="40"/>
      <c r="D126" s="35"/>
      <c r="E126" s="35"/>
      <c r="G126"/>
      <c r="H126"/>
    </row>
    <row r="127" spans="2:8" s="25" customFormat="1">
      <c r="B127" s="40"/>
      <c r="C127" s="40"/>
      <c r="D127" s="35"/>
      <c r="E127" s="35"/>
      <c r="G127"/>
      <c r="H127"/>
    </row>
    <row r="128" spans="2:8" s="25" customFormat="1">
      <c r="B128" s="40"/>
      <c r="C128" s="40"/>
      <c r="D128" s="35"/>
      <c r="E128" s="35"/>
      <c r="G128"/>
      <c r="H128"/>
    </row>
    <row r="129" spans="2:8" s="25" customFormat="1">
      <c r="B129" s="40"/>
      <c r="C129" s="40"/>
      <c r="D129" s="35"/>
      <c r="E129" s="35"/>
      <c r="G129"/>
      <c r="H129"/>
    </row>
    <row r="130" spans="2:8" s="25" customFormat="1">
      <c r="B130" s="40"/>
      <c r="C130" s="40"/>
      <c r="D130" s="35"/>
      <c r="E130" s="35"/>
      <c r="G130"/>
      <c r="H130"/>
    </row>
    <row r="131" spans="2:8" s="25" customFormat="1">
      <c r="B131" s="40"/>
      <c r="C131" s="40"/>
      <c r="D131" s="35"/>
      <c r="E131" s="35"/>
      <c r="G131"/>
      <c r="H131"/>
    </row>
    <row r="132" spans="2:8" s="25" customFormat="1">
      <c r="B132" s="40"/>
      <c r="C132" s="40"/>
      <c r="D132" s="35"/>
      <c r="E132" s="35"/>
      <c r="G132"/>
      <c r="H132"/>
    </row>
    <row r="133" spans="2:8" s="25" customFormat="1">
      <c r="B133" s="40"/>
      <c r="C133" s="40"/>
      <c r="D133" s="35"/>
      <c r="E133" s="35"/>
      <c r="G133"/>
      <c r="H133"/>
    </row>
    <row r="134" spans="2:8" s="25" customFormat="1">
      <c r="B134" s="40"/>
      <c r="C134" s="40"/>
      <c r="D134" s="35"/>
      <c r="E134" s="35"/>
      <c r="G134"/>
      <c r="H134"/>
    </row>
    <row r="135" spans="2:8" s="25" customFormat="1">
      <c r="B135" s="40"/>
      <c r="C135" s="40"/>
      <c r="D135" s="35"/>
      <c r="E135" s="35"/>
      <c r="G135"/>
      <c r="H135"/>
    </row>
    <row r="136" spans="2:8" s="25" customFormat="1">
      <c r="B136" s="40"/>
      <c r="C136" s="40"/>
      <c r="D136" s="35"/>
      <c r="E136" s="35"/>
      <c r="G136"/>
      <c r="H136"/>
    </row>
    <row r="137" spans="2:8" s="25" customFormat="1">
      <c r="B137" s="40"/>
      <c r="C137" s="40"/>
      <c r="D137" s="35"/>
      <c r="E137" s="35"/>
      <c r="G137"/>
      <c r="H137"/>
    </row>
    <row r="138" spans="2:8" s="25" customFormat="1">
      <c r="B138" s="40"/>
      <c r="C138" s="40"/>
      <c r="D138" s="35"/>
      <c r="E138" s="35"/>
      <c r="G138"/>
      <c r="H138"/>
    </row>
    <row r="139" spans="2:8" s="25" customFormat="1">
      <c r="B139" s="40"/>
      <c r="C139" s="40"/>
      <c r="D139" s="35"/>
      <c r="E139" s="35"/>
      <c r="G139"/>
      <c r="H139"/>
    </row>
    <row r="140" spans="2:8" s="25" customFormat="1">
      <c r="B140" s="40"/>
      <c r="C140" s="40"/>
      <c r="D140" s="35"/>
      <c r="E140" s="35"/>
      <c r="G140"/>
      <c r="H140"/>
    </row>
    <row r="141" spans="2:8" s="25" customFormat="1">
      <c r="B141" s="40"/>
      <c r="C141" s="40"/>
      <c r="D141" s="35"/>
      <c r="E141" s="35"/>
      <c r="G141"/>
      <c r="H141"/>
    </row>
    <row r="142" spans="2:8" s="25" customFormat="1">
      <c r="B142" s="40"/>
      <c r="C142" s="40"/>
      <c r="D142" s="35"/>
      <c r="E142" s="35"/>
      <c r="G142"/>
      <c r="H142"/>
    </row>
    <row r="143" spans="2:8" s="25" customFormat="1">
      <c r="B143" s="40"/>
      <c r="C143" s="40"/>
      <c r="D143" s="35"/>
      <c r="E143" s="35"/>
      <c r="G143"/>
      <c r="H143"/>
    </row>
    <row r="144" spans="2:8" s="25" customFormat="1">
      <c r="B144" s="40"/>
      <c r="C144" s="40"/>
      <c r="D144" s="35"/>
      <c r="E144" s="35"/>
      <c r="G144"/>
      <c r="H144"/>
    </row>
    <row r="145" spans="2:8" s="25" customFormat="1">
      <c r="B145" s="40"/>
      <c r="C145" s="40"/>
      <c r="D145" s="35"/>
      <c r="E145" s="35"/>
      <c r="G145"/>
      <c r="H145"/>
    </row>
    <row r="146" spans="2:8" s="25" customFormat="1">
      <c r="B146" s="40"/>
      <c r="C146" s="40"/>
      <c r="D146" s="35"/>
      <c r="E146" s="35"/>
      <c r="G146"/>
      <c r="H146"/>
    </row>
    <row r="147" spans="2:8" s="25" customFormat="1">
      <c r="B147" s="40"/>
      <c r="C147" s="40"/>
      <c r="D147" s="35"/>
      <c r="E147" s="35"/>
      <c r="G147"/>
      <c r="H147"/>
    </row>
    <row r="148" spans="2:8" s="25" customFormat="1">
      <c r="B148" s="40"/>
      <c r="C148" s="40"/>
      <c r="D148" s="35"/>
      <c r="E148" s="35"/>
      <c r="G148"/>
      <c r="H148"/>
    </row>
    <row r="149" spans="2:8" s="25" customFormat="1">
      <c r="B149" s="40"/>
      <c r="C149" s="40"/>
      <c r="D149" s="35"/>
      <c r="E149" s="35"/>
      <c r="G149"/>
      <c r="H149"/>
    </row>
    <row r="150" spans="2:8" s="25" customFormat="1">
      <c r="B150" s="40"/>
      <c r="C150" s="40"/>
      <c r="D150" s="35"/>
      <c r="E150" s="35"/>
      <c r="G150"/>
      <c r="H150"/>
    </row>
    <row r="151" spans="2:8" s="25" customFormat="1">
      <c r="B151" s="40"/>
      <c r="C151" s="40"/>
      <c r="D151" s="35"/>
      <c r="E151" s="35"/>
      <c r="G151"/>
      <c r="H151"/>
    </row>
    <row r="152" spans="2:8" s="25" customFormat="1">
      <c r="B152" s="40"/>
      <c r="C152" s="40"/>
      <c r="D152" s="35"/>
      <c r="E152" s="35"/>
      <c r="G152"/>
      <c r="H152"/>
    </row>
    <row r="153" spans="2:8" s="25" customFormat="1">
      <c r="B153" s="40"/>
      <c r="C153" s="40"/>
      <c r="D153" s="35"/>
      <c r="E153" s="35"/>
      <c r="G153"/>
      <c r="H153"/>
    </row>
    <row r="154" spans="2:8" s="25" customFormat="1">
      <c r="B154" s="40"/>
      <c r="C154" s="40"/>
      <c r="D154" s="35"/>
      <c r="E154" s="35"/>
      <c r="G154"/>
      <c r="H154"/>
    </row>
    <row r="155" spans="2:8" s="25" customFormat="1">
      <c r="B155" s="40"/>
      <c r="C155" s="40"/>
      <c r="D155" s="35"/>
      <c r="E155" s="35"/>
      <c r="G155"/>
      <c r="H155"/>
    </row>
    <row r="156" spans="2:8" s="25" customFormat="1">
      <c r="B156" s="40"/>
      <c r="C156" s="40"/>
      <c r="D156" s="35"/>
      <c r="E156" s="35"/>
      <c r="G156"/>
      <c r="H156"/>
    </row>
    <row r="157" spans="2:8" s="25" customFormat="1">
      <c r="B157" s="40"/>
      <c r="C157" s="40"/>
      <c r="D157" s="35"/>
      <c r="E157" s="35"/>
      <c r="G157"/>
      <c r="H157"/>
    </row>
    <row r="158" spans="2:8" s="25" customFormat="1">
      <c r="B158" s="40"/>
      <c r="C158" s="40"/>
      <c r="D158" s="35"/>
      <c r="E158" s="35"/>
      <c r="G158"/>
      <c r="H158"/>
    </row>
    <row r="159" spans="2:8" s="25" customFormat="1">
      <c r="B159" s="40"/>
      <c r="C159" s="40"/>
      <c r="D159" s="35"/>
      <c r="E159" s="35"/>
      <c r="G159"/>
      <c r="H159"/>
    </row>
    <row r="160" spans="2:8" s="25" customFormat="1">
      <c r="B160" s="40"/>
      <c r="C160" s="40"/>
      <c r="D160" s="35"/>
      <c r="E160" s="35"/>
      <c r="G160"/>
      <c r="H160"/>
    </row>
    <row r="161" spans="2:8" s="25" customFormat="1">
      <c r="B161" s="40"/>
      <c r="C161" s="40"/>
      <c r="D161" s="35"/>
      <c r="E161" s="35"/>
      <c r="G161"/>
      <c r="H161"/>
    </row>
    <row r="162" spans="2:8" s="25" customFormat="1">
      <c r="B162" s="40"/>
      <c r="C162" s="40"/>
      <c r="D162" s="35"/>
      <c r="E162" s="35"/>
      <c r="G162"/>
      <c r="H162"/>
    </row>
    <row r="163" spans="2:8" s="25" customFormat="1">
      <c r="B163" s="40"/>
      <c r="C163" s="40"/>
      <c r="D163" s="35"/>
      <c r="E163" s="35"/>
      <c r="G163"/>
      <c r="H163"/>
    </row>
    <row r="164" spans="2:8" s="25" customFormat="1">
      <c r="B164" s="40"/>
      <c r="C164" s="40"/>
      <c r="D164" s="35"/>
      <c r="E164" s="35"/>
      <c r="G164"/>
      <c r="H164"/>
    </row>
    <row r="165" spans="2:8" s="25" customFormat="1">
      <c r="B165" s="40"/>
      <c r="C165" s="40"/>
      <c r="D165" s="35"/>
      <c r="E165" s="35"/>
      <c r="G165"/>
      <c r="H165"/>
    </row>
    <row r="166" spans="2:8" s="25" customFormat="1">
      <c r="B166" s="40"/>
      <c r="C166" s="40"/>
      <c r="D166" s="35"/>
      <c r="E166" s="35"/>
      <c r="G166"/>
      <c r="H166"/>
    </row>
    <row r="167" spans="2:8" s="25" customFormat="1">
      <c r="B167" s="40"/>
      <c r="C167" s="40"/>
      <c r="D167" s="35"/>
      <c r="E167" s="35"/>
      <c r="G167"/>
      <c r="H167"/>
    </row>
    <row r="168" spans="2:8" s="25" customFormat="1">
      <c r="B168" s="40"/>
      <c r="C168" s="40"/>
      <c r="D168" s="35"/>
      <c r="E168" s="35"/>
      <c r="G168"/>
      <c r="H168"/>
    </row>
    <row r="169" spans="2:8" s="25" customFormat="1">
      <c r="B169" s="40"/>
      <c r="C169" s="40"/>
      <c r="D169" s="35"/>
      <c r="E169" s="35"/>
      <c r="G169"/>
      <c r="H169"/>
    </row>
    <row r="170" spans="2:8" s="25" customFormat="1">
      <c r="B170" s="40"/>
      <c r="C170" s="40"/>
      <c r="D170" s="35"/>
      <c r="E170" s="35"/>
      <c r="G170"/>
      <c r="H170"/>
    </row>
    <row r="171" spans="2:8" s="25" customFormat="1">
      <c r="B171" s="40"/>
      <c r="C171" s="40"/>
      <c r="D171" s="35"/>
      <c r="E171" s="35"/>
      <c r="G171"/>
      <c r="H171"/>
    </row>
    <row r="172" spans="2:8" s="25" customFormat="1">
      <c r="B172" s="40"/>
      <c r="C172" s="40"/>
      <c r="D172" s="35"/>
      <c r="E172" s="35"/>
      <c r="G172"/>
      <c r="H172"/>
    </row>
    <row r="173" spans="2:8" s="25" customFormat="1">
      <c r="B173" s="40"/>
      <c r="C173" s="40"/>
      <c r="D173" s="35"/>
      <c r="E173" s="35"/>
      <c r="G173"/>
      <c r="H173"/>
    </row>
    <row r="174" spans="2:8" s="25" customFormat="1">
      <c r="B174" s="40"/>
      <c r="C174" s="40"/>
      <c r="D174" s="35"/>
      <c r="E174" s="35"/>
      <c r="G174"/>
      <c r="H174"/>
    </row>
    <row r="175" spans="2:8" s="25" customFormat="1">
      <c r="B175" s="40"/>
      <c r="C175" s="40"/>
      <c r="D175" s="35"/>
      <c r="E175" s="35"/>
      <c r="G175"/>
      <c r="H175"/>
    </row>
    <row r="176" spans="2:8" s="25" customFormat="1">
      <c r="B176" s="40"/>
      <c r="C176" s="40"/>
      <c r="D176" s="35"/>
      <c r="E176" s="35"/>
      <c r="G176"/>
      <c r="H176"/>
    </row>
    <row r="177" spans="2:8" s="25" customFormat="1">
      <c r="B177" s="40"/>
      <c r="C177" s="40"/>
      <c r="D177" s="35"/>
      <c r="E177" s="35"/>
      <c r="G177"/>
      <c r="H177"/>
    </row>
    <row r="178" spans="2:8" s="25" customFormat="1">
      <c r="B178" s="40"/>
      <c r="C178" s="40"/>
      <c r="D178" s="35"/>
      <c r="E178" s="35"/>
      <c r="G178"/>
      <c r="H178"/>
    </row>
    <row r="179" spans="2:8" s="25" customFormat="1">
      <c r="B179" s="40"/>
      <c r="C179" s="40"/>
      <c r="D179" s="35"/>
      <c r="E179" s="35"/>
      <c r="G179"/>
      <c r="H179"/>
    </row>
    <row r="180" spans="2:8" s="25" customFormat="1">
      <c r="B180" s="40"/>
      <c r="C180" s="40"/>
      <c r="D180" s="35"/>
      <c r="E180" s="35"/>
      <c r="G180"/>
      <c r="H180"/>
    </row>
    <row r="181" spans="2:8" s="25" customFormat="1">
      <c r="B181" s="40"/>
      <c r="C181" s="40"/>
      <c r="D181" s="35"/>
      <c r="E181" s="35"/>
      <c r="G181"/>
      <c r="H181"/>
    </row>
    <row r="182" spans="2:8" s="25" customFormat="1">
      <c r="B182" s="40"/>
      <c r="C182" s="40"/>
      <c r="D182" s="35"/>
      <c r="E182" s="35"/>
      <c r="G182"/>
      <c r="H182"/>
    </row>
    <row r="183" spans="2:8" s="25" customFormat="1">
      <c r="B183" s="40"/>
      <c r="C183" s="40"/>
      <c r="D183" s="35"/>
      <c r="E183" s="35"/>
      <c r="G183"/>
      <c r="H183"/>
    </row>
    <row r="184" spans="2:8" s="25" customFormat="1">
      <c r="B184" s="40"/>
      <c r="C184" s="40"/>
      <c r="D184" s="35"/>
      <c r="E184" s="35"/>
      <c r="G184"/>
      <c r="H184"/>
    </row>
    <row r="185" spans="2:8" s="25" customFormat="1">
      <c r="B185" s="40"/>
      <c r="C185" s="40"/>
      <c r="D185" s="35"/>
      <c r="E185" s="35"/>
      <c r="G185"/>
      <c r="H185"/>
    </row>
    <row r="186" spans="2:8" s="25" customFormat="1">
      <c r="B186" s="40"/>
      <c r="C186" s="40"/>
      <c r="D186" s="35"/>
      <c r="E186" s="35"/>
      <c r="G186"/>
      <c r="H186"/>
    </row>
    <row r="187" spans="2:8" s="25" customFormat="1">
      <c r="B187" s="40"/>
      <c r="C187" s="40"/>
      <c r="D187" s="35"/>
      <c r="E187" s="35"/>
      <c r="G187"/>
      <c r="H187"/>
    </row>
    <row r="188" spans="2:8" s="25" customFormat="1">
      <c r="B188" s="40"/>
      <c r="C188" s="40"/>
      <c r="D188" s="35"/>
      <c r="E188" s="35"/>
      <c r="G188"/>
      <c r="H188"/>
    </row>
    <row r="189" spans="2:8" s="25" customFormat="1">
      <c r="B189" s="40"/>
      <c r="C189" s="40"/>
      <c r="D189" s="35"/>
      <c r="E189" s="35"/>
      <c r="G189"/>
      <c r="H189"/>
    </row>
    <row r="190" spans="2:8" s="25" customFormat="1">
      <c r="B190" s="40"/>
      <c r="C190" s="40"/>
      <c r="D190" s="35"/>
      <c r="E190" s="35"/>
      <c r="G190"/>
      <c r="H190"/>
    </row>
    <row r="191" spans="2:8" s="25" customFormat="1">
      <c r="B191" s="40"/>
      <c r="C191" s="40"/>
      <c r="D191" s="35"/>
      <c r="E191" s="35"/>
      <c r="G191"/>
      <c r="H191"/>
    </row>
    <row r="192" spans="2:8" s="25" customFormat="1">
      <c r="B192" s="40"/>
      <c r="C192" s="40"/>
      <c r="D192" s="35"/>
      <c r="E192" s="35"/>
      <c r="G192"/>
      <c r="H192"/>
    </row>
    <row r="193" spans="2:8" s="25" customFormat="1">
      <c r="B193" s="40"/>
      <c r="C193" s="40"/>
      <c r="D193" s="35"/>
      <c r="E193" s="35"/>
      <c r="G193"/>
      <c r="H193"/>
    </row>
    <row r="194" spans="2:8" s="25" customFormat="1">
      <c r="B194" s="40"/>
      <c r="C194" s="40"/>
      <c r="D194" s="35"/>
      <c r="E194" s="35"/>
      <c r="G194"/>
      <c r="H194"/>
    </row>
    <row r="195" spans="2:8" s="25" customFormat="1">
      <c r="B195" s="40"/>
      <c r="C195" s="40"/>
      <c r="D195" s="35"/>
      <c r="E195" s="35"/>
      <c r="G195"/>
      <c r="H195"/>
    </row>
    <row r="196" spans="2:8" s="25" customFormat="1">
      <c r="B196" s="40"/>
      <c r="C196" s="40"/>
      <c r="D196" s="35"/>
      <c r="E196" s="35"/>
      <c r="G196"/>
      <c r="H196"/>
    </row>
    <row r="197" spans="2:8" s="25" customFormat="1">
      <c r="B197" s="40"/>
      <c r="C197" s="40"/>
      <c r="D197" s="35"/>
      <c r="E197" s="35"/>
      <c r="G197"/>
      <c r="H197"/>
    </row>
    <row r="198" spans="2:8" s="25" customFormat="1">
      <c r="B198" s="40"/>
      <c r="C198" s="40"/>
      <c r="D198" s="35"/>
      <c r="E198" s="35"/>
      <c r="G198"/>
      <c r="H198"/>
    </row>
    <row r="199" spans="2:8" s="25" customFormat="1">
      <c r="B199" s="40"/>
      <c r="C199" s="40"/>
      <c r="D199" s="35"/>
      <c r="E199" s="35"/>
      <c r="G199"/>
      <c r="H199"/>
    </row>
    <row r="200" spans="2:8" s="25" customFormat="1">
      <c r="B200" s="40"/>
      <c r="C200" s="40"/>
      <c r="D200" s="35"/>
      <c r="E200" s="35"/>
      <c r="G200"/>
      <c r="H200"/>
    </row>
    <row r="201" spans="2:8" s="25" customFormat="1">
      <c r="B201" s="40"/>
      <c r="C201" s="40"/>
      <c r="D201" s="35"/>
      <c r="E201" s="35"/>
      <c r="G201"/>
      <c r="H201"/>
    </row>
    <row r="202" spans="2:8" s="25" customFormat="1">
      <c r="B202" s="40"/>
      <c r="C202" s="40"/>
      <c r="D202" s="35"/>
      <c r="E202" s="35"/>
      <c r="G202"/>
      <c r="H202"/>
    </row>
    <row r="203" spans="2:8" s="25" customFormat="1">
      <c r="B203" s="40"/>
      <c r="C203" s="40"/>
      <c r="D203" s="35"/>
      <c r="E203" s="35"/>
      <c r="G203"/>
      <c r="H203"/>
    </row>
    <row r="204" spans="2:8" s="25" customFormat="1">
      <c r="B204" s="40"/>
      <c r="C204" s="40"/>
      <c r="D204" s="35"/>
      <c r="E204" s="35"/>
      <c r="G204"/>
      <c r="H204"/>
    </row>
    <row r="205" spans="2:8" s="25" customFormat="1">
      <c r="B205" s="40"/>
      <c r="C205" s="40"/>
      <c r="D205" s="35"/>
      <c r="E205" s="35"/>
      <c r="G205"/>
      <c r="H205"/>
    </row>
    <row r="206" spans="2:8" s="25" customFormat="1">
      <c r="B206" s="40"/>
      <c r="C206" s="40"/>
      <c r="D206" s="35"/>
      <c r="E206" s="35"/>
      <c r="G206"/>
      <c r="H206"/>
    </row>
    <row r="207" spans="2:8" s="25" customFormat="1">
      <c r="B207" s="40"/>
      <c r="C207" s="40"/>
      <c r="D207" s="35"/>
      <c r="E207" s="35"/>
      <c r="G207"/>
      <c r="H207"/>
    </row>
    <row r="208" spans="2:8" s="25" customFormat="1">
      <c r="B208" s="40"/>
      <c r="C208" s="40"/>
      <c r="D208" s="35"/>
      <c r="E208" s="35"/>
      <c r="G208"/>
      <c r="H208"/>
    </row>
    <row r="209" spans="2:8" s="25" customFormat="1">
      <c r="B209" s="40"/>
      <c r="C209" s="40"/>
      <c r="D209" s="35"/>
      <c r="E209" s="35"/>
      <c r="G209"/>
      <c r="H209"/>
    </row>
    <row r="210" spans="2:8" s="25" customFormat="1">
      <c r="B210" s="40"/>
      <c r="C210" s="40"/>
      <c r="D210" s="35"/>
      <c r="E210" s="35"/>
      <c r="G210"/>
      <c r="H210"/>
    </row>
    <row r="211" spans="2:8" s="25" customFormat="1">
      <c r="B211" s="40"/>
      <c r="C211" s="40"/>
      <c r="D211" s="35"/>
      <c r="E211" s="35"/>
      <c r="G211"/>
      <c r="H211"/>
    </row>
    <row r="212" spans="2:8" s="25" customFormat="1">
      <c r="B212" s="40"/>
      <c r="C212" s="40"/>
      <c r="D212" s="35"/>
      <c r="E212" s="35"/>
      <c r="G212"/>
      <c r="H212"/>
    </row>
    <row r="213" spans="2:8" s="25" customFormat="1">
      <c r="B213" s="40"/>
      <c r="C213" s="40"/>
      <c r="D213" s="35"/>
      <c r="E213" s="35"/>
      <c r="G213"/>
      <c r="H213"/>
    </row>
    <row r="214" spans="2:8" s="25" customFormat="1">
      <c r="B214" s="40"/>
      <c r="C214" s="40"/>
      <c r="D214" s="35"/>
      <c r="E214" s="35"/>
      <c r="G214"/>
      <c r="H214"/>
    </row>
    <row r="215" spans="2:8" s="25" customFormat="1">
      <c r="B215" s="40"/>
      <c r="C215" s="40"/>
      <c r="D215" s="35"/>
      <c r="E215" s="35"/>
      <c r="G215"/>
      <c r="H215"/>
    </row>
    <row r="216" spans="2:8" s="25" customFormat="1">
      <c r="B216" s="40"/>
      <c r="C216" s="40"/>
      <c r="D216" s="35"/>
      <c r="E216" s="35"/>
      <c r="G216"/>
      <c r="H216"/>
    </row>
    <row r="217" spans="2:8" s="25" customFormat="1">
      <c r="B217" s="40"/>
      <c r="C217" s="40"/>
      <c r="D217" s="35"/>
      <c r="E217" s="35"/>
      <c r="G217"/>
      <c r="H217"/>
    </row>
    <row r="218" spans="2:8" s="25" customFormat="1">
      <c r="B218" s="40"/>
      <c r="C218" s="40"/>
      <c r="D218" s="35"/>
      <c r="E218" s="35"/>
      <c r="G218"/>
      <c r="H218"/>
    </row>
    <row r="219" spans="2:8" s="25" customFormat="1">
      <c r="B219" s="40"/>
      <c r="C219" s="40"/>
      <c r="D219" s="35"/>
      <c r="E219" s="35"/>
      <c r="G219"/>
      <c r="H219"/>
    </row>
    <row r="220" spans="2:8" s="25" customFormat="1">
      <c r="B220" s="40"/>
      <c r="C220" s="40"/>
      <c r="D220" s="35"/>
      <c r="E220" s="35"/>
      <c r="G220"/>
      <c r="H220"/>
    </row>
    <row r="221" spans="2:8" s="25" customFormat="1">
      <c r="B221" s="40"/>
      <c r="C221" s="40"/>
      <c r="D221" s="35"/>
      <c r="E221" s="35"/>
      <c r="G221"/>
      <c r="H221"/>
    </row>
    <row r="222" spans="2:8" s="25" customFormat="1">
      <c r="B222" s="40"/>
      <c r="C222" s="40"/>
      <c r="D222" s="35"/>
      <c r="E222" s="35"/>
      <c r="G222"/>
      <c r="H222"/>
    </row>
    <row r="223" spans="2:8" s="25" customFormat="1">
      <c r="B223" s="40"/>
      <c r="C223" s="40"/>
      <c r="D223" s="35"/>
      <c r="E223" s="35"/>
      <c r="G223"/>
      <c r="H223"/>
    </row>
    <row r="224" spans="2:8" s="25" customFormat="1">
      <c r="B224" s="40"/>
      <c r="C224" s="40"/>
      <c r="D224" s="35"/>
      <c r="E224" s="35"/>
      <c r="G224"/>
      <c r="H224"/>
    </row>
    <row r="225" spans="2:8" s="25" customFormat="1">
      <c r="B225" s="40"/>
      <c r="C225" s="40"/>
      <c r="D225" s="35"/>
      <c r="E225" s="35"/>
      <c r="G225"/>
      <c r="H225"/>
    </row>
    <row r="226" spans="2:8" s="25" customFormat="1">
      <c r="B226" s="40"/>
      <c r="C226" s="40"/>
      <c r="D226" s="35"/>
      <c r="E226" s="35"/>
      <c r="G226"/>
      <c r="H226"/>
    </row>
    <row r="227" spans="2:8" s="25" customFormat="1">
      <c r="B227" s="40"/>
      <c r="C227" s="40"/>
      <c r="D227" s="35"/>
      <c r="E227" s="35"/>
      <c r="G227"/>
      <c r="H227"/>
    </row>
    <row r="228" spans="2:8" s="25" customFormat="1">
      <c r="B228" s="40"/>
      <c r="C228" s="40"/>
      <c r="D228" s="35"/>
      <c r="E228" s="35"/>
      <c r="G228"/>
      <c r="H228"/>
    </row>
    <row r="229" spans="2:8" s="25" customFormat="1">
      <c r="B229" s="40"/>
      <c r="C229" s="40"/>
      <c r="D229" s="35"/>
      <c r="E229" s="35"/>
      <c r="G229"/>
      <c r="H229"/>
    </row>
    <row r="230" spans="2:8" s="25" customFormat="1">
      <c r="B230" s="40"/>
      <c r="C230" s="40"/>
      <c r="D230" s="35"/>
      <c r="E230" s="35"/>
      <c r="G230"/>
      <c r="H230"/>
    </row>
    <row r="231" spans="2:8" s="25" customFormat="1">
      <c r="B231" s="40"/>
      <c r="C231" s="40"/>
      <c r="D231" s="35"/>
      <c r="E231" s="35"/>
      <c r="G231"/>
      <c r="H231"/>
    </row>
    <row r="232" spans="2:8" s="25" customFormat="1">
      <c r="B232" s="40"/>
      <c r="C232" s="40"/>
      <c r="D232" s="35"/>
      <c r="E232" s="35"/>
      <c r="G232"/>
      <c r="H232"/>
    </row>
    <row r="233" spans="2:8" s="25" customFormat="1">
      <c r="B233" s="40"/>
      <c r="C233" s="40"/>
      <c r="D233" s="35"/>
      <c r="E233" s="35"/>
      <c r="G233"/>
      <c r="H233"/>
    </row>
    <row r="234" spans="2:8" s="25" customFormat="1">
      <c r="B234" s="40"/>
      <c r="C234" s="40"/>
      <c r="D234" s="35"/>
      <c r="E234" s="35"/>
      <c r="G234"/>
      <c r="H234"/>
    </row>
    <row r="235" spans="2:8" s="25" customFormat="1">
      <c r="B235" s="40"/>
      <c r="C235" s="40"/>
      <c r="D235" s="35"/>
      <c r="E235" s="35"/>
      <c r="G235"/>
      <c r="H235"/>
    </row>
    <row r="236" spans="2:8" s="25" customFormat="1">
      <c r="B236" s="40"/>
      <c r="C236" s="40"/>
      <c r="D236" s="35"/>
      <c r="E236" s="35"/>
      <c r="G236"/>
      <c r="H236"/>
    </row>
    <row r="237" spans="2:8" s="25" customFormat="1">
      <c r="B237" s="40"/>
      <c r="C237" s="40"/>
      <c r="D237" s="35"/>
      <c r="E237" s="35"/>
      <c r="G237"/>
      <c r="H237"/>
    </row>
    <row r="238" spans="2:8" s="25" customFormat="1">
      <c r="B238" s="40"/>
      <c r="C238" s="40"/>
      <c r="D238" s="35"/>
      <c r="E238" s="35"/>
      <c r="G238"/>
      <c r="H238"/>
    </row>
    <row r="239" spans="2:8" s="25" customFormat="1">
      <c r="B239" s="40"/>
      <c r="C239" s="40"/>
      <c r="D239" s="35"/>
      <c r="E239" s="35"/>
      <c r="G239"/>
      <c r="H239"/>
    </row>
    <row r="240" spans="2:8" s="25" customFormat="1">
      <c r="B240" s="40"/>
      <c r="C240" s="40"/>
      <c r="D240" s="35"/>
      <c r="E240" s="35"/>
      <c r="G240"/>
      <c r="H240"/>
    </row>
    <row r="241" spans="2:8" s="25" customFormat="1">
      <c r="B241" s="40"/>
      <c r="C241" s="40"/>
      <c r="D241" s="35"/>
      <c r="E241" s="35"/>
      <c r="G241"/>
      <c r="H241"/>
    </row>
    <row r="242" spans="2:8" s="25" customFormat="1">
      <c r="B242" s="40"/>
      <c r="C242" s="40"/>
      <c r="D242" s="35"/>
      <c r="E242" s="35"/>
      <c r="G242"/>
      <c r="H242"/>
    </row>
    <row r="243" spans="2:8" s="25" customFormat="1">
      <c r="B243" s="40"/>
      <c r="C243" s="40"/>
      <c r="D243" s="35"/>
      <c r="E243" s="35"/>
      <c r="G243"/>
      <c r="H243"/>
    </row>
    <row r="244" spans="2:8" s="25" customFormat="1">
      <c r="B244" s="40"/>
      <c r="C244" s="40"/>
      <c r="D244" s="35"/>
      <c r="E244" s="35"/>
      <c r="G244"/>
      <c r="H244"/>
    </row>
    <row r="245" spans="2:8" s="25" customFormat="1">
      <c r="B245" s="40"/>
      <c r="C245" s="40"/>
      <c r="D245" s="35"/>
      <c r="E245" s="35"/>
      <c r="G245"/>
      <c r="H245"/>
    </row>
    <row r="246" spans="2:8" s="25" customFormat="1">
      <c r="B246" s="40"/>
      <c r="C246" s="40"/>
      <c r="D246" s="35"/>
      <c r="E246" s="35"/>
      <c r="G246"/>
      <c r="H246"/>
    </row>
    <row r="247" spans="2:8" s="25" customFormat="1">
      <c r="B247" s="40"/>
      <c r="C247" s="40"/>
      <c r="D247" s="35"/>
      <c r="E247" s="35"/>
      <c r="G247"/>
      <c r="H247"/>
    </row>
    <row r="248" spans="2:8" s="25" customFormat="1">
      <c r="B248" s="40"/>
      <c r="C248" s="40"/>
      <c r="D248" s="35"/>
      <c r="E248" s="35"/>
      <c r="G248"/>
      <c r="H248"/>
    </row>
    <row r="249" spans="2:8" s="25" customFormat="1">
      <c r="B249" s="40"/>
      <c r="C249" s="40"/>
      <c r="D249" s="35"/>
      <c r="E249" s="35"/>
      <c r="G249"/>
      <c r="H249"/>
    </row>
    <row r="250" spans="2:8" s="25" customFormat="1">
      <c r="B250" s="40"/>
      <c r="C250" s="40"/>
      <c r="D250" s="35"/>
      <c r="E250" s="35"/>
      <c r="G250"/>
      <c r="H250"/>
    </row>
    <row r="251" spans="2:8" s="25" customFormat="1">
      <c r="B251" s="40"/>
      <c r="C251" s="40"/>
      <c r="D251" s="35"/>
      <c r="E251" s="35"/>
      <c r="G251"/>
      <c r="H251"/>
    </row>
    <row r="252" spans="2:8" s="25" customFormat="1">
      <c r="B252" s="40"/>
      <c r="C252" s="40"/>
      <c r="D252" s="35"/>
      <c r="E252" s="35"/>
      <c r="G252"/>
      <c r="H252"/>
    </row>
    <row r="253" spans="2:8" s="25" customFormat="1">
      <c r="B253" s="40"/>
      <c r="C253" s="40"/>
      <c r="D253" s="35"/>
      <c r="E253" s="35"/>
      <c r="G253"/>
      <c r="H253"/>
    </row>
    <row r="254" spans="2:8" s="25" customFormat="1">
      <c r="B254" s="40"/>
      <c r="C254" s="40"/>
      <c r="D254" s="35"/>
      <c r="E254" s="35"/>
      <c r="G254"/>
      <c r="H254"/>
    </row>
    <row r="255" spans="2:8" s="25" customFormat="1">
      <c r="B255" s="40"/>
      <c r="C255" s="40"/>
      <c r="D255" s="35"/>
      <c r="E255" s="35"/>
      <c r="G255"/>
      <c r="H255"/>
    </row>
    <row r="256" spans="2:8" s="25" customFormat="1">
      <c r="B256" s="40"/>
      <c r="C256" s="40"/>
      <c r="D256" s="35"/>
      <c r="E256" s="35"/>
      <c r="G256"/>
      <c r="H256"/>
    </row>
    <row r="257" spans="2:8" s="25" customFormat="1">
      <c r="B257" s="40"/>
      <c r="C257" s="40"/>
      <c r="D257" s="35"/>
      <c r="E257" s="35"/>
      <c r="G257"/>
      <c r="H257"/>
    </row>
    <row r="258" spans="2:8" s="25" customFormat="1">
      <c r="B258" s="40"/>
      <c r="C258" s="40"/>
      <c r="D258" s="35"/>
      <c r="E258" s="35"/>
      <c r="G258"/>
      <c r="H258"/>
    </row>
    <row r="259" spans="2:8" s="25" customFormat="1">
      <c r="B259" s="40"/>
      <c r="C259" s="40"/>
      <c r="D259" s="35"/>
      <c r="E259" s="35"/>
      <c r="G259"/>
      <c r="H259"/>
    </row>
    <row r="260" spans="2:8" s="25" customFormat="1">
      <c r="B260" s="40"/>
      <c r="C260" s="40"/>
      <c r="D260" s="35"/>
      <c r="E260" s="35"/>
      <c r="G260"/>
      <c r="H260"/>
    </row>
    <row r="261" spans="2:8" s="25" customFormat="1">
      <c r="B261" s="40"/>
      <c r="C261" s="40"/>
      <c r="D261" s="35"/>
      <c r="E261" s="35"/>
      <c r="G261"/>
      <c r="H261"/>
    </row>
    <row r="262" spans="2:8" s="25" customFormat="1">
      <c r="B262" s="40"/>
      <c r="C262" s="40"/>
      <c r="D262" s="35"/>
      <c r="E262" s="35"/>
      <c r="G262"/>
      <c r="H262"/>
    </row>
    <row r="263" spans="2:8" s="25" customFormat="1">
      <c r="B263" s="40"/>
      <c r="C263" s="40"/>
      <c r="D263" s="35"/>
      <c r="E263" s="35"/>
      <c r="G263"/>
      <c r="H263"/>
    </row>
    <row r="264" spans="2:8" s="25" customFormat="1">
      <c r="B264" s="40"/>
      <c r="C264" s="40"/>
      <c r="D264" s="35"/>
      <c r="E264" s="35"/>
      <c r="G264"/>
      <c r="H264"/>
    </row>
    <row r="265" spans="2:8" s="25" customFormat="1">
      <c r="B265" s="40"/>
      <c r="C265" s="40"/>
      <c r="D265" s="35"/>
      <c r="E265" s="35"/>
      <c r="G265"/>
      <c r="H265"/>
    </row>
    <row r="266" spans="2:8" s="25" customFormat="1">
      <c r="B266" s="40"/>
      <c r="C266" s="40"/>
      <c r="D266" s="35"/>
      <c r="E266" s="35"/>
      <c r="G266"/>
      <c r="H266"/>
    </row>
    <row r="267" spans="2:8" s="25" customFormat="1">
      <c r="B267" s="40"/>
      <c r="C267" s="40"/>
      <c r="D267" s="35"/>
      <c r="E267" s="35"/>
      <c r="G267"/>
      <c r="H267"/>
    </row>
    <row r="268" spans="2:8" s="25" customFormat="1">
      <c r="B268" s="40"/>
      <c r="C268" s="40"/>
      <c r="D268" s="35"/>
      <c r="E268" s="35"/>
      <c r="G268"/>
      <c r="H268"/>
    </row>
    <row r="269" spans="2:8" s="25" customFormat="1">
      <c r="B269" s="40"/>
      <c r="C269" s="40"/>
      <c r="D269" s="35"/>
      <c r="E269" s="35"/>
      <c r="G269"/>
      <c r="H269"/>
    </row>
    <row r="270" spans="2:8" s="25" customFormat="1">
      <c r="B270" s="40"/>
      <c r="C270" s="40"/>
      <c r="D270" s="35"/>
      <c r="E270" s="35"/>
      <c r="G270"/>
      <c r="H270"/>
    </row>
    <row r="271" spans="2:8" s="25" customFormat="1">
      <c r="B271" s="40"/>
      <c r="C271" s="40"/>
      <c r="D271" s="35"/>
      <c r="E271" s="35"/>
      <c r="G271"/>
      <c r="H271"/>
    </row>
    <row r="272" spans="2:8" s="25" customFormat="1">
      <c r="B272" s="40"/>
      <c r="C272" s="40"/>
      <c r="D272" s="35"/>
      <c r="E272" s="35"/>
      <c r="G272"/>
      <c r="H272"/>
    </row>
    <row r="273" spans="2:8" s="25" customFormat="1">
      <c r="B273" s="40"/>
      <c r="C273" s="40"/>
      <c r="D273" s="35"/>
      <c r="E273" s="35"/>
      <c r="G273"/>
      <c r="H273"/>
    </row>
    <row r="274" spans="2:8" s="25" customFormat="1">
      <c r="B274" s="40"/>
      <c r="C274" s="40"/>
      <c r="D274" s="35"/>
      <c r="E274" s="35"/>
      <c r="G274"/>
      <c r="H274"/>
    </row>
    <row r="275" spans="2:8" s="25" customFormat="1">
      <c r="B275" s="40"/>
      <c r="C275" s="40"/>
      <c r="D275" s="35"/>
      <c r="E275" s="35"/>
      <c r="G275"/>
      <c r="H275"/>
    </row>
    <row r="276" spans="2:8" s="25" customFormat="1">
      <c r="B276" s="40"/>
      <c r="C276" s="40"/>
      <c r="D276" s="35"/>
      <c r="E276" s="35"/>
      <c r="G276"/>
      <c r="H276"/>
    </row>
    <row r="277" spans="2:8" s="25" customFormat="1">
      <c r="B277" s="40"/>
      <c r="C277" s="40"/>
      <c r="D277" s="35"/>
      <c r="E277" s="35"/>
      <c r="G277"/>
      <c r="H277"/>
    </row>
    <row r="278" spans="2:8" s="25" customFormat="1">
      <c r="B278" s="40"/>
      <c r="C278" s="40"/>
      <c r="D278" s="35"/>
      <c r="E278" s="35"/>
      <c r="G278"/>
      <c r="H278"/>
    </row>
    <row r="279" spans="2:8" s="25" customFormat="1">
      <c r="B279" s="40"/>
      <c r="C279" s="40"/>
      <c r="D279" s="35"/>
      <c r="E279" s="35"/>
      <c r="G279"/>
      <c r="H279"/>
    </row>
    <row r="280" spans="2:8" s="25" customFormat="1">
      <c r="B280" s="40"/>
      <c r="C280" s="40"/>
      <c r="D280" s="35"/>
      <c r="E280" s="35"/>
      <c r="G280"/>
      <c r="H280"/>
    </row>
    <row r="281" spans="2:8" s="25" customFormat="1">
      <c r="B281" s="40"/>
      <c r="C281" s="40"/>
      <c r="D281" s="35"/>
      <c r="E281" s="35"/>
      <c r="G281"/>
      <c r="H281"/>
    </row>
    <row r="282" spans="2:8" s="25" customFormat="1">
      <c r="B282" s="40"/>
      <c r="C282" s="40"/>
      <c r="D282" s="35"/>
      <c r="E282" s="35"/>
      <c r="G282"/>
      <c r="H282"/>
    </row>
    <row r="283" spans="2:8" s="25" customFormat="1">
      <c r="B283" s="40"/>
      <c r="C283" s="40"/>
      <c r="D283" s="35"/>
      <c r="E283" s="35"/>
      <c r="G283"/>
      <c r="H283"/>
    </row>
    <row r="284" spans="2:8" s="25" customFormat="1">
      <c r="B284" s="40"/>
      <c r="C284" s="40"/>
      <c r="D284" s="35"/>
      <c r="E284" s="35"/>
      <c r="G284"/>
      <c r="H284"/>
    </row>
    <row r="285" spans="2:8" s="25" customFormat="1">
      <c r="B285" s="40"/>
      <c r="C285" s="40"/>
      <c r="D285" s="35"/>
      <c r="E285" s="35"/>
      <c r="G285"/>
      <c r="H285"/>
    </row>
    <row r="286" spans="2:8" s="25" customFormat="1">
      <c r="B286" s="40"/>
      <c r="C286" s="40"/>
      <c r="D286" s="35"/>
      <c r="E286" s="35"/>
      <c r="G286"/>
      <c r="H286"/>
    </row>
    <row r="287" spans="2:8" s="25" customFormat="1">
      <c r="B287" s="40"/>
      <c r="C287" s="40"/>
      <c r="D287" s="35"/>
      <c r="E287" s="35"/>
      <c r="G287"/>
      <c r="H287"/>
    </row>
    <row r="288" spans="2:8" s="25" customFormat="1">
      <c r="B288" s="40"/>
      <c r="C288" s="40"/>
      <c r="D288" s="35"/>
      <c r="E288" s="35"/>
      <c r="G288"/>
      <c r="H288"/>
    </row>
    <row r="289" spans="2:8" s="25" customFormat="1">
      <c r="B289" s="40"/>
      <c r="C289" s="40"/>
      <c r="D289" s="35"/>
      <c r="E289" s="35"/>
      <c r="G289"/>
      <c r="H289"/>
    </row>
    <row r="290" spans="2:8" s="25" customFormat="1">
      <c r="B290" s="40"/>
      <c r="C290" s="40"/>
      <c r="D290" s="35"/>
      <c r="E290" s="35"/>
      <c r="G290"/>
      <c r="H290"/>
    </row>
    <row r="291" spans="2:8" s="25" customFormat="1">
      <c r="B291" s="40"/>
      <c r="C291" s="40"/>
      <c r="D291" s="35"/>
      <c r="E291" s="35"/>
      <c r="G291"/>
      <c r="H291"/>
    </row>
    <row r="292" spans="2:8" s="25" customFormat="1">
      <c r="B292" s="40"/>
      <c r="C292" s="40"/>
      <c r="D292" s="35"/>
      <c r="E292" s="35"/>
      <c r="G292"/>
      <c r="H292"/>
    </row>
    <row r="293" spans="2:8" s="25" customFormat="1">
      <c r="B293" s="40"/>
      <c r="C293" s="40"/>
      <c r="D293" s="35"/>
      <c r="E293" s="35"/>
      <c r="G293"/>
      <c r="H293"/>
    </row>
    <row r="294" spans="2:8" s="25" customFormat="1">
      <c r="B294" s="40"/>
      <c r="C294" s="40"/>
      <c r="D294" s="35"/>
      <c r="E294" s="35"/>
      <c r="G294"/>
      <c r="H294"/>
    </row>
    <row r="295" spans="2:8" s="25" customFormat="1">
      <c r="B295" s="40"/>
      <c r="C295" s="40"/>
      <c r="D295" s="35"/>
      <c r="E295" s="35"/>
      <c r="G295"/>
      <c r="H295"/>
    </row>
    <row r="296" spans="2:8" s="25" customFormat="1">
      <c r="B296" s="40"/>
      <c r="C296" s="40"/>
      <c r="D296" s="35"/>
      <c r="E296" s="35"/>
      <c r="G296"/>
      <c r="H296"/>
    </row>
    <row r="297" spans="2:8" s="25" customFormat="1">
      <c r="B297" s="40"/>
      <c r="C297" s="40"/>
      <c r="D297" s="35"/>
      <c r="E297" s="35"/>
      <c r="G297"/>
      <c r="H297"/>
    </row>
    <row r="298" spans="2:8" s="25" customFormat="1">
      <c r="B298" s="40"/>
      <c r="C298" s="40"/>
      <c r="D298" s="35"/>
      <c r="E298" s="35"/>
      <c r="G298"/>
      <c r="H298"/>
    </row>
    <row r="299" spans="2:8" s="25" customFormat="1">
      <c r="B299" s="40"/>
      <c r="C299" s="40"/>
      <c r="D299" s="35"/>
      <c r="E299" s="35"/>
      <c r="G299"/>
      <c r="H299"/>
    </row>
    <row r="300" spans="2:8" s="25" customFormat="1">
      <c r="B300" s="40"/>
      <c r="C300" s="40"/>
      <c r="D300" s="35"/>
      <c r="E300" s="35"/>
      <c r="G300"/>
      <c r="H300"/>
    </row>
    <row r="301" spans="2:8" s="25" customFormat="1">
      <c r="B301" s="40"/>
      <c r="C301" s="40"/>
      <c r="D301" s="35"/>
      <c r="E301" s="35"/>
      <c r="G301"/>
      <c r="H301"/>
    </row>
    <row r="302" spans="2:8" s="25" customFormat="1">
      <c r="B302" s="40"/>
      <c r="C302" s="40"/>
      <c r="D302" s="35"/>
      <c r="E302" s="35"/>
      <c r="G302"/>
      <c r="H302"/>
    </row>
    <row r="303" spans="2:8" s="25" customFormat="1">
      <c r="B303" s="40"/>
      <c r="C303" s="40"/>
      <c r="D303" s="35"/>
      <c r="E303" s="35"/>
      <c r="G303"/>
      <c r="H303"/>
    </row>
    <row r="304" spans="2:8" s="25" customFormat="1">
      <c r="B304" s="40"/>
      <c r="C304" s="40"/>
      <c r="D304" s="35"/>
      <c r="E304" s="35"/>
      <c r="G304"/>
      <c r="H304"/>
    </row>
    <row r="305" spans="2:8" s="25" customFormat="1">
      <c r="B305" s="40"/>
      <c r="C305" s="40"/>
      <c r="D305" s="35"/>
      <c r="E305" s="35"/>
      <c r="G305"/>
      <c r="H305"/>
    </row>
    <row r="306" spans="2:8" s="25" customFormat="1">
      <c r="B306" s="40"/>
      <c r="C306" s="40"/>
      <c r="D306" s="35"/>
      <c r="E306" s="35"/>
      <c r="G306"/>
      <c r="H306"/>
    </row>
    <row r="307" spans="2:8" s="25" customFormat="1">
      <c r="B307" s="40"/>
      <c r="C307" s="40"/>
      <c r="D307" s="35"/>
      <c r="E307" s="35"/>
      <c r="G307"/>
      <c r="H307"/>
    </row>
    <row r="308" spans="2:8" s="25" customFormat="1">
      <c r="B308" s="40"/>
      <c r="C308" s="40"/>
      <c r="D308" s="35"/>
      <c r="E308" s="35"/>
      <c r="G308"/>
      <c r="H308"/>
    </row>
    <row r="309" spans="2:8" s="25" customFormat="1">
      <c r="B309" s="40"/>
      <c r="C309" s="40"/>
      <c r="D309" s="35"/>
      <c r="E309" s="35"/>
      <c r="G309"/>
      <c r="H309"/>
    </row>
    <row r="310" spans="2:8" s="25" customFormat="1">
      <c r="B310" s="40"/>
      <c r="C310" s="40"/>
      <c r="D310" s="35"/>
      <c r="E310" s="35"/>
      <c r="G310"/>
      <c r="H310"/>
    </row>
    <row r="311" spans="2:8" s="25" customFormat="1">
      <c r="B311" s="40"/>
      <c r="C311" s="40"/>
      <c r="D311" s="35"/>
      <c r="E311" s="35"/>
      <c r="G311"/>
      <c r="H311"/>
    </row>
    <row r="312" spans="2:8" s="25" customFormat="1">
      <c r="B312" s="40"/>
      <c r="C312" s="40"/>
      <c r="D312" s="35"/>
      <c r="E312" s="35"/>
      <c r="G312"/>
      <c r="H312"/>
    </row>
    <row r="313" spans="2:8" s="25" customFormat="1">
      <c r="B313" s="40"/>
      <c r="C313" s="40"/>
      <c r="D313" s="35"/>
      <c r="E313" s="35"/>
      <c r="G313"/>
      <c r="H313"/>
    </row>
    <row r="314" spans="2:8" s="25" customFormat="1">
      <c r="B314" s="40"/>
      <c r="C314" s="40"/>
      <c r="D314" s="35"/>
      <c r="E314" s="35"/>
      <c r="G314"/>
      <c r="H314"/>
    </row>
    <row r="315" spans="2:8" s="25" customFormat="1">
      <c r="B315" s="40"/>
      <c r="C315" s="40"/>
      <c r="D315" s="35"/>
      <c r="E315" s="35"/>
      <c r="G315"/>
      <c r="H315"/>
    </row>
    <row r="316" spans="2:8" s="25" customFormat="1">
      <c r="B316" s="40"/>
      <c r="C316" s="40"/>
      <c r="D316" s="35"/>
      <c r="E316" s="35"/>
      <c r="G316"/>
      <c r="H316"/>
    </row>
    <row r="317" spans="2:8" s="25" customFormat="1">
      <c r="B317" s="40"/>
      <c r="C317" s="40"/>
      <c r="D317" s="35"/>
      <c r="E317" s="35"/>
      <c r="G317"/>
      <c r="H317"/>
    </row>
    <row r="318" spans="2:8" s="25" customFormat="1">
      <c r="B318" s="40"/>
      <c r="C318" s="40"/>
      <c r="D318" s="35"/>
      <c r="E318" s="35"/>
      <c r="G318"/>
      <c r="H318"/>
    </row>
    <row r="319" spans="2:8" s="25" customFormat="1">
      <c r="B319" s="40"/>
      <c r="C319" s="40"/>
      <c r="D319" s="35"/>
      <c r="E319" s="35"/>
      <c r="G319"/>
      <c r="H319"/>
    </row>
    <row r="320" spans="2:8" s="25" customFormat="1">
      <c r="B320" s="40"/>
      <c r="C320" s="40"/>
      <c r="D320" s="35"/>
      <c r="E320" s="35"/>
      <c r="G320"/>
      <c r="H320"/>
    </row>
    <row r="321" spans="2:8" s="25" customFormat="1">
      <c r="B321" s="40"/>
      <c r="C321" s="40"/>
      <c r="D321" s="35"/>
      <c r="E321" s="35"/>
      <c r="G321"/>
      <c r="H321"/>
    </row>
    <row r="322" spans="2:8" s="25" customFormat="1">
      <c r="B322" s="40"/>
      <c r="C322" s="40"/>
      <c r="D322" s="35"/>
      <c r="E322" s="35"/>
      <c r="G322"/>
      <c r="H322"/>
    </row>
    <row r="323" spans="2:8" s="25" customFormat="1">
      <c r="B323" s="40"/>
      <c r="C323" s="40"/>
      <c r="D323" s="35"/>
      <c r="E323" s="35"/>
      <c r="G323"/>
      <c r="H323"/>
    </row>
    <row r="324" spans="2:8" s="25" customFormat="1">
      <c r="B324" s="40"/>
      <c r="C324" s="40"/>
      <c r="D324" s="35"/>
      <c r="E324" s="35"/>
      <c r="G324"/>
      <c r="H324"/>
    </row>
    <row r="325" spans="2:8" s="25" customFormat="1">
      <c r="B325" s="40"/>
      <c r="C325" s="40"/>
      <c r="D325" s="35"/>
      <c r="E325" s="35"/>
      <c r="G325"/>
      <c r="H325"/>
    </row>
    <row r="326" spans="2:8" s="25" customFormat="1">
      <c r="B326" s="40"/>
      <c r="C326" s="40"/>
      <c r="D326" s="35"/>
      <c r="E326" s="35"/>
      <c r="G326"/>
      <c r="H326"/>
    </row>
    <row r="327" spans="2:8" s="25" customFormat="1">
      <c r="B327" s="40"/>
      <c r="C327" s="40"/>
      <c r="D327" s="35"/>
      <c r="E327" s="35"/>
      <c r="G327"/>
      <c r="H327"/>
    </row>
    <row r="328" spans="2:8" s="25" customFormat="1">
      <c r="B328" s="40"/>
      <c r="C328" s="40"/>
      <c r="D328" s="35"/>
      <c r="E328" s="35"/>
      <c r="G328"/>
      <c r="H328"/>
    </row>
    <row r="329" spans="2:8" s="25" customFormat="1">
      <c r="B329" s="40"/>
      <c r="C329" s="40"/>
      <c r="D329" s="35"/>
      <c r="E329" s="35"/>
      <c r="G329"/>
      <c r="H329"/>
    </row>
    <row r="330" spans="2:8" s="25" customFormat="1">
      <c r="B330" s="40"/>
      <c r="C330" s="40"/>
      <c r="D330" s="35"/>
      <c r="E330" s="35"/>
      <c r="G330"/>
      <c r="H330"/>
    </row>
    <row r="331" spans="2:8" s="25" customFormat="1">
      <c r="B331" s="40"/>
      <c r="C331" s="40"/>
      <c r="D331" s="35"/>
      <c r="E331" s="35"/>
      <c r="G331"/>
      <c r="H331"/>
    </row>
    <row r="332" spans="2:8" s="25" customFormat="1">
      <c r="B332" s="40"/>
      <c r="C332" s="40"/>
      <c r="D332" s="35"/>
      <c r="E332" s="35"/>
      <c r="G332"/>
      <c r="H332"/>
    </row>
    <row r="333" spans="2:8" s="25" customFormat="1">
      <c r="B333" s="40"/>
      <c r="C333" s="40"/>
      <c r="D333" s="35"/>
      <c r="E333" s="35"/>
      <c r="G333"/>
      <c r="H333"/>
    </row>
    <row r="334" spans="2:8" s="25" customFormat="1">
      <c r="B334" s="40"/>
      <c r="C334" s="40"/>
      <c r="D334" s="35"/>
      <c r="E334" s="35"/>
      <c r="G334"/>
      <c r="H334"/>
    </row>
    <row r="335" spans="2:8" s="25" customFormat="1">
      <c r="B335" s="40"/>
      <c r="C335" s="40"/>
      <c r="D335" s="35"/>
      <c r="E335" s="35"/>
      <c r="G335"/>
      <c r="H335"/>
    </row>
    <row r="336" spans="2:8" s="25" customFormat="1">
      <c r="B336" s="40"/>
      <c r="C336" s="40"/>
      <c r="D336" s="35"/>
      <c r="E336" s="35"/>
      <c r="G336"/>
      <c r="H336"/>
    </row>
    <row r="337" spans="2:8" s="25" customFormat="1">
      <c r="B337" s="40"/>
      <c r="C337" s="40"/>
      <c r="D337" s="35"/>
      <c r="E337" s="35"/>
      <c r="G337"/>
      <c r="H337"/>
    </row>
    <row r="338" spans="2:8" s="25" customFormat="1">
      <c r="B338" s="40"/>
      <c r="C338" s="40"/>
      <c r="D338" s="35"/>
      <c r="E338" s="35"/>
      <c r="G338"/>
      <c r="H338"/>
    </row>
    <row r="339" spans="2:8" s="25" customFormat="1">
      <c r="B339" s="40"/>
      <c r="C339" s="40"/>
      <c r="D339" s="35"/>
      <c r="E339" s="35"/>
      <c r="G339"/>
      <c r="H339"/>
    </row>
    <row r="340" spans="2:8" s="25" customFormat="1">
      <c r="B340" s="40"/>
      <c r="C340" s="40"/>
      <c r="D340" s="35"/>
      <c r="E340" s="35"/>
      <c r="G340"/>
      <c r="H340"/>
    </row>
    <row r="341" spans="2:8" s="25" customFormat="1">
      <c r="B341" s="40"/>
      <c r="C341" s="40"/>
      <c r="D341" s="35"/>
      <c r="E341" s="35"/>
      <c r="G341"/>
      <c r="H341"/>
    </row>
    <row r="342" spans="2:8" s="25" customFormat="1">
      <c r="B342" s="40"/>
      <c r="C342" s="40"/>
      <c r="D342" s="35"/>
      <c r="E342" s="35"/>
      <c r="G342"/>
      <c r="H342"/>
    </row>
    <row r="343" spans="2:8" s="25" customFormat="1">
      <c r="B343" s="40"/>
      <c r="C343" s="40"/>
      <c r="D343" s="35"/>
      <c r="E343" s="35"/>
      <c r="G343"/>
      <c r="H343"/>
    </row>
    <row r="344" spans="2:8" s="25" customFormat="1">
      <c r="B344" s="40"/>
      <c r="C344" s="40"/>
      <c r="D344" s="35"/>
      <c r="E344" s="35"/>
      <c r="G344"/>
      <c r="H344"/>
    </row>
    <row r="345" spans="2:8" s="25" customFormat="1">
      <c r="B345" s="40"/>
      <c r="C345" s="40"/>
      <c r="D345" s="35"/>
      <c r="E345" s="35"/>
      <c r="G345"/>
      <c r="H345"/>
    </row>
    <row r="346" spans="2:8" s="25" customFormat="1">
      <c r="B346" s="40"/>
      <c r="C346" s="40"/>
      <c r="D346" s="35"/>
      <c r="E346" s="35"/>
      <c r="G346"/>
      <c r="H346"/>
    </row>
    <row r="347" spans="2:8" s="25" customFormat="1">
      <c r="B347" s="40"/>
      <c r="C347" s="40"/>
      <c r="D347" s="35"/>
      <c r="E347" s="35"/>
      <c r="G347"/>
      <c r="H347"/>
    </row>
    <row r="348" spans="2:8" s="25" customFormat="1">
      <c r="B348" s="40"/>
      <c r="C348" s="40"/>
      <c r="D348" s="35"/>
      <c r="E348" s="35"/>
      <c r="G348"/>
      <c r="H348"/>
    </row>
    <row r="349" spans="2:8" s="25" customFormat="1">
      <c r="B349" s="40"/>
      <c r="C349" s="40"/>
      <c r="D349" s="35"/>
      <c r="E349" s="35"/>
      <c r="G349"/>
      <c r="H349"/>
    </row>
    <row r="350" spans="2:8" s="25" customFormat="1">
      <c r="B350" s="40"/>
      <c r="C350" s="40"/>
      <c r="D350" s="35"/>
      <c r="E350" s="35"/>
      <c r="G350"/>
      <c r="H350"/>
    </row>
    <row r="351" spans="2:8" s="25" customFormat="1">
      <c r="B351" s="40"/>
      <c r="C351" s="40"/>
      <c r="D351" s="35"/>
      <c r="E351" s="35"/>
      <c r="G351"/>
      <c r="H351"/>
    </row>
    <row r="352" spans="2:8" s="25" customFormat="1">
      <c r="B352" s="40"/>
      <c r="C352" s="40"/>
      <c r="D352" s="35"/>
      <c r="E352" s="35"/>
      <c r="G352"/>
      <c r="H352"/>
    </row>
    <row r="353" spans="2:8" s="25" customFormat="1">
      <c r="B353" s="40"/>
      <c r="C353" s="40"/>
      <c r="D353" s="35"/>
      <c r="E353" s="35"/>
      <c r="G353"/>
      <c r="H353"/>
    </row>
    <row r="354" spans="2:8" s="25" customFormat="1">
      <c r="B354" s="40"/>
      <c r="C354" s="40"/>
      <c r="D354" s="35"/>
      <c r="E354" s="35"/>
      <c r="G354"/>
      <c r="H354"/>
    </row>
    <row r="355" spans="2:8" s="25" customFormat="1">
      <c r="B355" s="40"/>
      <c r="C355" s="40"/>
      <c r="D355" s="35"/>
      <c r="E355" s="35"/>
      <c r="G355"/>
      <c r="H355"/>
    </row>
    <row r="356" spans="2:8" s="25" customFormat="1">
      <c r="B356" s="40"/>
      <c r="C356" s="40"/>
      <c r="D356" s="35"/>
      <c r="E356" s="35"/>
      <c r="G356"/>
      <c r="H356"/>
    </row>
    <row r="357" spans="2:8" s="25" customFormat="1">
      <c r="B357" s="40"/>
      <c r="C357" s="40"/>
      <c r="D357" s="35"/>
      <c r="E357" s="35"/>
      <c r="G357"/>
      <c r="H357"/>
    </row>
    <row r="358" spans="2:8" s="25" customFormat="1">
      <c r="B358" s="40"/>
      <c r="C358" s="40"/>
      <c r="D358" s="35"/>
      <c r="E358" s="35"/>
      <c r="G358"/>
      <c r="H358"/>
    </row>
    <row r="359" spans="2:8" s="25" customFormat="1">
      <c r="B359" s="40"/>
      <c r="C359" s="40"/>
      <c r="D359" s="35"/>
      <c r="E359" s="35"/>
      <c r="G359"/>
      <c r="H359"/>
    </row>
    <row r="360" spans="2:8" s="25" customFormat="1">
      <c r="B360" s="40"/>
      <c r="C360" s="40"/>
      <c r="D360" s="35"/>
      <c r="E360" s="35"/>
      <c r="G360"/>
      <c r="H360"/>
    </row>
    <row r="361" spans="2:8" s="25" customFormat="1">
      <c r="B361" s="40"/>
      <c r="C361" s="40"/>
      <c r="D361" s="35"/>
      <c r="E361" s="35"/>
      <c r="G361"/>
      <c r="H361"/>
    </row>
    <row r="362" spans="2:8" s="25" customFormat="1">
      <c r="B362" s="40"/>
      <c r="C362" s="40"/>
      <c r="D362" s="35"/>
      <c r="E362" s="35"/>
      <c r="G362"/>
      <c r="H362"/>
    </row>
    <row r="363" spans="2:8" s="25" customFormat="1">
      <c r="B363" s="40"/>
      <c r="C363" s="40"/>
      <c r="D363" s="35"/>
      <c r="E363" s="35"/>
      <c r="G363"/>
      <c r="H363"/>
    </row>
    <row r="364" spans="2:8" s="25" customFormat="1">
      <c r="B364" s="40"/>
      <c r="C364" s="40"/>
      <c r="D364" s="35"/>
      <c r="E364" s="35"/>
      <c r="G364"/>
      <c r="H364"/>
    </row>
    <row r="365" spans="2:8" s="25" customFormat="1">
      <c r="B365" s="40"/>
      <c r="C365" s="40"/>
      <c r="D365" s="35"/>
      <c r="E365" s="35"/>
      <c r="G365"/>
      <c r="H365"/>
    </row>
    <row r="366" spans="2:8" s="25" customFormat="1">
      <c r="B366" s="40"/>
      <c r="C366" s="40"/>
      <c r="D366" s="35"/>
      <c r="E366" s="35"/>
      <c r="G366"/>
      <c r="H366"/>
    </row>
    <row r="367" spans="2:8" s="25" customFormat="1">
      <c r="B367" s="40"/>
      <c r="C367" s="40"/>
      <c r="D367" s="35"/>
      <c r="E367" s="35"/>
      <c r="G367"/>
      <c r="H367"/>
    </row>
    <row r="368" spans="2:8" s="25" customFormat="1">
      <c r="B368" s="40"/>
      <c r="C368" s="40"/>
      <c r="D368" s="35"/>
      <c r="E368" s="35"/>
      <c r="G368"/>
      <c r="H368"/>
    </row>
    <row r="369" spans="2:8" s="25" customFormat="1">
      <c r="B369" s="40"/>
      <c r="C369" s="40"/>
      <c r="D369" s="35"/>
      <c r="E369" s="35"/>
      <c r="G369"/>
      <c r="H369"/>
    </row>
    <row r="370" spans="2:8" s="25" customFormat="1">
      <c r="B370" s="40"/>
      <c r="C370" s="40"/>
      <c r="D370" s="35"/>
      <c r="E370" s="35"/>
      <c r="G370"/>
      <c r="H370"/>
    </row>
    <row r="371" spans="2:8" s="25" customFormat="1">
      <c r="B371" s="40"/>
      <c r="C371" s="40"/>
      <c r="D371" s="35"/>
      <c r="E371" s="35"/>
      <c r="G371"/>
      <c r="H371"/>
    </row>
    <row r="372" spans="2:8" s="25" customFormat="1">
      <c r="B372" s="40"/>
      <c r="C372" s="40"/>
      <c r="D372" s="35"/>
      <c r="E372" s="35"/>
      <c r="G372"/>
      <c r="H372"/>
    </row>
    <row r="373" spans="2:8" s="25" customFormat="1">
      <c r="B373" s="40"/>
      <c r="C373" s="40"/>
      <c r="D373" s="35"/>
      <c r="E373" s="35"/>
      <c r="G373"/>
      <c r="H373"/>
    </row>
    <row r="374" spans="2:8" s="25" customFormat="1">
      <c r="B374" s="40"/>
      <c r="C374" s="40"/>
      <c r="D374" s="35"/>
      <c r="E374" s="35"/>
      <c r="G374"/>
      <c r="H374"/>
    </row>
    <row r="375" spans="2:8" s="25" customFormat="1">
      <c r="B375" s="40"/>
      <c r="C375" s="40"/>
      <c r="D375" s="35"/>
      <c r="E375" s="35"/>
      <c r="G375"/>
      <c r="H375"/>
    </row>
    <row r="376" spans="2:8" s="25" customFormat="1">
      <c r="B376" s="40"/>
      <c r="C376" s="40"/>
      <c r="D376" s="35"/>
      <c r="E376" s="35"/>
      <c r="G376"/>
      <c r="H376"/>
    </row>
    <row r="377" spans="2:8" s="25" customFormat="1">
      <c r="B377" s="40"/>
      <c r="C377" s="40"/>
      <c r="D377" s="35"/>
      <c r="E377" s="35"/>
      <c r="G377"/>
      <c r="H377"/>
    </row>
    <row r="378" spans="2:8" s="25" customFormat="1">
      <c r="B378" s="40"/>
      <c r="C378" s="40"/>
      <c r="D378" s="35"/>
      <c r="E378" s="35"/>
      <c r="G378"/>
      <c r="H378"/>
    </row>
    <row r="379" spans="2:8" s="25" customFormat="1">
      <c r="B379" s="40"/>
      <c r="C379" s="40"/>
      <c r="D379" s="35"/>
      <c r="E379" s="35"/>
      <c r="G379"/>
      <c r="H379"/>
    </row>
    <row r="380" spans="2:8" s="25" customFormat="1">
      <c r="B380" s="40"/>
      <c r="C380" s="40"/>
      <c r="D380" s="35"/>
      <c r="E380" s="35"/>
      <c r="G380"/>
      <c r="H380"/>
    </row>
    <row r="381" spans="2:8" s="25" customFormat="1">
      <c r="B381" s="40"/>
      <c r="C381" s="40"/>
      <c r="D381" s="35"/>
      <c r="E381" s="35"/>
      <c r="G381"/>
      <c r="H381"/>
    </row>
    <row r="382" spans="2:8" s="25" customFormat="1">
      <c r="B382" s="40"/>
      <c r="C382" s="40"/>
      <c r="D382" s="35"/>
      <c r="E382" s="35"/>
      <c r="G382"/>
      <c r="H382"/>
    </row>
    <row r="383" spans="2:8" s="25" customFormat="1">
      <c r="B383" s="40"/>
      <c r="C383" s="40"/>
      <c r="D383" s="35"/>
      <c r="E383" s="35"/>
      <c r="G383"/>
      <c r="H383"/>
    </row>
    <row r="384" spans="2:8" s="25" customFormat="1">
      <c r="B384" s="40"/>
      <c r="C384" s="40"/>
      <c r="D384" s="35"/>
      <c r="E384" s="35"/>
      <c r="G384"/>
      <c r="H384"/>
    </row>
    <row r="385" spans="2:8" s="25" customFormat="1">
      <c r="B385" s="40"/>
      <c r="C385" s="40"/>
      <c r="D385" s="35"/>
      <c r="E385" s="35"/>
      <c r="G385"/>
      <c r="H385"/>
    </row>
    <row r="386" spans="2:8" s="25" customFormat="1">
      <c r="B386" s="40"/>
      <c r="C386" s="40"/>
      <c r="D386" s="35"/>
      <c r="E386" s="35"/>
      <c r="G386"/>
      <c r="H386"/>
    </row>
    <row r="387" spans="2:8" s="25" customFormat="1">
      <c r="B387" s="40"/>
      <c r="C387" s="40"/>
      <c r="D387" s="35"/>
      <c r="E387" s="35"/>
      <c r="G387"/>
      <c r="H387"/>
    </row>
    <row r="388" spans="2:8" s="25" customFormat="1">
      <c r="B388" s="40"/>
      <c r="C388" s="40"/>
      <c r="D388" s="35"/>
      <c r="E388" s="35"/>
      <c r="G388"/>
      <c r="H388"/>
    </row>
    <row r="389" spans="2:8" s="25" customFormat="1">
      <c r="B389" s="40"/>
      <c r="C389" s="40"/>
      <c r="D389" s="35"/>
      <c r="E389" s="35"/>
      <c r="G389"/>
      <c r="H389"/>
    </row>
    <row r="390" spans="2:8" s="25" customFormat="1">
      <c r="B390" s="40"/>
      <c r="C390" s="40"/>
      <c r="D390" s="35"/>
      <c r="E390" s="35"/>
      <c r="G390"/>
      <c r="H390"/>
    </row>
    <row r="391" spans="2:8" s="25" customFormat="1">
      <c r="B391" s="40"/>
      <c r="C391" s="40"/>
      <c r="D391" s="35"/>
      <c r="E391" s="35"/>
      <c r="G391"/>
      <c r="H391"/>
    </row>
    <row r="392" spans="2:8" s="25" customFormat="1">
      <c r="B392" s="40"/>
      <c r="C392" s="40"/>
      <c r="D392" s="35"/>
      <c r="E392" s="35"/>
      <c r="G392"/>
      <c r="H392"/>
    </row>
    <row r="393" spans="2:8" s="25" customFormat="1">
      <c r="B393" s="40"/>
      <c r="C393" s="40"/>
      <c r="D393" s="35"/>
      <c r="E393" s="35"/>
      <c r="G393"/>
      <c r="H393"/>
    </row>
    <row r="394" spans="2:8" s="25" customFormat="1">
      <c r="B394" s="40"/>
      <c r="C394" s="40"/>
      <c r="D394" s="35"/>
      <c r="E394" s="35"/>
      <c r="G394"/>
      <c r="H394"/>
    </row>
    <row r="395" spans="2:8" s="25" customFormat="1">
      <c r="B395" s="40"/>
      <c r="C395" s="40"/>
      <c r="D395" s="35"/>
      <c r="E395" s="35"/>
      <c r="G395"/>
      <c r="H395"/>
    </row>
    <row r="396" spans="2:8" s="25" customFormat="1">
      <c r="B396" s="40"/>
      <c r="C396" s="40"/>
      <c r="D396" s="35"/>
      <c r="E396" s="35"/>
      <c r="G396"/>
      <c r="H396"/>
    </row>
    <row r="397" spans="2:8" s="25" customFormat="1">
      <c r="B397" s="40"/>
      <c r="C397" s="40"/>
      <c r="D397" s="35"/>
      <c r="E397" s="35"/>
      <c r="G397"/>
      <c r="H397"/>
    </row>
    <row r="398" spans="2:8" s="25" customFormat="1">
      <c r="B398" s="40"/>
      <c r="C398" s="40"/>
      <c r="D398" s="35"/>
      <c r="E398" s="35"/>
      <c r="G398"/>
      <c r="H398"/>
    </row>
    <row r="399" spans="2:8" s="25" customFormat="1">
      <c r="B399" s="40"/>
      <c r="C399" s="40"/>
      <c r="D399" s="35"/>
      <c r="E399" s="35"/>
      <c r="G399"/>
      <c r="H399"/>
    </row>
    <row r="400" spans="2:8" s="25" customFormat="1">
      <c r="B400" s="40"/>
      <c r="C400" s="40"/>
      <c r="D400" s="35"/>
      <c r="E400" s="35"/>
      <c r="G400"/>
      <c r="H400"/>
    </row>
    <row r="401" spans="2:8" s="25" customFormat="1">
      <c r="B401" s="40"/>
      <c r="C401" s="40"/>
      <c r="D401" s="35"/>
      <c r="E401" s="35"/>
      <c r="G401"/>
      <c r="H401"/>
    </row>
    <row r="402" spans="2:8" s="25" customFormat="1">
      <c r="B402" s="40"/>
      <c r="C402" s="40"/>
      <c r="D402" s="35"/>
      <c r="E402" s="35"/>
      <c r="G402"/>
      <c r="H402"/>
    </row>
    <row r="403" spans="2:8" s="25" customFormat="1">
      <c r="B403" s="40"/>
      <c r="C403" s="40"/>
      <c r="D403" s="35"/>
      <c r="E403" s="35"/>
      <c r="G403"/>
      <c r="H403"/>
    </row>
    <row r="404" spans="2:8" s="25" customFormat="1">
      <c r="B404" s="40"/>
      <c r="C404" s="40"/>
      <c r="D404" s="35"/>
      <c r="E404" s="35"/>
      <c r="G404"/>
      <c r="H404"/>
    </row>
    <row r="405" spans="2:8" s="25" customFormat="1">
      <c r="B405" s="40"/>
      <c r="C405" s="40"/>
      <c r="D405" s="35"/>
      <c r="E405" s="35"/>
      <c r="G405"/>
      <c r="H405"/>
    </row>
    <row r="406" spans="2:8" s="25" customFormat="1">
      <c r="B406" s="40"/>
      <c r="C406" s="40"/>
      <c r="D406" s="35"/>
      <c r="E406" s="35"/>
      <c r="G406"/>
      <c r="H406"/>
    </row>
    <row r="407" spans="2:8" s="25" customFormat="1">
      <c r="B407" s="40"/>
      <c r="C407" s="40"/>
      <c r="D407" s="35"/>
      <c r="E407" s="35"/>
      <c r="G407"/>
      <c r="H407"/>
    </row>
    <row r="408" spans="2:8" s="25" customFormat="1">
      <c r="B408" s="40"/>
      <c r="C408" s="40"/>
      <c r="D408" s="35"/>
      <c r="E408" s="35"/>
      <c r="G408"/>
      <c r="H408"/>
    </row>
    <row r="409" spans="2:8" s="25" customFormat="1">
      <c r="B409" s="40"/>
      <c r="C409" s="40"/>
      <c r="D409" s="35"/>
      <c r="E409" s="35"/>
      <c r="G409"/>
      <c r="H409"/>
    </row>
    <row r="410" spans="2:8" s="25" customFormat="1">
      <c r="B410" s="40"/>
      <c r="C410" s="40"/>
      <c r="D410" s="35"/>
      <c r="E410" s="35"/>
      <c r="G410"/>
      <c r="H410"/>
    </row>
    <row r="411" spans="2:8" s="25" customFormat="1">
      <c r="B411" s="40"/>
      <c r="C411" s="40"/>
      <c r="D411" s="35"/>
      <c r="E411" s="35"/>
      <c r="G411"/>
      <c r="H411"/>
    </row>
    <row r="412" spans="2:8" s="25" customFormat="1">
      <c r="B412" s="40"/>
      <c r="C412" s="40"/>
      <c r="D412" s="35"/>
      <c r="E412" s="35"/>
      <c r="G412"/>
      <c r="H412"/>
    </row>
    <row r="413" spans="2:8" s="25" customFormat="1">
      <c r="B413" s="40"/>
      <c r="C413" s="40"/>
      <c r="D413" s="35"/>
      <c r="E413" s="35"/>
      <c r="G413"/>
      <c r="H413"/>
    </row>
    <row r="414" spans="2:8" s="25" customFormat="1">
      <c r="B414" s="40"/>
      <c r="C414" s="40"/>
      <c r="D414" s="35"/>
      <c r="E414" s="35"/>
      <c r="G414"/>
      <c r="H414"/>
    </row>
    <row r="415" spans="2:8" s="25" customFormat="1">
      <c r="B415" s="40"/>
      <c r="C415" s="40"/>
      <c r="D415" s="35"/>
      <c r="E415" s="35"/>
      <c r="G415"/>
      <c r="H415"/>
    </row>
    <row r="416" spans="2:8" s="25" customFormat="1">
      <c r="B416" s="40"/>
      <c r="C416" s="40"/>
      <c r="D416" s="35"/>
      <c r="E416" s="35"/>
      <c r="G416"/>
      <c r="H416"/>
    </row>
    <row r="417" spans="2:8" s="25" customFormat="1">
      <c r="B417" s="40"/>
      <c r="C417" s="40"/>
      <c r="D417" s="35"/>
      <c r="E417" s="35"/>
      <c r="G417"/>
      <c r="H417"/>
    </row>
    <row r="418" spans="2:8" s="25" customFormat="1">
      <c r="B418" s="40"/>
      <c r="C418" s="40"/>
      <c r="D418" s="35"/>
      <c r="E418" s="35"/>
      <c r="G418"/>
      <c r="H418"/>
    </row>
    <row r="419" spans="2:8" s="25" customFormat="1">
      <c r="B419" s="40"/>
      <c r="C419" s="40"/>
      <c r="D419" s="35"/>
      <c r="E419" s="35"/>
      <c r="G419"/>
      <c r="H419"/>
    </row>
    <row r="420" spans="2:8" s="25" customFormat="1">
      <c r="B420" s="40"/>
      <c r="C420" s="40"/>
      <c r="D420" s="35"/>
      <c r="E420" s="35"/>
      <c r="G420"/>
      <c r="H420"/>
    </row>
    <row r="421" spans="2:8" s="25" customFormat="1">
      <c r="B421" s="40"/>
      <c r="C421" s="40"/>
      <c r="D421" s="35"/>
      <c r="E421" s="35"/>
      <c r="G421"/>
      <c r="H421"/>
    </row>
    <row r="422" spans="2:8" s="25" customFormat="1">
      <c r="B422" s="40"/>
      <c r="C422" s="40"/>
      <c r="D422" s="35"/>
      <c r="E422" s="35"/>
      <c r="G422"/>
      <c r="H422"/>
    </row>
    <row r="423" spans="2:8" s="25" customFormat="1">
      <c r="B423" s="40"/>
      <c r="C423" s="40"/>
      <c r="D423" s="35"/>
      <c r="E423" s="35"/>
      <c r="G423"/>
      <c r="H423"/>
    </row>
    <row r="424" spans="2:8" s="25" customFormat="1">
      <c r="B424" s="40"/>
      <c r="C424" s="40"/>
      <c r="D424" s="35"/>
      <c r="E424" s="35"/>
      <c r="G424"/>
      <c r="H424"/>
    </row>
    <row r="425" spans="2:8" s="25" customFormat="1">
      <c r="B425" s="40"/>
      <c r="C425" s="40"/>
      <c r="D425" s="35"/>
      <c r="E425" s="35"/>
      <c r="G425"/>
      <c r="H425"/>
    </row>
    <row r="426" spans="2:8" s="25" customFormat="1">
      <c r="B426" s="40"/>
      <c r="C426" s="40"/>
      <c r="D426" s="35"/>
      <c r="E426" s="35"/>
      <c r="G426"/>
      <c r="H426"/>
    </row>
    <row r="427" spans="2:8" s="25" customFormat="1">
      <c r="B427" s="40"/>
      <c r="C427" s="40"/>
      <c r="D427" s="35"/>
      <c r="E427" s="35"/>
      <c r="G427"/>
      <c r="H427"/>
    </row>
    <row r="428" spans="2:8" s="25" customFormat="1">
      <c r="B428" s="40"/>
      <c r="C428" s="40"/>
      <c r="D428" s="35"/>
      <c r="E428" s="35"/>
      <c r="G428"/>
      <c r="H428"/>
    </row>
    <row r="429" spans="2:8" s="25" customFormat="1">
      <c r="B429" s="40"/>
      <c r="C429" s="40"/>
      <c r="D429" s="35"/>
      <c r="E429" s="35"/>
      <c r="G429"/>
      <c r="H429"/>
    </row>
    <row r="430" spans="2:8" s="25" customFormat="1">
      <c r="B430" s="40"/>
      <c r="C430" s="40"/>
      <c r="D430" s="35"/>
      <c r="E430" s="35"/>
      <c r="G430"/>
      <c r="H430"/>
    </row>
    <row r="431" spans="2:8" s="25" customFormat="1">
      <c r="B431" s="40"/>
      <c r="C431" s="40"/>
      <c r="D431" s="35"/>
      <c r="E431" s="35"/>
      <c r="G431"/>
      <c r="H431"/>
    </row>
    <row r="432" spans="2:8" s="25" customFormat="1">
      <c r="B432" s="40"/>
      <c r="C432" s="40"/>
      <c r="D432" s="35"/>
      <c r="E432" s="35"/>
      <c r="G432"/>
      <c r="H432"/>
    </row>
    <row r="433" spans="2:8" s="25" customFormat="1">
      <c r="B433" s="40"/>
      <c r="C433" s="40"/>
      <c r="D433" s="35"/>
      <c r="E433" s="35"/>
      <c r="G433"/>
      <c r="H433"/>
    </row>
    <row r="434" spans="2:8" s="25" customFormat="1">
      <c r="B434" s="40"/>
      <c r="C434" s="40"/>
      <c r="D434" s="35"/>
      <c r="E434" s="35"/>
      <c r="G434"/>
      <c r="H434"/>
    </row>
    <row r="435" spans="2:8" s="25" customFormat="1">
      <c r="B435" s="40"/>
      <c r="C435" s="40"/>
      <c r="D435" s="35"/>
      <c r="E435" s="35"/>
      <c r="G435"/>
      <c r="H435"/>
    </row>
    <row r="436" spans="2:8" s="25" customFormat="1">
      <c r="B436" s="40"/>
      <c r="C436" s="40"/>
      <c r="D436" s="35"/>
      <c r="E436" s="35"/>
      <c r="G436"/>
      <c r="H436"/>
    </row>
    <row r="437" spans="2:8" s="25" customFormat="1">
      <c r="B437" s="40"/>
      <c r="C437" s="40"/>
      <c r="D437" s="35"/>
      <c r="E437" s="35"/>
      <c r="G437"/>
      <c r="H437"/>
    </row>
    <row r="438" spans="2:8" s="25" customFormat="1">
      <c r="B438" s="40"/>
      <c r="C438" s="40"/>
      <c r="D438" s="35"/>
      <c r="E438" s="35"/>
      <c r="G438"/>
      <c r="H438"/>
    </row>
    <row r="439" spans="2:8" s="25" customFormat="1">
      <c r="B439" s="40"/>
      <c r="C439" s="40"/>
      <c r="D439" s="35"/>
      <c r="E439" s="35"/>
      <c r="G439"/>
      <c r="H439"/>
    </row>
    <row r="440" spans="2:8" s="25" customFormat="1">
      <c r="B440" s="40"/>
      <c r="C440" s="40"/>
      <c r="D440" s="35"/>
      <c r="E440" s="35"/>
      <c r="G440"/>
      <c r="H440"/>
    </row>
    <row r="441" spans="2:8" s="25" customFormat="1">
      <c r="B441" s="40"/>
      <c r="C441" s="40"/>
      <c r="D441" s="35"/>
      <c r="E441" s="35"/>
      <c r="G441"/>
      <c r="H441"/>
    </row>
    <row r="442" spans="2:8" s="25" customFormat="1">
      <c r="B442" s="40"/>
      <c r="C442" s="40"/>
      <c r="D442" s="35"/>
      <c r="E442" s="35"/>
      <c r="G442"/>
      <c r="H442"/>
    </row>
    <row r="443" spans="2:8" s="25" customFormat="1">
      <c r="B443" s="40"/>
      <c r="C443" s="40"/>
      <c r="D443" s="35"/>
      <c r="E443" s="35"/>
      <c r="G443"/>
      <c r="H443"/>
    </row>
    <row r="444" spans="2:8" s="25" customFormat="1">
      <c r="B444" s="40"/>
      <c r="C444" s="40"/>
      <c r="D444" s="35"/>
      <c r="E444" s="35"/>
      <c r="G444"/>
      <c r="H444"/>
    </row>
    <row r="445" spans="2:8" s="25" customFormat="1">
      <c r="B445" s="40"/>
      <c r="C445" s="40"/>
      <c r="D445" s="35"/>
      <c r="E445" s="35"/>
      <c r="G445"/>
      <c r="H445"/>
    </row>
    <row r="446" spans="2:8" s="25" customFormat="1">
      <c r="B446" s="40"/>
      <c r="C446" s="40"/>
      <c r="D446" s="35"/>
      <c r="E446" s="35"/>
      <c r="G446"/>
      <c r="H446"/>
    </row>
    <row r="447" spans="2:8" s="25" customFormat="1">
      <c r="B447" s="40"/>
      <c r="C447" s="40"/>
      <c r="D447" s="35"/>
      <c r="E447" s="35"/>
      <c r="G447"/>
      <c r="H447"/>
    </row>
    <row r="448" spans="2:8" s="25" customFormat="1">
      <c r="B448" s="40"/>
      <c r="C448" s="40"/>
      <c r="D448" s="35"/>
      <c r="E448" s="35"/>
      <c r="G448"/>
      <c r="H448"/>
    </row>
    <row r="449" spans="2:8" s="25" customFormat="1">
      <c r="B449" s="40"/>
      <c r="C449" s="40"/>
      <c r="D449" s="35"/>
      <c r="E449" s="35"/>
      <c r="G449"/>
      <c r="H449"/>
    </row>
    <row r="450" spans="2:8" s="25" customFormat="1">
      <c r="B450" s="40"/>
      <c r="C450" s="40"/>
      <c r="D450" s="35"/>
      <c r="E450" s="35"/>
      <c r="G450"/>
      <c r="H450"/>
    </row>
    <row r="451" spans="2:8" s="25" customFormat="1">
      <c r="B451" s="40"/>
      <c r="C451" s="40"/>
      <c r="D451" s="35"/>
      <c r="E451" s="35"/>
      <c r="G451"/>
      <c r="H451"/>
    </row>
    <row r="452" spans="2:8" s="25" customFormat="1">
      <c r="B452" s="40"/>
      <c r="C452" s="40"/>
      <c r="D452" s="35"/>
      <c r="E452" s="35"/>
      <c r="G452"/>
      <c r="H452"/>
    </row>
    <row r="453" spans="2:8" s="25" customFormat="1">
      <c r="B453" s="40"/>
      <c r="C453" s="40"/>
      <c r="D453" s="35"/>
      <c r="E453" s="35"/>
      <c r="G453"/>
      <c r="H453"/>
    </row>
    <row r="454" spans="2:8" s="25" customFormat="1">
      <c r="B454" s="40"/>
      <c r="C454" s="40"/>
      <c r="D454" s="35"/>
      <c r="E454" s="35"/>
      <c r="G454"/>
      <c r="H454"/>
    </row>
    <row r="455" spans="2:8" s="25" customFormat="1">
      <c r="B455" s="40"/>
      <c r="C455" s="40"/>
      <c r="D455" s="35"/>
      <c r="E455" s="35"/>
      <c r="G455"/>
      <c r="H455"/>
    </row>
    <row r="456" spans="2:8" s="25" customFormat="1">
      <c r="B456" s="40"/>
      <c r="C456" s="40"/>
      <c r="D456" s="35"/>
      <c r="E456" s="35"/>
      <c r="G456"/>
      <c r="H456"/>
    </row>
    <row r="457" spans="2:8" s="25" customFormat="1">
      <c r="B457" s="40"/>
      <c r="C457" s="40"/>
      <c r="D457" s="35"/>
      <c r="E457" s="35"/>
      <c r="G457"/>
      <c r="H457"/>
    </row>
    <row r="458" spans="2:8" s="25" customFormat="1">
      <c r="B458" s="40"/>
      <c r="C458" s="40"/>
      <c r="D458" s="35"/>
      <c r="E458" s="35"/>
      <c r="G458"/>
      <c r="H458"/>
    </row>
    <row r="459" spans="2:8" s="25" customFormat="1">
      <c r="B459" s="40"/>
      <c r="C459" s="40"/>
      <c r="D459" s="35"/>
      <c r="E459" s="35"/>
      <c r="G459"/>
      <c r="H459"/>
    </row>
    <row r="460" spans="2:8" s="25" customFormat="1">
      <c r="B460" s="40"/>
      <c r="C460" s="40"/>
      <c r="D460" s="35"/>
      <c r="E460" s="35"/>
      <c r="G460"/>
      <c r="H460"/>
    </row>
    <row r="461" spans="2:8" s="25" customFormat="1">
      <c r="B461" s="40"/>
      <c r="C461" s="40"/>
      <c r="D461" s="35"/>
      <c r="E461" s="35"/>
      <c r="G461"/>
      <c r="H461"/>
    </row>
    <row r="462" spans="2:8" s="25" customFormat="1">
      <c r="B462" s="40"/>
      <c r="C462" s="40"/>
      <c r="D462" s="35"/>
      <c r="E462" s="35"/>
      <c r="G462"/>
      <c r="H462"/>
    </row>
    <row r="463" spans="2:8" s="25" customFormat="1">
      <c r="B463" s="40"/>
      <c r="C463" s="40"/>
      <c r="D463" s="35"/>
      <c r="E463" s="35"/>
      <c r="G463"/>
      <c r="H463"/>
    </row>
    <row r="464" spans="2:8" s="25" customFormat="1">
      <c r="B464" s="40"/>
      <c r="C464" s="40"/>
      <c r="D464" s="35"/>
      <c r="E464" s="35"/>
      <c r="G464"/>
      <c r="H464"/>
    </row>
    <row r="465" spans="2:8" s="25" customFormat="1">
      <c r="B465" s="40"/>
      <c r="C465" s="40"/>
      <c r="D465" s="35"/>
      <c r="E465" s="35"/>
      <c r="G465"/>
      <c r="H465"/>
    </row>
    <row r="466" spans="2:8" s="25" customFormat="1">
      <c r="B466" s="40"/>
      <c r="C466" s="40"/>
      <c r="D466" s="35"/>
      <c r="E466" s="35"/>
      <c r="G466"/>
      <c r="H466"/>
    </row>
    <row r="467" spans="2:8" s="25" customFormat="1">
      <c r="B467" s="40"/>
      <c r="C467" s="40"/>
      <c r="D467" s="35"/>
      <c r="E467" s="35"/>
      <c r="G467"/>
      <c r="H467"/>
    </row>
    <row r="468" spans="2:8" s="25" customFormat="1">
      <c r="B468" s="40"/>
      <c r="C468" s="40"/>
      <c r="D468" s="35"/>
      <c r="E468" s="35"/>
      <c r="G468"/>
      <c r="H468"/>
    </row>
    <row r="469" spans="2:8" s="25" customFormat="1">
      <c r="B469" s="40"/>
      <c r="C469" s="40"/>
      <c r="D469" s="35"/>
      <c r="E469" s="35"/>
      <c r="G469"/>
      <c r="H469"/>
    </row>
    <row r="470" spans="2:8" s="25" customFormat="1">
      <c r="B470" s="40"/>
      <c r="C470" s="40"/>
      <c r="D470" s="35"/>
      <c r="E470" s="35"/>
      <c r="G470"/>
      <c r="H470"/>
    </row>
    <row r="471" spans="2:8" s="25" customFormat="1">
      <c r="B471" s="40"/>
      <c r="C471" s="40"/>
      <c r="D471" s="35"/>
      <c r="E471" s="35"/>
      <c r="G471"/>
      <c r="H471"/>
    </row>
    <row r="472" spans="2:8" s="25" customFormat="1">
      <c r="B472" s="40"/>
      <c r="C472" s="40"/>
      <c r="D472" s="35"/>
      <c r="E472" s="35"/>
      <c r="G472"/>
      <c r="H472"/>
    </row>
    <row r="473" spans="2:8" s="25" customFormat="1">
      <c r="B473" s="40"/>
      <c r="C473" s="40"/>
      <c r="D473" s="35"/>
      <c r="E473" s="35"/>
      <c r="G473"/>
      <c r="H473"/>
    </row>
    <row r="474" spans="2:8" s="25" customFormat="1">
      <c r="B474" s="40"/>
      <c r="C474" s="40"/>
      <c r="D474" s="35"/>
      <c r="E474" s="35"/>
      <c r="G474"/>
      <c r="H474"/>
    </row>
    <row r="475" spans="2:8" s="25" customFormat="1">
      <c r="B475" s="40"/>
      <c r="C475" s="40"/>
      <c r="D475" s="35"/>
      <c r="E475" s="35"/>
      <c r="G475"/>
      <c r="H475"/>
    </row>
    <row r="476" spans="2:8" s="25" customFormat="1">
      <c r="B476" s="40"/>
      <c r="C476" s="40"/>
      <c r="D476" s="35"/>
      <c r="E476" s="35"/>
      <c r="G476"/>
      <c r="H476"/>
    </row>
  </sheetData>
  <sheetProtection selectLockedCells="1"/>
  <customSheetViews>
    <customSheetView guid="{9F94E489-9692-4C63-A554-7FBA98A324C0}" scale="70" topLeftCell="A76">
      <selection activeCell="F127" sqref="F127"/>
      <rowBreaks count="3" manualBreakCount="3">
        <brk id="51" min="1" max="27" man="1"/>
        <brk id="99" max="16383" man="1"/>
        <brk id="148"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0CBEA09E-24B8-4CE5-A052-7237E9208379}" showRuler="0" topLeftCell="A34">
      <pageMargins left="0.75" right="0.75" top="1" bottom="1" header="0" footer="0"/>
      <headerFooter alignWithMargins="0"/>
    </customSheetView>
    <customSheetView guid="{6E71BEFB-61B2-401E-9961-32884E4CD56C}" scale="70" zeroValues="0" showRuler="0" topLeftCell="A69">
      <selection activeCell="C99" sqref="C99"/>
      <rowBreaks count="2" manualBreakCount="2">
        <brk id="51" min="1" max="27" man="1"/>
        <brk id="99" max="16383" man="1"/>
      </rowBreaks>
      <colBreaks count="3" manualBreakCount="3">
        <brk id="20" max="37" man="1"/>
        <brk id="39" max="1048575" man="1"/>
        <brk id="52" max="1048575" man="1"/>
      </colBreaks>
      <pageMargins left="0.43307086614173229" right="0.27559055118110237" top="0.39370078740157483" bottom="0.19685039370078741" header="0" footer="0"/>
      <printOptions horizontalCentered="1" verticalCentered="1"/>
      <pageSetup scale="79" pageOrder="overThenDown" orientation="landscape" r:id="rId1"/>
      <headerFooter alignWithMargins="0"/>
    </customSheetView>
    <customSheetView guid="{74BDB053-C30B-49CC-8134-2CE4C1966D2C}" scale="85" zeroValues="0" showRuler="0" topLeftCell="B1">
      <pane ySplit="12" topLeftCell="A68" activePane="bottomLeft" state="frozen"/>
      <selection pane="bottomLeft" activeCell="E74" sqref="E74"/>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2"/>
      <headerFooter alignWithMargins="0"/>
    </customSheetView>
    <customSheetView guid="{40B815EE-4446-47D1-839D-2EFF5F5EF0E5}" scale="85" zeroValues="0" showRuler="0" topLeftCell="A22">
      <selection activeCell="Q6" sqref="Q6"/>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3"/>
      <headerFooter alignWithMargins="0"/>
    </customSheetView>
    <customSheetView guid="{52F59514-34F3-4352-A05C-5BB41CEA0827}" scale="85" zeroValues="0" showRuler="0">
      <pane ySplit="12" topLeftCell="A100" activePane="bottomLeft" state="frozen"/>
      <selection pane="bottomLeft" activeCell="B46" sqref="B46:E46"/>
      <rowBreaks count="3" manualBreakCount="3">
        <brk id="51" min="1" max="27" man="1"/>
        <brk id="99" max="16383" man="1"/>
        <brk id="152" max="16383" man="1"/>
      </rowBreaks>
      <colBreaks count="4" manualBreakCount="4">
        <brk id="15" max="37" man="1"/>
        <brk id="23" max="1048575"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4"/>
      <headerFooter alignWithMargins="0"/>
    </customSheetView>
    <customSheetView guid="{9F94E489-9692-4C63-A554-7FBA98A324C0}" scale="71" topLeftCell="C1213">
      <selection activeCell="E61" sqref="E61"/>
      <rowBreaks count="3" manualBreakCount="3">
        <brk id="51" min="1" max="27" man="1"/>
        <brk id="99" max="16383" man="1"/>
        <brk id="156"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9F94E489-9692-4C63-A554-7FBA98A324C0}" scale="115" topLeftCell="A12">
      <pane xSplit="2" ySplit="3" topLeftCell="C104" activePane="bottomRight" state="frozen"/>
      <selection pane="bottomRight" activeCell="C98" sqref="C98"/>
      <rowBreaks count="5" manualBreakCount="5">
        <brk id="49" max="16383" man="1"/>
        <brk id="50" max="16383" man="1"/>
        <brk id="51" min="1" max="27" man="1"/>
        <brk id="99" max="16383" man="1"/>
        <brk id="156" max="16383" man="1"/>
      </rowBreaks>
      <colBreaks count="5" manualBreakCount="5">
        <brk id="18" max="1048575" man="1"/>
        <brk id="19" max="37" man="1"/>
        <brk id="32" max="1048575" man="1"/>
        <brk id="36" max="1048575" man="1"/>
        <brk id="49" max="1048575" man="1"/>
      </colBreaks>
      <pageMargins left="0.75" right="0.75" top="1" bottom="1" header="0.5" footer="0.5"/>
      <printOptions horizontalCentered="1" verticalCentered="1"/>
    </customSheetView>
    <customSheetView guid="{9F94E489-9692-4C63-A554-7FBA98A324C0}" scale="70" zeroValues="0" topLeftCell="A82">
      <selection activeCell="D79" sqref="D79"/>
      <rowBreaks count="2" manualBreakCount="2">
        <brk id="51" min="1" max="27" man="1"/>
        <brk id="99" max="16383" man="1"/>
      </rowBreaks>
      <colBreaks count="3" manualBreakCount="3">
        <brk id="20" max="37" man="1"/>
        <brk id="39" max="1048575" man="1"/>
        <brk id="52" max="1048575" man="1"/>
      </colBreaks>
      <pageMargins left="0.75" right="0.75" top="1" bottom="1" header="0.5" footer="0.5"/>
      <printOptions horizontalCentered="1" verticalCentered="1"/>
    </customSheetView>
  </customSheetViews>
  <mergeCells count="12">
    <mergeCell ref="B1:E1"/>
    <mergeCell ref="B2:E2"/>
    <mergeCell ref="B3:E3"/>
    <mergeCell ref="B4:E4"/>
    <mergeCell ref="B6:E6"/>
    <mergeCell ref="B5:E5"/>
    <mergeCell ref="B7:E7"/>
    <mergeCell ref="B12:B13"/>
    <mergeCell ref="C12:C13"/>
    <mergeCell ref="D12:E12"/>
    <mergeCell ref="B9:E9"/>
    <mergeCell ref="B10:E10"/>
  </mergeCells>
  <phoneticPr fontId="4" type="noConversion"/>
  <conditionalFormatting sqref="B15:E24">
    <cfRule type="expression" dxfId="1044" priority="9" stopIfTrue="1">
      <formula>MOD(ROW(),2)</formula>
    </cfRule>
  </conditionalFormatting>
  <conditionalFormatting sqref="G15:H15 H15:H24">
    <cfRule type="expression" dxfId="1043" priority="1">
      <formula>AND(ROW()=CELL("ROW"),COLUMN()=CELL("COL"))</formula>
    </cfRule>
  </conditionalFormatting>
  <conditionalFormatting sqref="H15:H24">
    <cfRule type="cellIs" dxfId="1042" priority="3" operator="notEqual">
      <formula>"CORRECTO"</formula>
    </cfRule>
    <cfRule type="cellIs" dxfId="1041" priority="4" operator="equal">
      <formula>"CORRECTO"</formula>
    </cfRule>
  </conditionalFormatting>
  <printOptions horizontalCentered="1"/>
  <pageMargins left="0.23622047244094491" right="0.23622047244094491" top="0.74803149606299213" bottom="0.74803149606299213" header="0.31496062992125984" footer="0.31496062992125984"/>
  <pageSetup fitToHeight="0" orientation="portrait" r:id="rId5"/>
  <rowBreaks count="1" manualBreakCount="1">
    <brk id="59" max="16383" man="1"/>
  </rowBreaks>
  <colBreaks count="2" manualBreakCount="2">
    <brk id="11" max="1048575" man="1"/>
    <brk id="24" max="1048575" man="1"/>
  </colBreaks>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F36"/>
  <sheetViews>
    <sheetView showGridLines="0" view="pageBreakPreview" zoomScaleNormal="100" zoomScaleSheetLayoutView="100" workbookViewId="0">
      <selection sqref="A1:XFD1048576"/>
    </sheetView>
  </sheetViews>
  <sheetFormatPr baseColWidth="10" defaultColWidth="8.875" defaultRowHeight="12.75"/>
  <cols>
    <col min="1" max="1" width="1.625" style="121" bestFit="1" customWidth="1"/>
    <col min="2" max="2" width="16.375" style="141" customWidth="1"/>
    <col min="3" max="3" width="68.375" style="122" customWidth="1"/>
    <col min="4" max="4" width="14.375" style="136" customWidth="1"/>
    <col min="5" max="16384" width="8.875" style="122"/>
  </cols>
  <sheetData>
    <row r="1" spans="1:6" ht="19.5" customHeight="1">
      <c r="B1" s="387" t="s">
        <v>12</v>
      </c>
      <c r="C1" s="387"/>
      <c r="D1" s="387"/>
    </row>
    <row r="2" spans="1:6" ht="19.5" customHeight="1">
      <c r="B2" s="387" t="s">
        <v>13</v>
      </c>
      <c r="C2" s="387"/>
      <c r="D2" s="387"/>
    </row>
    <row r="3" spans="1:6" ht="19.5" customHeight="1">
      <c r="B3" s="387" t="s">
        <v>60</v>
      </c>
      <c r="C3" s="387"/>
      <c r="D3" s="387"/>
    </row>
    <row r="4" spans="1:6" ht="19.5" customHeight="1">
      <c r="B4" s="387" t="s">
        <v>64</v>
      </c>
      <c r="C4" s="387"/>
      <c r="D4" s="387"/>
    </row>
    <row r="5" spans="1:6" ht="19.5" customHeight="1">
      <c r="B5" s="388" t="s">
        <v>158</v>
      </c>
      <c r="C5" s="388"/>
      <c r="D5" s="388"/>
    </row>
    <row r="6" spans="1:6" ht="46.5" customHeight="1">
      <c r="B6" s="388" t="s">
        <v>231</v>
      </c>
      <c r="C6" s="388"/>
      <c r="D6" s="388"/>
    </row>
    <row r="7" spans="1:6">
      <c r="B7" s="137"/>
      <c r="C7" s="123"/>
      <c r="D7" s="132"/>
    </row>
    <row r="8" spans="1:6">
      <c r="B8" s="387" t="s">
        <v>55</v>
      </c>
      <c r="C8" s="387"/>
      <c r="D8" s="387"/>
    </row>
    <row r="9" spans="1:6">
      <c r="B9" s="387" t="s">
        <v>75</v>
      </c>
      <c r="C9" s="387"/>
      <c r="D9" s="387"/>
    </row>
    <row r="10" spans="1:6" customFormat="1" ht="9" customHeight="1">
      <c r="B10" s="138"/>
      <c r="D10" s="133"/>
    </row>
    <row r="11" spans="1:6" ht="9" customHeight="1" thickBot="1">
      <c r="A11" s="124"/>
      <c r="B11" s="124"/>
      <c r="C11" s="124"/>
      <c r="D11" s="124"/>
    </row>
    <row r="12" spans="1:6" ht="30">
      <c r="B12" s="385" t="s">
        <v>8</v>
      </c>
      <c r="C12" s="295" t="s">
        <v>53</v>
      </c>
      <c r="D12" s="296" t="s">
        <v>56</v>
      </c>
      <c r="F12"/>
    </row>
    <row r="13" spans="1:6" s="126" customFormat="1" ht="21.75" customHeight="1" thickBot="1">
      <c r="A13" s="125"/>
      <c r="B13" s="386" t="s">
        <v>7</v>
      </c>
      <c r="C13" s="297" t="s">
        <v>54</v>
      </c>
      <c r="D13" s="298" t="s">
        <v>57</v>
      </c>
      <c r="F13" s="127"/>
    </row>
    <row r="14" spans="1:6" ht="6" customHeight="1">
      <c r="B14" s="299"/>
      <c r="C14" s="300"/>
      <c r="D14" s="301"/>
    </row>
    <row r="15" spans="1:6" ht="15" customHeight="1">
      <c r="B15" s="302">
        <v>1</v>
      </c>
      <c r="C15" s="303" t="s">
        <v>160</v>
      </c>
      <c r="D15" s="304">
        <v>1</v>
      </c>
    </row>
    <row r="16" spans="1:6" s="129" customFormat="1" ht="15" customHeight="1">
      <c r="A16" s="128"/>
      <c r="B16" s="302">
        <v>2</v>
      </c>
      <c r="C16" s="303" t="s">
        <v>161</v>
      </c>
      <c r="D16" s="304">
        <v>1</v>
      </c>
    </row>
    <row r="17" spans="1:4" s="129" customFormat="1" ht="15" customHeight="1">
      <c r="A17" s="128"/>
      <c r="B17" s="302">
        <v>3</v>
      </c>
      <c r="C17" s="303" t="s">
        <v>162</v>
      </c>
      <c r="D17" s="304">
        <v>1</v>
      </c>
    </row>
    <row r="18" spans="1:4" s="129" customFormat="1" ht="15" customHeight="1">
      <c r="A18" s="128"/>
      <c r="B18" s="302">
        <v>4</v>
      </c>
      <c r="C18" s="303" t="s">
        <v>163</v>
      </c>
      <c r="D18" s="304">
        <v>1</v>
      </c>
    </row>
    <row r="19" spans="1:4" s="129" customFormat="1" ht="15" customHeight="1">
      <c r="A19" s="128"/>
      <c r="B19" s="302">
        <v>4.0999999999999996</v>
      </c>
      <c r="C19" s="303" t="s">
        <v>168</v>
      </c>
      <c r="D19" s="304">
        <v>0.8</v>
      </c>
    </row>
    <row r="20" spans="1:4" s="129" customFormat="1" ht="15" customHeight="1">
      <c r="A20" s="128"/>
      <c r="B20" s="302">
        <v>4.2</v>
      </c>
      <c r="C20" s="303" t="s">
        <v>169</v>
      </c>
      <c r="D20" s="304">
        <v>0.2</v>
      </c>
    </row>
    <row r="21" spans="1:4" s="129" customFormat="1" ht="15" customHeight="1">
      <c r="A21" s="128"/>
      <c r="B21" s="302">
        <v>5</v>
      </c>
      <c r="C21" s="303" t="s">
        <v>164</v>
      </c>
      <c r="D21" s="304">
        <v>1</v>
      </c>
    </row>
    <row r="22" spans="1:4" s="129" customFormat="1" ht="15" customHeight="1">
      <c r="A22" s="128"/>
      <c r="B22" s="302">
        <v>6</v>
      </c>
      <c r="C22" s="303" t="s">
        <v>165</v>
      </c>
      <c r="D22" s="304">
        <v>1</v>
      </c>
    </row>
    <row r="23" spans="1:4" s="129" customFormat="1" ht="15" customHeight="1">
      <c r="A23" s="128"/>
      <c r="B23" s="302">
        <v>7</v>
      </c>
      <c r="C23" s="303" t="s">
        <v>167</v>
      </c>
      <c r="D23" s="304">
        <v>1</v>
      </c>
    </row>
    <row r="24" spans="1:4" s="129" customFormat="1" ht="15" customHeight="1">
      <c r="A24" s="128"/>
      <c r="B24" s="302">
        <v>8</v>
      </c>
      <c r="C24" s="303" t="s">
        <v>166</v>
      </c>
      <c r="D24" s="304">
        <v>1</v>
      </c>
    </row>
    <row r="25" spans="1:4" s="129" customFormat="1">
      <c r="A25" s="128"/>
      <c r="B25" s="139"/>
      <c r="C25" s="91"/>
      <c r="D25" s="144"/>
    </row>
    <row r="26" spans="1:4" s="129" customFormat="1">
      <c r="A26" s="128"/>
      <c r="B26" s="139"/>
      <c r="C26" s="91"/>
      <c r="D26" s="144"/>
    </row>
    <row r="27" spans="1:4" s="129" customFormat="1">
      <c r="A27" s="128"/>
      <c r="B27" s="139"/>
      <c r="C27" s="91"/>
      <c r="D27" s="144"/>
    </row>
    <row r="28" spans="1:4" s="129" customFormat="1">
      <c r="A28" s="128"/>
      <c r="B28" s="139"/>
      <c r="C28" s="91"/>
      <c r="D28" s="144"/>
    </row>
    <row r="29" spans="1:4" s="129" customFormat="1" ht="13.5" thickBot="1">
      <c r="A29" s="128"/>
      <c r="B29" s="265" t="s">
        <v>142</v>
      </c>
      <c r="C29" s="130"/>
      <c r="D29" s="134"/>
    </row>
    <row r="30" spans="1:4" s="129" customFormat="1" ht="13.5" thickTop="1">
      <c r="A30" s="128"/>
      <c r="B30" s="140"/>
      <c r="C30" s="131"/>
      <c r="D30" s="135"/>
    </row>
    <row r="31" spans="1:4" ht="3" customHeight="1"/>
    <row r="32" spans="1:4" ht="17.25" customHeight="1">
      <c r="A32" s="131"/>
    </row>
    <row r="33" ht="17.25" customHeight="1"/>
    <row r="34" ht="24.75" customHeight="1"/>
    <row r="35" ht="24.75" customHeight="1"/>
    <row r="36" ht="24.75" customHeight="1"/>
  </sheetData>
  <sheetProtection insertRows="0" deleteRows="0"/>
  <mergeCells count="9">
    <mergeCell ref="B12:B13"/>
    <mergeCell ref="B1:D1"/>
    <mergeCell ref="B2:D2"/>
    <mergeCell ref="B3:D3"/>
    <mergeCell ref="B4:D4"/>
    <mergeCell ref="B5:D5"/>
    <mergeCell ref="B6:D6"/>
    <mergeCell ref="B8:D8"/>
    <mergeCell ref="B9:D9"/>
  </mergeCells>
  <conditionalFormatting sqref="B15:D28">
    <cfRule type="expression" dxfId="1040" priority="1">
      <formula>IF($B15-INT($B15)=0,TRUE,FALSE)</formula>
    </cfRule>
    <cfRule type="expression" dxfId="1039" priority="142"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95"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5" tint="0.39997558519241921"/>
    <pageSetUpPr fitToPage="1"/>
  </sheetPr>
  <dimension ref="A1:AF290"/>
  <sheetViews>
    <sheetView showGridLines="0" view="pageBreakPreview" topLeftCell="A4" zoomScale="70" zoomScaleNormal="84" zoomScaleSheetLayoutView="70" workbookViewId="0">
      <selection activeCell="G32" sqref="G32:G33"/>
    </sheetView>
  </sheetViews>
  <sheetFormatPr baseColWidth="10" defaultColWidth="11.5" defaultRowHeight="15.75"/>
  <cols>
    <col min="1" max="1" width="2.875" style="112" bestFit="1" customWidth="1"/>
    <col min="2" max="2" width="5.625" customWidth="1"/>
    <col min="3" max="3" width="19.125" customWidth="1"/>
    <col min="4" max="4" width="11" customWidth="1"/>
    <col min="5" max="5" width="43.5" customWidth="1"/>
    <col min="6" max="6" width="15.375" customWidth="1"/>
    <col min="7" max="8" width="12.875" customWidth="1"/>
    <col min="9" max="9" width="14" customWidth="1"/>
    <col min="10" max="10" width="15.875" customWidth="1"/>
    <col min="11" max="11" width="14" customWidth="1"/>
    <col min="12" max="12" width="14.5" customWidth="1"/>
    <col min="13" max="13" width="16.125" customWidth="1"/>
    <col min="14" max="14" width="23" customWidth="1"/>
    <col min="15" max="15" width="32.375" customWidth="1"/>
    <col min="16" max="16" width="23.125" customWidth="1"/>
    <col min="17" max="17" width="15.5" customWidth="1"/>
    <col min="18" max="18" width="17.625" style="146" customWidth="1"/>
    <col min="19" max="19" width="15.875" style="146" customWidth="1"/>
    <col min="20" max="20" width="19.625" bestFit="1" customWidth="1"/>
    <col min="21" max="21" width="42" customWidth="1"/>
    <col min="22" max="22" width="28.875" customWidth="1"/>
    <col min="23" max="23" width="5.625" customWidth="1"/>
    <col min="24" max="24" width="24.125" style="146" customWidth="1"/>
    <col min="25" max="25" width="5.625" customWidth="1"/>
    <col min="26" max="26" width="25.875" style="146" customWidth="1"/>
    <col min="27" max="27" width="28.125" style="146" customWidth="1"/>
    <col min="28" max="28" width="24.375" style="146" customWidth="1"/>
    <col min="29" max="29" width="16.375" style="146" customWidth="1"/>
    <col min="30" max="30" width="5.625" customWidth="1"/>
    <col min="31" max="32" width="18" customWidth="1"/>
  </cols>
  <sheetData>
    <row r="1" spans="1:29" s="1" customFormat="1" ht="18">
      <c r="A1" s="110"/>
      <c r="B1" s="389" t="s">
        <v>12</v>
      </c>
      <c r="C1" s="389"/>
      <c r="D1" s="389"/>
      <c r="E1" s="389"/>
      <c r="F1" s="389"/>
      <c r="G1" s="389"/>
      <c r="H1" s="389"/>
      <c r="I1" s="389"/>
      <c r="J1" s="389"/>
      <c r="K1" s="389"/>
      <c r="L1" s="389"/>
      <c r="M1" s="389"/>
      <c r="N1" s="389"/>
      <c r="O1" s="389"/>
      <c r="P1" s="389"/>
      <c r="Q1" s="389"/>
      <c r="R1" s="389"/>
      <c r="S1" s="389"/>
      <c r="T1" s="389"/>
      <c r="U1" s="389"/>
      <c r="V1" s="166"/>
      <c r="X1" s="45"/>
      <c r="Z1" s="45"/>
      <c r="AA1" s="45"/>
      <c r="AB1" s="45"/>
      <c r="AC1" s="45"/>
    </row>
    <row r="2" spans="1:29" s="1" customFormat="1" ht="18">
      <c r="A2" s="110"/>
      <c r="B2" s="389" t="s">
        <v>13</v>
      </c>
      <c r="C2" s="389"/>
      <c r="D2" s="389"/>
      <c r="E2" s="389"/>
      <c r="F2" s="389"/>
      <c r="G2" s="389"/>
      <c r="H2" s="389"/>
      <c r="I2" s="389"/>
      <c r="J2" s="389"/>
      <c r="K2" s="389"/>
      <c r="L2" s="389"/>
      <c r="M2" s="389"/>
      <c r="N2" s="389"/>
      <c r="O2" s="389"/>
      <c r="P2" s="389"/>
      <c r="Q2" s="389"/>
      <c r="R2" s="389"/>
      <c r="S2" s="389"/>
      <c r="T2" s="389"/>
      <c r="U2" s="389"/>
      <c r="V2" s="166"/>
      <c r="X2" s="45"/>
      <c r="Z2" s="45"/>
      <c r="AA2" s="45"/>
      <c r="AB2" s="45"/>
      <c r="AC2" s="45"/>
    </row>
    <row r="3" spans="1:29" s="1" customFormat="1" ht="18">
      <c r="A3" s="110"/>
      <c r="B3" s="389" t="s">
        <v>60</v>
      </c>
      <c r="C3" s="389"/>
      <c r="D3" s="389"/>
      <c r="E3" s="389"/>
      <c r="F3" s="389"/>
      <c r="G3" s="389"/>
      <c r="H3" s="389"/>
      <c r="I3" s="389"/>
      <c r="J3" s="389"/>
      <c r="K3" s="389"/>
      <c r="L3" s="389"/>
      <c r="M3" s="389"/>
      <c r="N3" s="389"/>
      <c r="O3" s="389"/>
      <c r="P3" s="389"/>
      <c r="Q3" s="389"/>
      <c r="R3" s="389"/>
      <c r="S3" s="389"/>
      <c r="T3" s="389"/>
      <c r="U3" s="389"/>
      <c r="V3" s="166"/>
      <c r="X3" s="45"/>
      <c r="Z3" s="45"/>
      <c r="AA3" s="45"/>
      <c r="AB3" s="45"/>
      <c r="AC3" s="45"/>
    </row>
    <row r="4" spans="1:29" s="1" customFormat="1" ht="18">
      <c r="A4" s="110"/>
      <c r="B4" s="389" t="s">
        <v>64</v>
      </c>
      <c r="C4" s="389"/>
      <c r="D4" s="389"/>
      <c r="E4" s="389"/>
      <c r="F4" s="389"/>
      <c r="G4" s="389"/>
      <c r="H4" s="389"/>
      <c r="I4" s="389"/>
      <c r="J4" s="389"/>
      <c r="K4" s="389"/>
      <c r="L4" s="389"/>
      <c r="M4" s="389"/>
      <c r="N4" s="389"/>
      <c r="O4" s="389"/>
      <c r="P4" s="389"/>
      <c r="Q4" s="389"/>
      <c r="R4" s="389"/>
      <c r="S4" s="389"/>
      <c r="T4" s="389"/>
      <c r="U4" s="389"/>
      <c r="V4" s="166"/>
      <c r="X4" s="45"/>
      <c r="Z4" s="45"/>
      <c r="AA4" s="45"/>
      <c r="AB4" s="45"/>
      <c r="AC4" s="45"/>
    </row>
    <row r="5" spans="1:29" s="1" customFormat="1" ht="18">
      <c r="A5" s="110"/>
      <c r="B5" s="389" t="s">
        <v>158</v>
      </c>
      <c r="C5" s="389"/>
      <c r="D5" s="389"/>
      <c r="E5" s="389"/>
      <c r="F5" s="389"/>
      <c r="G5" s="389"/>
      <c r="H5" s="389"/>
      <c r="I5" s="389"/>
      <c r="J5" s="389"/>
      <c r="K5" s="389"/>
      <c r="L5" s="389"/>
      <c r="M5" s="389"/>
      <c r="N5" s="389"/>
      <c r="O5" s="389"/>
      <c r="P5" s="389"/>
      <c r="Q5" s="389"/>
      <c r="R5" s="389"/>
      <c r="S5" s="389"/>
      <c r="T5" s="389"/>
      <c r="U5" s="389"/>
      <c r="V5" s="166"/>
      <c r="X5" s="45"/>
      <c r="Z5" s="45"/>
      <c r="AA5" s="45"/>
      <c r="AB5" s="45"/>
      <c r="AC5" s="45"/>
    </row>
    <row r="6" spans="1:29" s="1" customFormat="1" ht="18">
      <c r="A6" s="110"/>
      <c r="B6" s="389" t="s">
        <v>231</v>
      </c>
      <c r="C6" s="389"/>
      <c r="D6" s="389"/>
      <c r="E6" s="389"/>
      <c r="F6" s="389"/>
      <c r="G6" s="389"/>
      <c r="H6" s="389"/>
      <c r="I6" s="389"/>
      <c r="J6" s="389"/>
      <c r="K6" s="389"/>
      <c r="L6" s="389"/>
      <c r="M6" s="389"/>
      <c r="N6" s="389"/>
      <c r="O6" s="389"/>
      <c r="P6" s="389"/>
      <c r="Q6" s="389"/>
      <c r="R6" s="389"/>
      <c r="S6" s="389"/>
      <c r="T6" s="389"/>
      <c r="U6" s="389"/>
      <c r="V6" s="166"/>
      <c r="X6" s="45"/>
      <c r="Z6" s="45"/>
      <c r="AA6" s="45"/>
      <c r="AB6" s="45"/>
      <c r="AC6" s="45"/>
    </row>
    <row r="7" spans="1:29" s="1" customFormat="1" ht="18">
      <c r="A7" s="110"/>
      <c r="B7" s="165"/>
      <c r="C7" s="13"/>
      <c r="D7" s="13"/>
      <c r="E7" s="4"/>
      <c r="F7" s="4"/>
      <c r="G7" s="4"/>
      <c r="H7" s="4"/>
      <c r="I7" s="4"/>
      <c r="J7" s="4"/>
      <c r="K7" s="4"/>
      <c r="L7" s="51"/>
      <c r="M7" s="51"/>
      <c r="N7" s="51"/>
      <c r="O7" s="51"/>
      <c r="P7" s="51"/>
      <c r="Q7" s="51"/>
      <c r="R7" s="45"/>
      <c r="S7" s="145"/>
      <c r="T7" s="4"/>
      <c r="U7" s="51"/>
      <c r="V7" s="51"/>
      <c r="X7" s="45"/>
      <c r="Z7" s="45"/>
      <c r="AA7" s="45"/>
      <c r="AB7" s="45"/>
      <c r="AC7" s="45"/>
    </row>
    <row r="8" spans="1:29" s="1" customFormat="1" ht="18">
      <c r="A8" s="110"/>
      <c r="B8" s="396" t="s">
        <v>20</v>
      </c>
      <c r="C8" s="396"/>
      <c r="D8" s="396"/>
      <c r="E8" s="396"/>
      <c r="F8" s="396"/>
      <c r="G8" s="396"/>
      <c r="H8" s="396"/>
      <c r="I8" s="396"/>
      <c r="J8" s="396"/>
      <c r="K8" s="396"/>
      <c r="L8" s="396"/>
      <c r="M8" s="396"/>
      <c r="N8" s="396"/>
      <c r="O8" s="396"/>
      <c r="P8" s="396"/>
      <c r="Q8" s="396"/>
      <c r="R8" s="396"/>
      <c r="S8" s="396"/>
      <c r="T8" s="396"/>
      <c r="U8" s="396"/>
      <c r="V8" s="167"/>
      <c r="X8" s="45"/>
      <c r="Z8" s="45"/>
      <c r="AA8" s="45"/>
      <c r="AB8" s="45"/>
      <c r="AC8" s="45"/>
    </row>
    <row r="9" spans="1:29" s="1" customFormat="1" ht="18">
      <c r="A9" s="110"/>
      <c r="B9" s="396" t="s">
        <v>122</v>
      </c>
      <c r="C9" s="396"/>
      <c r="D9" s="396"/>
      <c r="E9" s="396"/>
      <c r="F9" s="396"/>
      <c r="G9" s="396"/>
      <c r="H9" s="396"/>
      <c r="I9" s="396"/>
      <c r="J9" s="396"/>
      <c r="K9" s="396"/>
      <c r="L9" s="396"/>
      <c r="M9" s="396"/>
      <c r="N9" s="396"/>
      <c r="O9" s="396"/>
      <c r="P9" s="396"/>
      <c r="Q9" s="396"/>
      <c r="R9" s="396"/>
      <c r="S9" s="396"/>
      <c r="T9" s="396"/>
      <c r="U9" s="396"/>
      <c r="V9" s="167"/>
      <c r="X9" s="45"/>
      <c r="Z9" s="45"/>
      <c r="AA9" s="45"/>
      <c r="AB9" s="45"/>
      <c r="AC9" s="45"/>
    </row>
    <row r="10" spans="1:29" s="1" customFormat="1" ht="11.25" customHeight="1">
      <c r="A10" s="110"/>
      <c r="B10" s="3"/>
      <c r="C10" s="3"/>
      <c r="D10" s="3"/>
      <c r="E10" s="4"/>
      <c r="F10" s="4"/>
      <c r="G10" s="4"/>
      <c r="H10" s="4"/>
      <c r="I10" s="4"/>
      <c r="J10" s="4"/>
      <c r="K10" s="4"/>
      <c r="L10" s="51"/>
      <c r="M10" s="51"/>
      <c r="N10" s="51"/>
      <c r="O10" s="51"/>
      <c r="P10" s="51"/>
      <c r="Q10" s="51"/>
      <c r="R10" s="45"/>
      <c r="S10" s="45"/>
      <c r="T10" s="5"/>
      <c r="X10" s="45"/>
      <c r="Z10" s="45"/>
      <c r="AA10" s="45"/>
      <c r="AB10" s="45"/>
      <c r="AC10" s="45"/>
    </row>
    <row r="11" spans="1:29" s="1" customFormat="1" ht="13.5" hidden="1" customHeight="1">
      <c r="A11" s="110"/>
      <c r="B11" s="3"/>
      <c r="C11" s="2"/>
      <c r="D11" s="2"/>
      <c r="E11" s="4"/>
      <c r="F11" s="4"/>
      <c r="G11" s="4"/>
      <c r="H11" s="4"/>
      <c r="I11" s="4"/>
      <c r="J11" s="4"/>
      <c r="K11" s="4"/>
      <c r="L11" s="51"/>
      <c r="M11" s="51"/>
      <c r="N11" s="51"/>
      <c r="O11" s="51"/>
      <c r="P11" s="51"/>
      <c r="Q11" s="51"/>
      <c r="R11" s="45"/>
      <c r="S11" s="45"/>
      <c r="T11" s="5"/>
      <c r="X11" s="45"/>
      <c r="Z11" s="45"/>
      <c r="AA11" s="45"/>
      <c r="AB11" s="45"/>
      <c r="AC11" s="45"/>
    </row>
    <row r="12" spans="1:29" s="1" customFormat="1" ht="12.75" hidden="1">
      <c r="A12" s="110"/>
      <c r="C12" s="41"/>
      <c r="I12" s="45"/>
      <c r="L12" s="15"/>
      <c r="M12" s="15"/>
      <c r="N12" s="48"/>
      <c r="O12" s="48"/>
      <c r="P12" s="48"/>
      <c r="Q12" s="48"/>
      <c r="R12" s="45"/>
      <c r="S12" s="45"/>
      <c r="X12" s="45"/>
      <c r="Z12" s="45"/>
      <c r="AA12" s="45"/>
      <c r="AB12" s="45"/>
      <c r="AC12" s="45"/>
    </row>
    <row r="13" spans="1:29" s="1" customFormat="1" ht="24" hidden="1">
      <c r="A13" s="110"/>
      <c r="B13" s="6"/>
      <c r="C13" s="42"/>
      <c r="D13" s="7"/>
      <c r="E13" s="7"/>
      <c r="F13" s="7"/>
      <c r="G13" s="45"/>
      <c r="H13" s="45"/>
      <c r="I13" s="45"/>
      <c r="L13" s="15"/>
      <c r="M13" s="15"/>
      <c r="R13" s="226" t="s">
        <v>130</v>
      </c>
      <c r="S13" s="227" t="s">
        <v>58</v>
      </c>
      <c r="T13" s="228" t="s">
        <v>59</v>
      </c>
      <c r="X13" s="45"/>
      <c r="Z13" s="45"/>
      <c r="AA13" s="45"/>
      <c r="AB13" s="45"/>
      <c r="AC13" s="45"/>
    </row>
    <row r="14" spans="1:29" s="1" customFormat="1" ht="13.5" thickBot="1">
      <c r="A14" s="110"/>
      <c r="B14" s="8"/>
      <c r="C14" s="43"/>
      <c r="D14" s="8"/>
      <c r="E14" s="8"/>
      <c r="F14" s="8"/>
      <c r="G14" s="45"/>
      <c r="H14" s="45"/>
      <c r="I14" s="45"/>
      <c r="K14" s="14"/>
      <c r="L14" s="15"/>
      <c r="M14" s="15"/>
      <c r="N14" s="65"/>
      <c r="O14" s="65"/>
      <c r="P14" s="65"/>
      <c r="Q14" s="65"/>
      <c r="R14" s="229">
        <v>0.5</v>
      </c>
      <c r="S14" s="230">
        <v>29221</v>
      </c>
      <c r="T14" s="231">
        <v>44407</v>
      </c>
      <c r="X14" s="45"/>
      <c r="Z14" s="45"/>
      <c r="AA14" s="45"/>
      <c r="AB14" s="45"/>
      <c r="AC14" s="45"/>
    </row>
    <row r="15" spans="1:29" s="1" customFormat="1" ht="12.75">
      <c r="A15" s="110"/>
      <c r="B15" s="9"/>
      <c r="C15" s="44"/>
      <c r="D15" s="9"/>
      <c r="E15" s="9"/>
      <c r="F15" s="9"/>
      <c r="G15" s="10"/>
      <c r="H15" s="10"/>
      <c r="I15" s="10"/>
      <c r="J15" s="9"/>
      <c r="K15" s="10"/>
      <c r="L15" s="10"/>
      <c r="M15" s="66"/>
      <c r="N15" s="66"/>
      <c r="O15" s="66"/>
      <c r="P15" s="66"/>
      <c r="Q15" s="66"/>
      <c r="R15" s="10"/>
      <c r="S15" s="10"/>
      <c r="T15" s="10"/>
      <c r="X15" s="45"/>
      <c r="Z15" s="45"/>
      <c r="AA15" s="45"/>
      <c r="AB15" s="45"/>
      <c r="AC15" s="45"/>
    </row>
    <row r="16" spans="1:29" s="11" customFormat="1" ht="24" thickBot="1">
      <c r="A16" s="143">
        <v>1</v>
      </c>
      <c r="B16" s="406" t="s">
        <v>1</v>
      </c>
      <c r="C16" s="406"/>
      <c r="D16" s="406"/>
      <c r="E16" s="98">
        <v>1</v>
      </c>
      <c r="F16" s="99" t="s">
        <v>160</v>
      </c>
      <c r="G16" s="100"/>
      <c r="H16" s="100"/>
      <c r="I16" s="100"/>
      <c r="J16" s="99"/>
      <c r="K16" s="99"/>
      <c r="L16" s="98"/>
      <c r="M16" s="100"/>
      <c r="N16" s="100"/>
      <c r="O16" s="100"/>
      <c r="P16" s="100"/>
      <c r="Q16" s="100"/>
      <c r="R16" s="100"/>
      <c r="S16" s="100"/>
      <c r="T16" s="101"/>
      <c r="U16" s="102"/>
      <c r="V16" s="102"/>
      <c r="X16" s="187"/>
      <c r="Z16" s="187"/>
      <c r="AA16" s="187"/>
      <c r="AB16" s="187"/>
      <c r="AC16" s="187"/>
    </row>
    <row r="17" spans="1:32" s="118" customFormat="1" ht="76.5" customHeight="1" thickBot="1">
      <c r="A17" s="117"/>
      <c r="B17" s="431" t="s">
        <v>88</v>
      </c>
      <c r="C17" s="413" t="s">
        <v>48</v>
      </c>
      <c r="D17" s="394" t="s">
        <v>123</v>
      </c>
      <c r="E17" s="395"/>
      <c r="F17" s="394" t="s">
        <v>93</v>
      </c>
      <c r="G17" s="395"/>
      <c r="H17" s="392" t="s">
        <v>89</v>
      </c>
      <c r="I17" s="392" t="s">
        <v>103</v>
      </c>
      <c r="J17" s="392" t="s">
        <v>2</v>
      </c>
      <c r="K17" s="392" t="s">
        <v>27</v>
      </c>
      <c r="L17" s="392" t="s">
        <v>28</v>
      </c>
      <c r="M17" s="390" t="s">
        <v>29</v>
      </c>
      <c r="N17" s="392" t="s">
        <v>104</v>
      </c>
      <c r="O17" s="419" t="s">
        <v>78</v>
      </c>
      <c r="P17" s="420"/>
      <c r="Q17" s="413" t="s">
        <v>145</v>
      </c>
      <c r="R17" s="413" t="s">
        <v>101</v>
      </c>
      <c r="S17" s="408" t="s">
        <v>3</v>
      </c>
      <c r="T17" s="395"/>
      <c r="U17" s="441" t="s">
        <v>18</v>
      </c>
      <c r="V17" s="427" t="s">
        <v>102</v>
      </c>
      <c r="X17" s="443" t="s">
        <v>137</v>
      </c>
      <c r="Z17" s="244" t="s">
        <v>139</v>
      </c>
      <c r="AA17" s="200">
        <v>1</v>
      </c>
      <c r="AB17" s="191"/>
      <c r="AC17" s="425"/>
    </row>
    <row r="18" spans="1:32" s="118" customFormat="1" ht="99" customHeight="1">
      <c r="A18" s="117"/>
      <c r="B18" s="432"/>
      <c r="C18" s="414"/>
      <c r="D18" s="201" t="s">
        <v>10</v>
      </c>
      <c r="E18" s="201" t="s">
        <v>4</v>
      </c>
      <c r="F18" s="201" t="s">
        <v>15</v>
      </c>
      <c r="G18" s="202" t="s">
        <v>90</v>
      </c>
      <c r="H18" s="393"/>
      <c r="I18" s="393"/>
      <c r="J18" s="393"/>
      <c r="K18" s="393"/>
      <c r="L18" s="393"/>
      <c r="M18" s="391"/>
      <c r="N18" s="393"/>
      <c r="O18" s="203" t="s">
        <v>76</v>
      </c>
      <c r="P18" s="203" t="s">
        <v>105</v>
      </c>
      <c r="Q18" s="414"/>
      <c r="R18" s="414"/>
      <c r="S18" s="203" t="s">
        <v>81</v>
      </c>
      <c r="T18" s="203" t="s">
        <v>77</v>
      </c>
      <c r="U18" s="442"/>
      <c r="V18" s="417"/>
      <c r="X18" s="444"/>
      <c r="Z18" s="332"/>
      <c r="AA18" s="332"/>
      <c r="AB18" s="191"/>
      <c r="AC18" s="425"/>
      <c r="AE18" s="120"/>
      <c r="AF18" s="120"/>
    </row>
    <row r="19" spans="1:32" s="1" customFormat="1" ht="15">
      <c r="A19" s="110"/>
      <c r="B19" s="95"/>
      <c r="C19" s="96"/>
      <c r="D19" s="96"/>
      <c r="E19" s="96"/>
      <c r="F19" s="96"/>
      <c r="G19" s="96"/>
      <c r="H19" s="96"/>
      <c r="I19" s="96"/>
      <c r="J19" s="96"/>
      <c r="K19" s="96"/>
      <c r="L19" s="96"/>
      <c r="M19" s="96"/>
      <c r="N19" s="96"/>
      <c r="O19" s="96"/>
      <c r="P19" s="96"/>
      <c r="Q19" s="96"/>
      <c r="R19" s="147"/>
      <c r="S19" s="147"/>
      <c r="T19" s="96"/>
      <c r="U19" s="158"/>
      <c r="V19" s="169"/>
      <c r="X19" s="188"/>
      <c r="Z19" s="334">
        <v>314.81884040742915</v>
      </c>
      <c r="AA19" s="333">
        <v>286021101.79999995</v>
      </c>
      <c r="AB19" s="45"/>
      <c r="AC19" s="245"/>
    </row>
    <row r="20" spans="1:32" s="120" customFormat="1" ht="45">
      <c r="A20" s="113" t="s">
        <v>234</v>
      </c>
      <c r="B20" s="316">
        <v>1</v>
      </c>
      <c r="C20" s="317" t="s">
        <v>154</v>
      </c>
      <c r="D20" s="317" t="s">
        <v>170</v>
      </c>
      <c r="E20" s="317" t="s">
        <v>171</v>
      </c>
      <c r="F20" s="317" t="s">
        <v>146</v>
      </c>
      <c r="G20" s="318">
        <v>0.95</v>
      </c>
      <c r="H20" s="318" t="s">
        <v>115</v>
      </c>
      <c r="I20" s="319" t="s">
        <v>50</v>
      </c>
      <c r="J20" s="319" t="s">
        <v>172</v>
      </c>
      <c r="K20" s="320">
        <v>42352</v>
      </c>
      <c r="L20" s="320">
        <v>42611</v>
      </c>
      <c r="M20" s="321">
        <v>8.6999999999999993</v>
      </c>
      <c r="N20" s="319" t="s">
        <v>173</v>
      </c>
      <c r="O20" s="351" t="s">
        <v>50</v>
      </c>
      <c r="P20" s="353" t="s">
        <v>50</v>
      </c>
      <c r="Q20" s="322" t="s">
        <v>110</v>
      </c>
      <c r="R20" s="323">
        <v>3975.97</v>
      </c>
      <c r="S20" s="324">
        <v>3777.1714999999995</v>
      </c>
      <c r="T20" s="325">
        <v>3777.17</v>
      </c>
      <c r="U20" s="326"/>
      <c r="V20" s="326"/>
      <c r="W20" s="327"/>
      <c r="X20" s="328" t="s">
        <v>50</v>
      </c>
      <c r="Y20" s="327"/>
      <c r="Z20" s="430" t="s">
        <v>156</v>
      </c>
      <c r="AA20" s="430"/>
      <c r="AB20" s="145"/>
      <c r="AC20" s="246"/>
    </row>
    <row r="21" spans="1:32" s="120" customFormat="1" ht="60">
      <c r="A21" s="113"/>
      <c r="B21" s="316">
        <v>2</v>
      </c>
      <c r="C21" s="317" t="s">
        <v>153</v>
      </c>
      <c r="D21" s="317" t="s">
        <v>174</v>
      </c>
      <c r="E21" s="317" t="s">
        <v>175</v>
      </c>
      <c r="F21" s="317" t="s">
        <v>144</v>
      </c>
      <c r="G21" s="318">
        <v>1</v>
      </c>
      <c r="H21" s="318" t="s">
        <v>115</v>
      </c>
      <c r="I21" s="319" t="s">
        <v>50</v>
      </c>
      <c r="J21" s="319" t="s">
        <v>172</v>
      </c>
      <c r="K21" s="320">
        <v>41421</v>
      </c>
      <c r="L21" s="320">
        <v>41631</v>
      </c>
      <c r="M21" s="321">
        <v>7</v>
      </c>
      <c r="N21" s="319" t="s">
        <v>176</v>
      </c>
      <c r="O21" s="351" t="s">
        <v>50</v>
      </c>
      <c r="P21" s="353" t="s">
        <v>50</v>
      </c>
      <c r="Q21" s="322" t="s">
        <v>109</v>
      </c>
      <c r="R21" s="323">
        <v>988.95</v>
      </c>
      <c r="S21" s="324">
        <v>988.95</v>
      </c>
      <c r="T21" s="325">
        <v>988.95</v>
      </c>
      <c r="U21" s="329"/>
      <c r="V21" s="326"/>
      <c r="W21" s="327"/>
      <c r="X21" s="328" t="s">
        <v>50</v>
      </c>
      <c r="Y21" s="327"/>
      <c r="Z21" s="430" t="s">
        <v>156</v>
      </c>
      <c r="AA21" s="430"/>
      <c r="AB21" s="145"/>
      <c r="AC21" s="246"/>
    </row>
    <row r="22" spans="1:32" s="120" customFormat="1" ht="15" hidden="1">
      <c r="A22" s="113" t="s">
        <v>235</v>
      </c>
      <c r="B22" s="316"/>
      <c r="C22" s="317"/>
      <c r="D22" s="317"/>
      <c r="E22" s="317"/>
      <c r="F22" s="317"/>
      <c r="G22" s="318"/>
      <c r="H22" s="318"/>
      <c r="I22" s="319"/>
      <c r="J22" s="319"/>
      <c r="K22" s="320"/>
      <c r="L22" s="320"/>
      <c r="M22" s="321" t="s">
        <v>232</v>
      </c>
      <c r="N22" s="330"/>
      <c r="O22" s="319"/>
      <c r="P22" s="322"/>
      <c r="Q22" s="322"/>
      <c r="R22" s="323"/>
      <c r="S22" s="324" t="s">
        <v>232</v>
      </c>
      <c r="T22" s="325" t="s">
        <v>232</v>
      </c>
      <c r="U22" s="329"/>
      <c r="V22" s="326"/>
      <c r="W22" s="327"/>
      <c r="X22" s="331"/>
      <c r="Y22" s="327"/>
      <c r="Z22" s="332"/>
      <c r="AA22" s="332"/>
      <c r="AB22" s="145"/>
      <c r="AC22" s="246"/>
    </row>
    <row r="23" spans="1:32" s="120" customFormat="1" ht="15" hidden="1">
      <c r="A23" s="113" t="s">
        <v>236</v>
      </c>
      <c r="B23" s="316"/>
      <c r="C23" s="317"/>
      <c r="D23" s="317"/>
      <c r="E23" s="317"/>
      <c r="F23" s="317"/>
      <c r="G23" s="318"/>
      <c r="H23" s="318"/>
      <c r="I23" s="319"/>
      <c r="J23" s="319"/>
      <c r="K23" s="320"/>
      <c r="L23" s="320"/>
      <c r="M23" s="321" t="s">
        <v>232</v>
      </c>
      <c r="N23" s="330"/>
      <c r="O23" s="319"/>
      <c r="P23" s="322"/>
      <c r="Q23" s="322"/>
      <c r="R23" s="323"/>
      <c r="S23" s="324" t="s">
        <v>232</v>
      </c>
      <c r="T23" s="325" t="s">
        <v>232</v>
      </c>
      <c r="U23" s="329"/>
      <c r="V23" s="326"/>
      <c r="W23" s="327"/>
      <c r="X23" s="331"/>
      <c r="Y23" s="327"/>
      <c r="Z23" s="332"/>
      <c r="AA23" s="332"/>
      <c r="AB23" s="145"/>
      <c r="AC23" s="246"/>
    </row>
    <row r="24" spans="1:32" s="120" customFormat="1" ht="12.75" hidden="1">
      <c r="A24" s="113" t="s">
        <v>237</v>
      </c>
      <c r="B24" s="204"/>
      <c r="C24" s="205"/>
      <c r="D24" s="205"/>
      <c r="E24" s="205"/>
      <c r="F24" s="205"/>
      <c r="G24" s="206"/>
      <c r="H24" s="206"/>
      <c r="I24" s="207"/>
      <c r="J24" s="207"/>
      <c r="K24" s="208"/>
      <c r="L24" s="208"/>
      <c r="M24" s="115" t="s">
        <v>232</v>
      </c>
      <c r="N24" s="209"/>
      <c r="O24" s="207"/>
      <c r="P24" s="210"/>
      <c r="Q24" s="210"/>
      <c r="R24" s="211"/>
      <c r="S24" s="94" t="s">
        <v>232</v>
      </c>
      <c r="T24" s="116" t="s">
        <v>232</v>
      </c>
      <c r="U24" s="159"/>
      <c r="V24" s="212"/>
      <c r="X24" s="185"/>
      <c r="Z24" s="191"/>
      <c r="AA24" s="191"/>
      <c r="AB24" s="145"/>
      <c r="AC24" s="246"/>
    </row>
    <row r="25" spans="1:32" s="120" customFormat="1" ht="12.75" hidden="1">
      <c r="A25" s="113" t="s">
        <v>238</v>
      </c>
      <c r="B25" s="204"/>
      <c r="C25" s="205"/>
      <c r="D25" s="205"/>
      <c r="E25" s="205"/>
      <c r="F25" s="205"/>
      <c r="G25" s="206"/>
      <c r="H25" s="206"/>
      <c r="I25" s="207"/>
      <c r="J25" s="207"/>
      <c r="K25" s="208"/>
      <c r="L25" s="208"/>
      <c r="M25" s="115" t="s">
        <v>232</v>
      </c>
      <c r="N25" s="209"/>
      <c r="O25" s="207"/>
      <c r="P25" s="210"/>
      <c r="Q25" s="210"/>
      <c r="R25" s="211"/>
      <c r="S25" s="94" t="s">
        <v>232</v>
      </c>
      <c r="T25" s="116" t="s">
        <v>232</v>
      </c>
      <c r="U25" s="159"/>
      <c r="V25" s="212"/>
      <c r="X25" s="185"/>
      <c r="Z25" s="191"/>
      <c r="AA25" s="191"/>
      <c r="AB25" s="145"/>
      <c r="AC25" s="246"/>
    </row>
    <row r="26" spans="1:32" s="1" customFormat="1" ht="13.5" thickBot="1">
      <c r="A26" s="110"/>
      <c r="B26" s="95"/>
      <c r="C26" s="96"/>
      <c r="D26" s="96"/>
      <c r="E26" s="96"/>
      <c r="F26" s="96"/>
      <c r="G26" s="96"/>
      <c r="H26" s="96"/>
      <c r="I26" s="96"/>
      <c r="J26" s="96"/>
      <c r="K26" s="96"/>
      <c r="L26" s="96"/>
      <c r="M26" s="96"/>
      <c r="N26" s="96"/>
      <c r="O26" s="96"/>
      <c r="P26" s="96"/>
      <c r="Q26" s="96"/>
      <c r="R26" s="147"/>
      <c r="S26" s="147"/>
      <c r="T26" s="114"/>
      <c r="U26" s="97"/>
      <c r="V26" s="263"/>
      <c r="X26" s="189"/>
      <c r="Z26" s="45"/>
      <c r="AA26" s="45"/>
      <c r="AB26" s="45"/>
      <c r="AC26" s="247"/>
    </row>
    <row r="27" spans="1:32" s="12" customFormat="1" ht="17.25" customHeight="1" thickBot="1">
      <c r="A27" s="111"/>
      <c r="B27" s="213"/>
      <c r="C27" s="214"/>
      <c r="D27" s="214"/>
      <c r="E27" s="214"/>
      <c r="F27" s="214"/>
      <c r="G27" s="214"/>
      <c r="H27" s="214"/>
      <c r="I27" s="214"/>
      <c r="J27" s="214"/>
      <c r="K27" s="214"/>
      <c r="L27" s="214"/>
      <c r="M27" s="214"/>
      <c r="N27" s="214"/>
      <c r="O27" s="214"/>
      <c r="P27" s="214"/>
      <c r="Q27" s="214"/>
      <c r="R27" s="215"/>
      <c r="S27" s="215"/>
      <c r="T27" s="216">
        <v>4766.12</v>
      </c>
      <c r="U27" s="217"/>
      <c r="V27" s="218"/>
      <c r="X27" s="190"/>
      <c r="Z27" s="190"/>
      <c r="AA27" s="190"/>
      <c r="AB27" s="190"/>
      <c r="AC27" s="190"/>
    </row>
    <row r="28" spans="1:32" ht="17.25" customHeight="1">
      <c r="B28" s="164"/>
      <c r="C28" s="160"/>
      <c r="D28" s="160"/>
      <c r="E28" s="160"/>
      <c r="F28" s="160"/>
      <c r="G28" s="160"/>
      <c r="H28" s="160"/>
      <c r="I28" s="160"/>
      <c r="J28" s="160"/>
      <c r="K28" s="160"/>
      <c r="L28" s="160"/>
      <c r="M28" s="160"/>
      <c r="N28" s="160"/>
      <c r="O28" s="160"/>
      <c r="P28" s="160"/>
      <c r="Q28" s="160"/>
      <c r="R28" s="161"/>
      <c r="S28" s="161"/>
      <c r="T28" s="162"/>
      <c r="U28" s="163"/>
      <c r="V28" s="162"/>
    </row>
    <row r="29" spans="1:32" s="1" customFormat="1" ht="16.5" customHeight="1" thickBot="1">
      <c r="A29" s="110"/>
      <c r="B29" s="421" t="s">
        <v>45</v>
      </c>
      <c r="C29" s="422"/>
      <c r="D29" s="422"/>
      <c r="E29" s="422"/>
      <c r="F29" s="422"/>
      <c r="G29" s="423"/>
      <c r="H29" s="423"/>
      <c r="I29" s="423"/>
      <c r="J29" s="423"/>
      <c r="K29" s="423"/>
      <c r="L29" s="423"/>
      <c r="M29" s="423"/>
      <c r="N29" s="423"/>
      <c r="O29" s="423"/>
      <c r="P29" s="423"/>
      <c r="Q29" s="423"/>
      <c r="R29" s="423"/>
      <c r="S29" s="423"/>
      <c r="T29" s="423"/>
      <c r="U29" s="424"/>
      <c r="V29" s="168"/>
      <c r="X29" s="45"/>
      <c r="Z29" s="45"/>
      <c r="AA29" s="45"/>
      <c r="AB29" s="45"/>
      <c r="AC29" s="45"/>
    </row>
    <row r="30" spans="1:32" s="1" customFormat="1" ht="15.75" customHeight="1" thickBot="1">
      <c r="A30" s="110" t="s">
        <v>239</v>
      </c>
      <c r="B30" s="428" t="s">
        <v>97</v>
      </c>
      <c r="C30" s="429"/>
      <c r="D30" s="429"/>
      <c r="E30" s="429"/>
      <c r="F30" s="429"/>
      <c r="G30" s="433"/>
      <c r="H30" s="428" t="s">
        <v>100</v>
      </c>
      <c r="I30" s="429"/>
      <c r="J30" s="429"/>
      <c r="K30" s="429"/>
      <c r="L30" s="429"/>
      <c r="M30" s="429"/>
      <c r="N30" s="429"/>
      <c r="O30" s="255" t="s">
        <v>141</v>
      </c>
      <c r="P30" s="219" t="s">
        <v>23</v>
      </c>
      <c r="Q30" s="219"/>
      <c r="R30" s="219"/>
      <c r="S30" s="219"/>
      <c r="T30" s="219"/>
      <c r="U30" s="220"/>
      <c r="V30" s="168"/>
      <c r="X30" s="248"/>
      <c r="Y30" s="259"/>
      <c r="Z30" s="425"/>
      <c r="AA30" s="425"/>
      <c r="AB30" s="425"/>
      <c r="AC30" s="425"/>
    </row>
    <row r="31" spans="1:32" s="1" customFormat="1" ht="15.75" customHeight="1">
      <c r="A31" s="110" t="s">
        <v>240</v>
      </c>
      <c r="B31" s="407" t="s">
        <v>125</v>
      </c>
      <c r="C31" s="408"/>
      <c r="D31" s="408"/>
      <c r="E31" s="408"/>
      <c r="F31" s="408"/>
      <c r="G31" s="434"/>
      <c r="H31" s="407" t="s">
        <v>17</v>
      </c>
      <c r="I31" s="408"/>
      <c r="J31" s="408"/>
      <c r="K31" s="408"/>
      <c r="L31" s="395"/>
      <c r="M31" s="221">
        <v>1</v>
      </c>
      <c r="N31" s="426" t="s">
        <v>136</v>
      </c>
      <c r="O31" s="451" t="s">
        <v>140</v>
      </c>
      <c r="P31" s="445"/>
      <c r="Q31" s="445"/>
      <c r="R31" s="445"/>
      <c r="S31" s="445"/>
      <c r="T31" s="445"/>
      <c r="U31" s="446"/>
      <c r="V31" s="168"/>
      <c r="X31" s="245"/>
      <c r="Y31" s="259"/>
      <c r="Z31" s="425"/>
      <c r="AA31" s="425"/>
      <c r="AB31" s="425"/>
      <c r="AC31" s="425"/>
    </row>
    <row r="32" spans="1:32" s="41" customFormat="1" ht="22.5" customHeight="1">
      <c r="A32" s="110" t="s">
        <v>241</v>
      </c>
      <c r="B32" s="409" t="s">
        <v>124</v>
      </c>
      <c r="C32" s="410"/>
      <c r="D32" s="435"/>
      <c r="E32" s="400">
        <v>2</v>
      </c>
      <c r="F32" s="402" t="s">
        <v>126</v>
      </c>
      <c r="G32" s="404">
        <v>0.75</v>
      </c>
      <c r="H32" s="415" t="s">
        <v>16</v>
      </c>
      <c r="I32" s="416"/>
      <c r="J32" s="393" t="s">
        <v>0</v>
      </c>
      <c r="K32" s="393" t="s">
        <v>133</v>
      </c>
      <c r="L32" s="393" t="s">
        <v>134</v>
      </c>
      <c r="M32" s="439" t="s">
        <v>135</v>
      </c>
      <c r="N32" s="427"/>
      <c r="O32" s="452"/>
      <c r="P32" s="447"/>
      <c r="Q32" s="447"/>
      <c r="R32" s="447"/>
      <c r="S32" s="447"/>
      <c r="T32" s="447"/>
      <c r="U32" s="448"/>
      <c r="V32" s="168"/>
      <c r="X32" s="256"/>
      <c r="Y32" s="260"/>
      <c r="Z32" s="425"/>
      <c r="AA32" s="425"/>
      <c r="AB32" s="425"/>
      <c r="AC32" s="425"/>
    </row>
    <row r="33" spans="1:32" s="41" customFormat="1" ht="15.75" customHeight="1" thickBot="1">
      <c r="A33" s="110" t="s">
        <v>242</v>
      </c>
      <c r="B33" s="436"/>
      <c r="C33" s="437"/>
      <c r="D33" s="438"/>
      <c r="E33" s="401"/>
      <c r="F33" s="403"/>
      <c r="G33" s="405"/>
      <c r="H33" s="417"/>
      <c r="I33" s="418"/>
      <c r="J33" s="393"/>
      <c r="K33" s="393"/>
      <c r="L33" s="393"/>
      <c r="M33" s="440"/>
      <c r="N33" s="417"/>
      <c r="O33" s="453"/>
      <c r="P33" s="447"/>
      <c r="Q33" s="447"/>
      <c r="R33" s="447"/>
      <c r="S33" s="447"/>
      <c r="T33" s="447"/>
      <c r="U33" s="448"/>
      <c r="V33" s="168"/>
      <c r="X33" s="248"/>
      <c r="Y33" s="260"/>
      <c r="Z33" s="425"/>
      <c r="AA33" s="425"/>
      <c r="AB33" s="425"/>
      <c r="AC33" s="425"/>
    </row>
    <row r="34" spans="1:32" s="1" customFormat="1" ht="17.100000000000001" customHeight="1">
      <c r="A34" s="113" t="s">
        <v>243</v>
      </c>
      <c r="B34" s="407" t="s">
        <v>98</v>
      </c>
      <c r="C34" s="408"/>
      <c r="D34" s="408"/>
      <c r="E34" s="408"/>
      <c r="F34" s="408"/>
      <c r="G34" s="408"/>
      <c r="H34" s="155">
        <v>1</v>
      </c>
      <c r="I34" s="92" t="s">
        <v>232</v>
      </c>
      <c r="J34" s="156" t="s">
        <v>232</v>
      </c>
      <c r="K34" s="192" t="s">
        <v>232</v>
      </c>
      <c r="L34" s="192" t="s">
        <v>232</v>
      </c>
      <c r="M34" s="93" t="s">
        <v>232</v>
      </c>
      <c r="N34" s="251" t="s">
        <v>232</v>
      </c>
      <c r="O34" s="253" t="s">
        <v>232</v>
      </c>
      <c r="P34" s="447"/>
      <c r="Q34" s="447"/>
      <c r="R34" s="447"/>
      <c r="S34" s="447"/>
      <c r="T34" s="447"/>
      <c r="U34" s="448"/>
      <c r="V34" s="168"/>
      <c r="X34" s="245"/>
      <c r="Y34" s="259"/>
      <c r="Z34" s="256"/>
      <c r="AA34" s="257"/>
      <c r="AB34" s="245"/>
      <c r="AC34" s="258"/>
    </row>
    <row r="35" spans="1:32" s="1" customFormat="1" ht="15.75" customHeight="1">
      <c r="A35" s="113" t="s">
        <v>244</v>
      </c>
      <c r="B35" s="409" t="s">
        <v>127</v>
      </c>
      <c r="C35" s="410"/>
      <c r="D35" s="435"/>
      <c r="E35" s="222" t="s">
        <v>128</v>
      </c>
      <c r="F35" s="222" t="s">
        <v>129</v>
      </c>
      <c r="G35" s="223" t="s">
        <v>99</v>
      </c>
      <c r="H35" s="155">
        <v>2</v>
      </c>
      <c r="I35" s="92" t="s">
        <v>232</v>
      </c>
      <c r="J35" s="156" t="s">
        <v>232</v>
      </c>
      <c r="K35" s="192" t="s">
        <v>232</v>
      </c>
      <c r="L35" s="192" t="s">
        <v>232</v>
      </c>
      <c r="M35" s="93" t="s">
        <v>232</v>
      </c>
      <c r="N35" s="251" t="s">
        <v>232</v>
      </c>
      <c r="O35" s="253" t="s">
        <v>232</v>
      </c>
      <c r="P35" s="447"/>
      <c r="Q35" s="447"/>
      <c r="R35" s="447"/>
      <c r="S35" s="447"/>
      <c r="T35" s="447"/>
      <c r="U35" s="448"/>
      <c r="V35" s="168"/>
      <c r="X35" s="245"/>
      <c r="Y35" s="259"/>
      <c r="Z35" s="256"/>
      <c r="AA35" s="257"/>
      <c r="AB35" s="245"/>
      <c r="AC35" s="258"/>
    </row>
    <row r="36" spans="1:32" s="1" customFormat="1" ht="24" customHeight="1" thickBot="1">
      <c r="A36" s="110" t="s">
        <v>245</v>
      </c>
      <c r="B36" s="436"/>
      <c r="C36" s="437"/>
      <c r="D36" s="438"/>
      <c r="E36" s="242">
        <v>337.30590043653126</v>
      </c>
      <c r="F36" s="243">
        <v>4766.12</v>
      </c>
      <c r="G36" s="184" t="s">
        <v>34</v>
      </c>
      <c r="H36" s="155">
        <v>3</v>
      </c>
      <c r="I36" s="92" t="s">
        <v>232</v>
      </c>
      <c r="J36" s="156" t="s">
        <v>232</v>
      </c>
      <c r="K36" s="192" t="s">
        <v>232</v>
      </c>
      <c r="L36" s="192" t="s">
        <v>232</v>
      </c>
      <c r="M36" s="93" t="s">
        <v>232</v>
      </c>
      <c r="N36" s="251" t="s">
        <v>232</v>
      </c>
      <c r="O36" s="253" t="s">
        <v>232</v>
      </c>
      <c r="P36" s="447"/>
      <c r="Q36" s="447"/>
      <c r="R36" s="447"/>
      <c r="S36" s="447"/>
      <c r="T36" s="447"/>
      <c r="U36" s="448"/>
      <c r="V36" s="262"/>
      <c r="W36" s="12"/>
      <c r="X36" s="248"/>
      <c r="Y36" s="259"/>
      <c r="Z36" s="256"/>
      <c r="AA36" s="257"/>
      <c r="AB36" s="245"/>
      <c r="AC36" s="258"/>
    </row>
    <row r="37" spans="1:32" s="1" customFormat="1" ht="16.5" customHeight="1">
      <c r="A37" s="110" t="s">
        <v>246</v>
      </c>
      <c r="B37" s="407" t="s">
        <v>107</v>
      </c>
      <c r="C37" s="408"/>
      <c r="D37" s="408"/>
      <c r="E37" s="408"/>
      <c r="F37" s="408"/>
      <c r="G37" s="408"/>
      <c r="H37" s="155">
        <v>4</v>
      </c>
      <c r="I37" s="92" t="s">
        <v>232</v>
      </c>
      <c r="J37" s="156" t="s">
        <v>232</v>
      </c>
      <c r="K37" s="192" t="s">
        <v>232</v>
      </c>
      <c r="L37" s="192" t="s">
        <v>232</v>
      </c>
      <c r="M37" s="93" t="s">
        <v>232</v>
      </c>
      <c r="N37" s="251" t="s">
        <v>232</v>
      </c>
      <c r="O37" s="253" t="s">
        <v>232</v>
      </c>
      <c r="P37" s="447"/>
      <c r="Q37" s="447"/>
      <c r="R37" s="447"/>
      <c r="S37" s="447"/>
      <c r="T37" s="447"/>
      <c r="U37" s="448"/>
      <c r="V37" s="262"/>
      <c r="W37" s="262"/>
      <c r="X37" s="257"/>
      <c r="Y37" s="259"/>
      <c r="Z37" s="256"/>
      <c r="AA37" s="257"/>
      <c r="AB37" s="245"/>
      <c r="AC37" s="258"/>
    </row>
    <row r="38" spans="1:32" s="1" customFormat="1" ht="16.5" customHeight="1">
      <c r="A38" s="110" t="s">
        <v>247</v>
      </c>
      <c r="B38" s="409" t="s">
        <v>108</v>
      </c>
      <c r="C38" s="410"/>
      <c r="D38" s="410"/>
      <c r="E38" s="410"/>
      <c r="F38" s="410"/>
      <c r="G38" s="224" t="s">
        <v>99</v>
      </c>
      <c r="H38" s="155">
        <v>5</v>
      </c>
      <c r="I38" s="92" t="s">
        <v>232</v>
      </c>
      <c r="J38" s="156" t="s">
        <v>232</v>
      </c>
      <c r="K38" s="192" t="s">
        <v>232</v>
      </c>
      <c r="L38" s="192" t="s">
        <v>232</v>
      </c>
      <c r="M38" s="93" t="s">
        <v>232</v>
      </c>
      <c r="N38" s="251" t="s">
        <v>232</v>
      </c>
      <c r="O38" s="253" t="s">
        <v>232</v>
      </c>
      <c r="P38" s="447"/>
      <c r="Q38" s="447"/>
      <c r="R38" s="447"/>
      <c r="S38" s="447"/>
      <c r="T38" s="447"/>
      <c r="U38" s="448"/>
      <c r="V38" s="168"/>
      <c r="X38" s="245"/>
      <c r="Y38" s="259"/>
      <c r="Z38" s="256"/>
      <c r="AA38" s="257"/>
      <c r="AB38" s="245"/>
      <c r="AC38" s="258"/>
    </row>
    <row r="39" spans="1:32" s="1" customFormat="1" ht="15.75" customHeight="1" thickBot="1">
      <c r="A39" s="110" t="s">
        <v>248</v>
      </c>
      <c r="B39" s="411"/>
      <c r="C39" s="412"/>
      <c r="D39" s="412"/>
      <c r="E39" s="412"/>
      <c r="F39" s="412"/>
      <c r="G39" s="119" t="s">
        <v>34</v>
      </c>
      <c r="H39" s="195">
        <v>6</v>
      </c>
      <c r="I39" s="196" t="s">
        <v>232</v>
      </c>
      <c r="J39" s="197" t="s">
        <v>232</v>
      </c>
      <c r="K39" s="198" t="s">
        <v>232</v>
      </c>
      <c r="L39" s="198" t="s">
        <v>232</v>
      </c>
      <c r="M39" s="199" t="s">
        <v>232</v>
      </c>
      <c r="N39" s="251" t="s">
        <v>232</v>
      </c>
      <c r="O39" s="253" t="s">
        <v>232</v>
      </c>
      <c r="P39" s="447"/>
      <c r="Q39" s="447"/>
      <c r="R39" s="447"/>
      <c r="S39" s="447"/>
      <c r="T39" s="447"/>
      <c r="U39" s="448"/>
      <c r="V39" s="168"/>
      <c r="X39" s="248"/>
      <c r="Y39" s="259"/>
      <c r="Z39" s="256"/>
      <c r="AA39" s="257"/>
      <c r="AB39" s="245"/>
      <c r="AC39" s="258"/>
    </row>
    <row r="40" spans="1:32" s="1" customFormat="1" ht="50.25" customHeight="1" thickBot="1">
      <c r="A40" s="110" t="s">
        <v>249</v>
      </c>
      <c r="B40" s="397"/>
      <c r="C40" s="398"/>
      <c r="D40" s="398"/>
      <c r="E40" s="398"/>
      <c r="F40" s="398"/>
      <c r="G40" s="399"/>
      <c r="H40" s="454" t="s">
        <v>131</v>
      </c>
      <c r="I40" s="455"/>
      <c r="J40" s="456"/>
      <c r="K40" s="454" t="s">
        <v>132</v>
      </c>
      <c r="L40" s="457"/>
      <c r="M40" s="157" t="s">
        <v>232</v>
      </c>
      <c r="N40" s="252" t="s">
        <v>232</v>
      </c>
      <c r="O40" s="254"/>
      <c r="P40" s="449"/>
      <c r="Q40" s="449"/>
      <c r="R40" s="449"/>
      <c r="S40" s="449"/>
      <c r="T40" s="449"/>
      <c r="U40" s="450"/>
      <c r="V40" s="168"/>
      <c r="X40" s="261"/>
      <c r="Y40" s="259"/>
      <c r="Z40" s="245"/>
      <c r="AA40" s="245"/>
      <c r="AB40" s="245"/>
      <c r="AC40" s="245"/>
    </row>
    <row r="41" spans="1:32">
      <c r="A41"/>
    </row>
    <row r="43" spans="1:32" s="11" customFormat="1" ht="24" thickBot="1">
      <c r="A43" s="143">
        <v>2</v>
      </c>
      <c r="B43" s="406" t="s">
        <v>1</v>
      </c>
      <c r="C43" s="406"/>
      <c r="D43" s="406"/>
      <c r="E43" s="98">
        <v>2</v>
      </c>
      <c r="F43" s="99" t="s">
        <v>161</v>
      </c>
      <c r="G43" s="100"/>
      <c r="H43" s="100"/>
      <c r="I43" s="100"/>
      <c r="J43" s="99"/>
      <c r="K43" s="99"/>
      <c r="L43" s="98"/>
      <c r="M43" s="100"/>
      <c r="N43" s="100"/>
      <c r="O43" s="100"/>
      <c r="P43" s="100"/>
      <c r="Q43" s="100"/>
      <c r="R43" s="100"/>
      <c r="S43" s="100"/>
      <c r="T43" s="101"/>
      <c r="U43" s="102"/>
      <c r="V43" s="102"/>
      <c r="X43" s="187"/>
      <c r="Z43" s="187"/>
      <c r="AA43" s="187"/>
      <c r="AB43" s="187"/>
      <c r="AC43" s="187"/>
    </row>
    <row r="44" spans="1:32" s="118" customFormat="1" ht="76.5" customHeight="1" thickBot="1">
      <c r="A44" s="117"/>
      <c r="B44" s="431" t="s">
        <v>88</v>
      </c>
      <c r="C44" s="413" t="s">
        <v>48</v>
      </c>
      <c r="D44" s="394" t="s">
        <v>123</v>
      </c>
      <c r="E44" s="395"/>
      <c r="F44" s="394" t="s">
        <v>93</v>
      </c>
      <c r="G44" s="395"/>
      <c r="H44" s="392" t="s">
        <v>89</v>
      </c>
      <c r="I44" s="392" t="s">
        <v>103</v>
      </c>
      <c r="J44" s="392" t="s">
        <v>2</v>
      </c>
      <c r="K44" s="392" t="s">
        <v>27</v>
      </c>
      <c r="L44" s="392" t="s">
        <v>28</v>
      </c>
      <c r="M44" s="390" t="s">
        <v>29</v>
      </c>
      <c r="N44" s="392" t="s">
        <v>104</v>
      </c>
      <c r="O44" s="419" t="s">
        <v>78</v>
      </c>
      <c r="P44" s="420"/>
      <c r="Q44" s="413"/>
      <c r="R44" s="413" t="s">
        <v>101</v>
      </c>
      <c r="S44" s="408" t="s">
        <v>3</v>
      </c>
      <c r="T44" s="395"/>
      <c r="U44" s="441" t="s">
        <v>18</v>
      </c>
      <c r="V44" s="427" t="s">
        <v>102</v>
      </c>
      <c r="X44" s="443" t="s">
        <v>137</v>
      </c>
      <c r="Z44" s="244" t="s">
        <v>139</v>
      </c>
      <c r="AA44" s="200">
        <v>1</v>
      </c>
      <c r="AB44" s="191"/>
      <c r="AC44" s="425"/>
    </row>
    <row r="45" spans="1:32" s="118" customFormat="1" ht="99" customHeight="1">
      <c r="A45" s="117"/>
      <c r="B45" s="432"/>
      <c r="C45" s="414"/>
      <c r="D45" s="201" t="s">
        <v>10</v>
      </c>
      <c r="E45" s="201" t="s">
        <v>4</v>
      </c>
      <c r="F45" s="201" t="s">
        <v>15</v>
      </c>
      <c r="G45" s="202" t="s">
        <v>90</v>
      </c>
      <c r="H45" s="393"/>
      <c r="I45" s="393"/>
      <c r="J45" s="393"/>
      <c r="K45" s="393"/>
      <c r="L45" s="393"/>
      <c r="M45" s="391"/>
      <c r="N45" s="393"/>
      <c r="O45" s="249" t="s">
        <v>76</v>
      </c>
      <c r="P45" s="249" t="s">
        <v>105</v>
      </c>
      <c r="Q45" s="414"/>
      <c r="R45" s="414"/>
      <c r="S45" s="249" t="s">
        <v>81</v>
      </c>
      <c r="T45" s="249" t="s">
        <v>77</v>
      </c>
      <c r="U45" s="442"/>
      <c r="V45" s="417"/>
      <c r="X45" s="444"/>
      <c r="Z45" s="191"/>
      <c r="AA45" s="191"/>
      <c r="AB45" s="191"/>
      <c r="AC45" s="425"/>
      <c r="AE45" s="120"/>
      <c r="AF45" s="120"/>
    </row>
    <row r="46" spans="1:32" s="1" customFormat="1" ht="15">
      <c r="A46" s="110"/>
      <c r="B46" s="95"/>
      <c r="C46" s="96"/>
      <c r="D46" s="96"/>
      <c r="E46" s="96"/>
      <c r="F46" s="96"/>
      <c r="G46" s="96"/>
      <c r="H46" s="96"/>
      <c r="I46" s="96"/>
      <c r="J46" s="96"/>
      <c r="K46" s="96"/>
      <c r="L46" s="96"/>
      <c r="M46" s="96"/>
      <c r="N46" s="96"/>
      <c r="O46" s="96"/>
      <c r="P46" s="96"/>
      <c r="Q46" s="96"/>
      <c r="R46" s="147"/>
      <c r="S46" s="147"/>
      <c r="T46" s="96"/>
      <c r="U46" s="158"/>
      <c r="V46" s="169"/>
      <c r="X46" s="188"/>
      <c r="Z46" s="334">
        <v>314.81884040742915</v>
      </c>
      <c r="AA46" s="272">
        <v>286021101.79999995</v>
      </c>
      <c r="AB46" s="45"/>
      <c r="AC46" s="245"/>
    </row>
    <row r="47" spans="1:32" s="120" customFormat="1" ht="90">
      <c r="A47" s="113" t="s">
        <v>250</v>
      </c>
      <c r="B47" s="316">
        <v>1</v>
      </c>
      <c r="C47" s="317" t="s">
        <v>177</v>
      </c>
      <c r="D47" s="317" t="s">
        <v>178</v>
      </c>
      <c r="E47" s="317" t="s">
        <v>179</v>
      </c>
      <c r="F47" s="317" t="s">
        <v>144</v>
      </c>
      <c r="G47" s="318">
        <v>1</v>
      </c>
      <c r="H47" s="318" t="s">
        <v>115</v>
      </c>
      <c r="I47" s="319" t="s">
        <v>50</v>
      </c>
      <c r="J47" s="319" t="s">
        <v>180</v>
      </c>
      <c r="K47" s="320">
        <v>37379</v>
      </c>
      <c r="L47" s="320">
        <v>37526</v>
      </c>
      <c r="M47" s="321">
        <v>4.9000000000000004</v>
      </c>
      <c r="N47" s="330">
        <v>13</v>
      </c>
      <c r="O47" s="319" t="s">
        <v>50</v>
      </c>
      <c r="P47" s="322" t="s">
        <v>50</v>
      </c>
      <c r="Q47" s="322"/>
      <c r="R47" s="323">
        <v>620.88</v>
      </c>
      <c r="S47" s="324">
        <v>620.88</v>
      </c>
      <c r="T47" s="325">
        <v>620.88</v>
      </c>
      <c r="U47" s="329"/>
      <c r="V47" s="212"/>
      <c r="X47" s="185" t="s">
        <v>50</v>
      </c>
      <c r="Z47" s="430" t="s">
        <v>156</v>
      </c>
      <c r="AA47" s="430"/>
      <c r="AB47" s="145"/>
      <c r="AC47" s="246"/>
    </row>
    <row r="48" spans="1:32" s="120" customFormat="1" ht="30">
      <c r="A48" s="113" t="s">
        <v>251</v>
      </c>
      <c r="B48" s="204">
        <v>2</v>
      </c>
      <c r="C48" s="317" t="s">
        <v>153</v>
      </c>
      <c r="D48" s="317" t="s">
        <v>181</v>
      </c>
      <c r="E48" s="317" t="s">
        <v>186</v>
      </c>
      <c r="F48" s="317" t="s">
        <v>144</v>
      </c>
      <c r="G48" s="318">
        <v>1</v>
      </c>
      <c r="H48" s="318" t="s">
        <v>115</v>
      </c>
      <c r="I48" s="319" t="s">
        <v>51</v>
      </c>
      <c r="J48" s="319" t="s">
        <v>180</v>
      </c>
      <c r="K48" s="320">
        <v>35074</v>
      </c>
      <c r="L48" s="320">
        <v>35134</v>
      </c>
      <c r="M48" s="321">
        <v>2</v>
      </c>
      <c r="N48" s="330">
        <v>16</v>
      </c>
      <c r="O48" s="319" t="s">
        <v>50</v>
      </c>
      <c r="P48" s="322" t="s">
        <v>50</v>
      </c>
      <c r="Q48" s="210"/>
      <c r="R48" s="323">
        <v>197.31</v>
      </c>
      <c r="S48" s="324">
        <v>197.31</v>
      </c>
      <c r="T48" s="325" t="s">
        <v>232</v>
      </c>
      <c r="U48" s="159"/>
      <c r="V48" s="212"/>
      <c r="X48" s="185" t="s">
        <v>50</v>
      </c>
      <c r="Z48" s="458" t="s">
        <v>156</v>
      </c>
      <c r="AA48" s="458"/>
      <c r="AB48" s="284"/>
      <c r="AC48" s="246"/>
    </row>
    <row r="49" spans="1:29" s="120" customFormat="1" ht="30">
      <c r="A49" s="113" t="s">
        <v>252</v>
      </c>
      <c r="B49" s="204">
        <v>3</v>
      </c>
      <c r="C49" s="317" t="s">
        <v>153</v>
      </c>
      <c r="D49" s="317" t="s">
        <v>182</v>
      </c>
      <c r="E49" s="317" t="s">
        <v>185</v>
      </c>
      <c r="F49" s="317" t="s">
        <v>144</v>
      </c>
      <c r="G49" s="318">
        <v>1</v>
      </c>
      <c r="H49" s="318" t="s">
        <v>115</v>
      </c>
      <c r="I49" s="319" t="s">
        <v>51</v>
      </c>
      <c r="J49" s="319" t="s">
        <v>180</v>
      </c>
      <c r="K49" s="320">
        <v>35395</v>
      </c>
      <c r="L49" s="320">
        <v>35456</v>
      </c>
      <c r="M49" s="321">
        <v>2.1</v>
      </c>
      <c r="N49" s="271">
        <v>17</v>
      </c>
      <c r="O49" s="319" t="s">
        <v>50</v>
      </c>
      <c r="P49" s="322" t="s">
        <v>50</v>
      </c>
      <c r="Q49" s="210"/>
      <c r="R49" s="323">
        <v>277.63</v>
      </c>
      <c r="S49" s="324">
        <v>277.63</v>
      </c>
      <c r="T49" s="325" t="s">
        <v>232</v>
      </c>
      <c r="U49" s="159"/>
      <c r="V49" s="212"/>
      <c r="X49" s="185"/>
      <c r="Z49" s="459"/>
      <c r="AA49" s="459"/>
      <c r="AB49" s="284"/>
      <c r="AC49" s="246"/>
    </row>
    <row r="50" spans="1:29" s="120" customFormat="1" ht="30">
      <c r="A50" s="113"/>
      <c r="B50" s="204">
        <v>4</v>
      </c>
      <c r="C50" s="317" t="s">
        <v>153</v>
      </c>
      <c r="D50" s="317" t="s">
        <v>183</v>
      </c>
      <c r="E50" s="317" t="s">
        <v>184</v>
      </c>
      <c r="F50" s="317" t="s">
        <v>144</v>
      </c>
      <c r="G50" s="318">
        <v>1</v>
      </c>
      <c r="H50" s="318" t="s">
        <v>115</v>
      </c>
      <c r="I50" s="319" t="s">
        <v>51</v>
      </c>
      <c r="J50" s="319" t="s">
        <v>180</v>
      </c>
      <c r="K50" s="320">
        <v>35557</v>
      </c>
      <c r="L50" s="320">
        <v>35604</v>
      </c>
      <c r="M50" s="321">
        <v>1.6</v>
      </c>
      <c r="N50" s="271">
        <v>18</v>
      </c>
      <c r="O50" s="319" t="s">
        <v>50</v>
      </c>
      <c r="P50" s="322" t="s">
        <v>50</v>
      </c>
      <c r="Q50" s="210"/>
      <c r="R50" s="323">
        <v>147.21</v>
      </c>
      <c r="S50" s="324">
        <v>147.21</v>
      </c>
      <c r="T50" s="325" t="s">
        <v>232</v>
      </c>
      <c r="U50" s="159"/>
      <c r="V50" s="212"/>
      <c r="X50" s="185"/>
      <c r="Z50" s="191"/>
      <c r="AA50" s="191"/>
      <c r="AB50" s="284"/>
      <c r="AC50" s="246"/>
    </row>
    <row r="51" spans="1:29" s="120" customFormat="1" ht="15" hidden="1">
      <c r="A51" s="113" t="s">
        <v>253</v>
      </c>
      <c r="B51" s="204"/>
      <c r="C51" s="205" t="s">
        <v>153</v>
      </c>
      <c r="D51" s="205"/>
      <c r="E51" s="205"/>
      <c r="F51" s="205"/>
      <c r="G51" s="318">
        <v>1</v>
      </c>
      <c r="H51" s="318" t="s">
        <v>115</v>
      </c>
      <c r="I51" s="207"/>
      <c r="J51" s="207"/>
      <c r="K51" s="208"/>
      <c r="L51" s="208"/>
      <c r="M51" s="321" t="s">
        <v>232</v>
      </c>
      <c r="N51" s="209"/>
      <c r="O51" s="319" t="s">
        <v>50</v>
      </c>
      <c r="P51" s="210"/>
      <c r="Q51" s="210"/>
      <c r="R51" s="211"/>
      <c r="S51" s="94" t="s">
        <v>232</v>
      </c>
      <c r="T51" s="116" t="s">
        <v>232</v>
      </c>
      <c r="U51" s="159"/>
      <c r="V51" s="212"/>
      <c r="X51" s="185"/>
      <c r="Z51" s="191"/>
      <c r="AA51" s="191"/>
      <c r="AB51" s="284"/>
      <c r="AC51" s="246"/>
    </row>
    <row r="52" spans="1:29" s="120" customFormat="1" ht="15" hidden="1">
      <c r="A52" s="113" t="s">
        <v>254</v>
      </c>
      <c r="B52" s="204"/>
      <c r="C52" s="205" t="s">
        <v>153</v>
      </c>
      <c r="D52" s="205"/>
      <c r="E52" s="205"/>
      <c r="F52" s="205"/>
      <c r="G52" s="318">
        <v>1</v>
      </c>
      <c r="H52" s="318" t="s">
        <v>115</v>
      </c>
      <c r="I52" s="207"/>
      <c r="J52" s="207"/>
      <c r="K52" s="208"/>
      <c r="L52" s="208"/>
      <c r="M52" s="321" t="s">
        <v>232</v>
      </c>
      <c r="N52" s="209"/>
      <c r="O52" s="319" t="s">
        <v>50</v>
      </c>
      <c r="P52" s="210"/>
      <c r="Q52" s="210"/>
      <c r="R52" s="211"/>
      <c r="S52" s="94" t="s">
        <v>232</v>
      </c>
      <c r="T52" s="116" t="s">
        <v>232</v>
      </c>
      <c r="U52" s="159"/>
      <c r="V52" s="212"/>
      <c r="X52" s="185"/>
      <c r="Z52" s="191"/>
      <c r="AA52" s="191"/>
      <c r="AB52" s="284"/>
      <c r="AC52" s="246"/>
    </row>
    <row r="53" spans="1:29" s="1" customFormat="1" thickBot="1">
      <c r="A53" s="110"/>
      <c r="B53" s="95"/>
      <c r="C53" s="96"/>
      <c r="D53" s="96"/>
      <c r="E53" s="96"/>
      <c r="F53" s="96"/>
      <c r="G53" s="96"/>
      <c r="H53" s="96"/>
      <c r="I53" s="96"/>
      <c r="J53" s="96"/>
      <c r="K53" s="96"/>
      <c r="L53" s="96"/>
      <c r="M53" s="321" t="s">
        <v>232</v>
      </c>
      <c r="N53" s="96"/>
      <c r="O53" s="96"/>
      <c r="P53" s="96"/>
      <c r="Q53" s="96"/>
      <c r="R53" s="147"/>
      <c r="S53" s="147"/>
      <c r="T53" s="114"/>
      <c r="U53" s="97"/>
      <c r="V53" s="263"/>
      <c r="X53" s="189"/>
      <c r="Z53" s="45"/>
      <c r="AA53" s="45"/>
      <c r="AB53" s="285"/>
      <c r="AC53" s="247"/>
    </row>
    <row r="54" spans="1:29" s="12" customFormat="1" ht="17.25" customHeight="1" thickBot="1">
      <c r="A54" s="111"/>
      <c r="B54" s="213"/>
      <c r="C54" s="214"/>
      <c r="D54" s="214"/>
      <c r="E54" s="214"/>
      <c r="F54" s="214"/>
      <c r="G54" s="214"/>
      <c r="H54" s="214"/>
      <c r="I54" s="214"/>
      <c r="J54" s="214"/>
      <c r="K54" s="214"/>
      <c r="L54" s="214"/>
      <c r="M54" s="214"/>
      <c r="N54" s="214"/>
      <c r="O54" s="214"/>
      <c r="P54" s="214"/>
      <c r="Q54" s="214"/>
      <c r="R54" s="250"/>
      <c r="S54" s="250"/>
      <c r="T54" s="216">
        <v>620.88</v>
      </c>
      <c r="U54" s="217"/>
      <c r="V54" s="218"/>
      <c r="X54" s="190"/>
      <c r="Z54" s="190"/>
      <c r="AA54" s="190"/>
      <c r="AB54" s="286"/>
      <c r="AC54" s="190"/>
    </row>
    <row r="55" spans="1:29" ht="17.25" customHeight="1">
      <c r="B55" s="164"/>
      <c r="C55" s="160"/>
      <c r="D55" s="160"/>
      <c r="E55" s="160"/>
      <c r="F55" s="160"/>
      <c r="G55" s="160"/>
      <c r="H55" s="160"/>
      <c r="I55" s="160"/>
      <c r="J55" s="160"/>
      <c r="K55" s="160"/>
      <c r="L55" s="160"/>
      <c r="M55" s="160"/>
      <c r="N55" s="160"/>
      <c r="O55" s="160"/>
      <c r="P55" s="160"/>
      <c r="Q55" s="160"/>
      <c r="R55" s="161"/>
      <c r="S55" s="161"/>
      <c r="T55" s="162"/>
      <c r="U55" s="163"/>
      <c r="V55" s="162"/>
      <c r="AB55" s="283"/>
    </row>
    <row r="56" spans="1:29" s="1" customFormat="1" ht="16.5" customHeight="1" thickBot="1">
      <c r="A56" s="110"/>
      <c r="B56" s="421" t="s">
        <v>45</v>
      </c>
      <c r="C56" s="422"/>
      <c r="D56" s="422"/>
      <c r="E56" s="422"/>
      <c r="F56" s="422"/>
      <c r="G56" s="423"/>
      <c r="H56" s="423"/>
      <c r="I56" s="423"/>
      <c r="J56" s="423"/>
      <c r="K56" s="423"/>
      <c r="L56" s="423"/>
      <c r="M56" s="423"/>
      <c r="N56" s="423"/>
      <c r="O56" s="423"/>
      <c r="P56" s="423"/>
      <c r="Q56" s="423"/>
      <c r="R56" s="423"/>
      <c r="S56" s="423"/>
      <c r="T56" s="423"/>
      <c r="U56" s="424"/>
      <c r="V56" s="168"/>
      <c r="X56" s="45"/>
      <c r="Z56" s="45"/>
      <c r="AA56" s="45"/>
      <c r="AB56" s="45"/>
      <c r="AC56" s="45"/>
    </row>
    <row r="57" spans="1:29" s="1" customFormat="1" ht="15.75" customHeight="1" thickBot="1">
      <c r="A57" s="110" t="s">
        <v>255</v>
      </c>
      <c r="B57" s="428" t="s">
        <v>97</v>
      </c>
      <c r="C57" s="429"/>
      <c r="D57" s="429"/>
      <c r="E57" s="429"/>
      <c r="F57" s="429"/>
      <c r="G57" s="433"/>
      <c r="H57" s="428" t="s">
        <v>100</v>
      </c>
      <c r="I57" s="429"/>
      <c r="J57" s="429"/>
      <c r="K57" s="429"/>
      <c r="L57" s="429"/>
      <c r="M57" s="429"/>
      <c r="N57" s="429"/>
      <c r="O57" s="255" t="s">
        <v>141</v>
      </c>
      <c r="P57" s="219" t="s">
        <v>23</v>
      </c>
      <c r="Q57" s="219"/>
      <c r="R57" s="219"/>
      <c r="S57" s="219"/>
      <c r="T57" s="219"/>
      <c r="U57" s="220"/>
      <c r="V57" s="168"/>
      <c r="X57" s="248"/>
      <c r="Y57" s="259"/>
      <c r="Z57" s="425"/>
      <c r="AA57" s="425"/>
      <c r="AB57" s="425"/>
      <c r="AC57" s="425"/>
    </row>
    <row r="58" spans="1:29" s="1" customFormat="1" ht="15.75" customHeight="1">
      <c r="A58" s="110" t="s">
        <v>256</v>
      </c>
      <c r="B58" s="407" t="s">
        <v>125</v>
      </c>
      <c r="C58" s="408"/>
      <c r="D58" s="408"/>
      <c r="E58" s="408"/>
      <c r="F58" s="408"/>
      <c r="G58" s="434"/>
      <c r="H58" s="407" t="s">
        <v>17</v>
      </c>
      <c r="I58" s="408"/>
      <c r="J58" s="408"/>
      <c r="K58" s="408"/>
      <c r="L58" s="395"/>
      <c r="M58" s="221">
        <v>1</v>
      </c>
      <c r="N58" s="426" t="s">
        <v>136</v>
      </c>
      <c r="O58" s="451" t="s">
        <v>140</v>
      </c>
      <c r="P58" s="460"/>
      <c r="Q58" s="460"/>
      <c r="R58" s="460"/>
      <c r="S58" s="460"/>
      <c r="T58" s="460"/>
      <c r="U58" s="461"/>
      <c r="V58" s="168"/>
      <c r="X58" s="245"/>
      <c r="Y58" s="259"/>
      <c r="Z58" s="425"/>
      <c r="AA58" s="425"/>
      <c r="AB58" s="425"/>
      <c r="AC58" s="425"/>
    </row>
    <row r="59" spans="1:29" s="41" customFormat="1" ht="22.5" customHeight="1">
      <c r="A59" s="110" t="s">
        <v>257</v>
      </c>
      <c r="B59" s="409" t="s">
        <v>124</v>
      </c>
      <c r="C59" s="410"/>
      <c r="D59" s="435"/>
      <c r="E59" s="400">
        <v>1</v>
      </c>
      <c r="F59" s="402" t="s">
        <v>126</v>
      </c>
      <c r="G59" s="404">
        <v>0.75</v>
      </c>
      <c r="H59" s="415" t="s">
        <v>16</v>
      </c>
      <c r="I59" s="416"/>
      <c r="J59" s="393" t="s">
        <v>0</v>
      </c>
      <c r="K59" s="393" t="s">
        <v>133</v>
      </c>
      <c r="L59" s="393" t="s">
        <v>134</v>
      </c>
      <c r="M59" s="439" t="s">
        <v>135</v>
      </c>
      <c r="N59" s="427"/>
      <c r="O59" s="452"/>
      <c r="P59" s="462"/>
      <c r="Q59" s="462"/>
      <c r="R59" s="462"/>
      <c r="S59" s="462"/>
      <c r="T59" s="462"/>
      <c r="U59" s="463"/>
      <c r="V59" s="168"/>
      <c r="X59" s="256"/>
      <c r="Y59" s="260"/>
      <c r="Z59" s="425"/>
      <c r="AA59" s="425"/>
      <c r="AB59" s="425"/>
      <c r="AC59" s="425"/>
    </row>
    <row r="60" spans="1:29" s="41" customFormat="1" ht="15.75" customHeight="1" thickBot="1">
      <c r="A60" s="110" t="s">
        <v>258</v>
      </c>
      <c r="B60" s="436"/>
      <c r="C60" s="437"/>
      <c r="D60" s="438"/>
      <c r="E60" s="401"/>
      <c r="F60" s="403"/>
      <c r="G60" s="405"/>
      <c r="H60" s="417"/>
      <c r="I60" s="418"/>
      <c r="J60" s="393"/>
      <c r="K60" s="393"/>
      <c r="L60" s="393"/>
      <c r="M60" s="440"/>
      <c r="N60" s="417"/>
      <c r="O60" s="453"/>
      <c r="P60" s="462"/>
      <c r="Q60" s="462"/>
      <c r="R60" s="462"/>
      <c r="S60" s="462"/>
      <c r="T60" s="462"/>
      <c r="U60" s="463"/>
      <c r="V60" s="168"/>
      <c r="X60" s="248"/>
      <c r="Y60" s="260"/>
      <c r="Z60" s="425"/>
      <c r="AA60" s="425"/>
      <c r="AB60" s="425"/>
      <c r="AC60" s="425"/>
    </row>
    <row r="61" spans="1:29" s="1" customFormat="1" ht="17.100000000000001" customHeight="1">
      <c r="A61" s="113" t="s">
        <v>259</v>
      </c>
      <c r="B61" s="407" t="s">
        <v>98</v>
      </c>
      <c r="C61" s="408"/>
      <c r="D61" s="408"/>
      <c r="E61" s="408"/>
      <c r="F61" s="408"/>
      <c r="G61" s="408"/>
      <c r="H61" s="155">
        <v>1</v>
      </c>
      <c r="I61" s="92" t="s">
        <v>232</v>
      </c>
      <c r="J61" s="156" t="s">
        <v>232</v>
      </c>
      <c r="K61" s="192" t="s">
        <v>232</v>
      </c>
      <c r="L61" s="192" t="s">
        <v>232</v>
      </c>
      <c r="M61" s="93" t="s">
        <v>232</v>
      </c>
      <c r="N61" s="251" t="s">
        <v>232</v>
      </c>
      <c r="O61" s="253" t="s">
        <v>232</v>
      </c>
      <c r="P61" s="462"/>
      <c r="Q61" s="462"/>
      <c r="R61" s="462"/>
      <c r="S61" s="462"/>
      <c r="T61" s="462"/>
      <c r="U61" s="463"/>
      <c r="V61" s="168"/>
      <c r="X61" s="245"/>
      <c r="Y61" s="259"/>
      <c r="Z61" s="256"/>
      <c r="AA61" s="257"/>
      <c r="AB61" s="245"/>
      <c r="AC61" s="258"/>
    </row>
    <row r="62" spans="1:29" s="1" customFormat="1" ht="15.75" customHeight="1">
      <c r="A62" s="113" t="s">
        <v>260</v>
      </c>
      <c r="B62" s="409" t="s">
        <v>127</v>
      </c>
      <c r="C62" s="410"/>
      <c r="D62" s="435"/>
      <c r="E62" s="222" t="s">
        <v>128</v>
      </c>
      <c r="F62" s="222" t="s">
        <v>129</v>
      </c>
      <c r="G62" s="223" t="s">
        <v>99</v>
      </c>
      <c r="H62" s="155">
        <v>2</v>
      </c>
      <c r="I62" s="92" t="s">
        <v>232</v>
      </c>
      <c r="J62" s="156" t="s">
        <v>232</v>
      </c>
      <c r="K62" s="192" t="s">
        <v>232</v>
      </c>
      <c r="L62" s="192" t="s">
        <v>232</v>
      </c>
      <c r="M62" s="93" t="s">
        <v>232</v>
      </c>
      <c r="N62" s="251" t="s">
        <v>232</v>
      </c>
      <c r="O62" s="253" t="s">
        <v>232</v>
      </c>
      <c r="P62" s="462"/>
      <c r="Q62" s="462"/>
      <c r="R62" s="462"/>
      <c r="S62" s="462"/>
      <c r="T62" s="462"/>
      <c r="U62" s="463"/>
      <c r="V62" s="168"/>
      <c r="X62" s="245"/>
      <c r="Y62" s="259"/>
      <c r="Z62" s="256"/>
      <c r="AA62" s="257"/>
      <c r="AB62" s="245"/>
      <c r="AC62" s="258"/>
    </row>
    <row r="63" spans="1:29" s="1" customFormat="1" ht="24" customHeight="1" thickBot="1">
      <c r="A63" s="110" t="s">
        <v>261</v>
      </c>
      <c r="B63" s="436"/>
      <c r="C63" s="437"/>
      <c r="D63" s="438"/>
      <c r="E63" s="242">
        <v>337.30590043653126</v>
      </c>
      <c r="F63" s="243">
        <v>620.88</v>
      </c>
      <c r="G63" s="184" t="s">
        <v>34</v>
      </c>
      <c r="H63" s="155">
        <v>3</v>
      </c>
      <c r="I63" s="92" t="s">
        <v>232</v>
      </c>
      <c r="J63" s="156" t="s">
        <v>232</v>
      </c>
      <c r="K63" s="192" t="s">
        <v>232</v>
      </c>
      <c r="L63" s="192" t="s">
        <v>232</v>
      </c>
      <c r="M63" s="93" t="s">
        <v>232</v>
      </c>
      <c r="N63" s="251" t="s">
        <v>232</v>
      </c>
      <c r="O63" s="253" t="s">
        <v>232</v>
      </c>
      <c r="P63" s="462"/>
      <c r="Q63" s="462"/>
      <c r="R63" s="462"/>
      <c r="S63" s="462"/>
      <c r="T63" s="462"/>
      <c r="U63" s="463"/>
      <c r="V63" s="262"/>
      <c r="W63" s="12"/>
      <c r="X63" s="248"/>
      <c r="Y63" s="259"/>
      <c r="Z63" s="256"/>
      <c r="AA63" s="257"/>
      <c r="AB63" s="245"/>
      <c r="AC63" s="258"/>
    </row>
    <row r="64" spans="1:29" s="1" customFormat="1" ht="16.5" customHeight="1">
      <c r="A64" s="110" t="s">
        <v>262</v>
      </c>
      <c r="B64" s="407" t="s">
        <v>107</v>
      </c>
      <c r="C64" s="408"/>
      <c r="D64" s="408"/>
      <c r="E64" s="408"/>
      <c r="F64" s="408"/>
      <c r="G64" s="408"/>
      <c r="H64" s="155">
        <v>4</v>
      </c>
      <c r="I64" s="92" t="s">
        <v>232</v>
      </c>
      <c r="J64" s="156" t="s">
        <v>232</v>
      </c>
      <c r="K64" s="192" t="s">
        <v>232</v>
      </c>
      <c r="L64" s="192" t="s">
        <v>232</v>
      </c>
      <c r="M64" s="93" t="s">
        <v>232</v>
      </c>
      <c r="N64" s="251" t="s">
        <v>232</v>
      </c>
      <c r="O64" s="253" t="s">
        <v>232</v>
      </c>
      <c r="P64" s="462"/>
      <c r="Q64" s="462"/>
      <c r="R64" s="462"/>
      <c r="S64" s="462"/>
      <c r="T64" s="462"/>
      <c r="U64" s="463"/>
      <c r="V64" s="262"/>
      <c r="W64" s="262"/>
      <c r="X64" s="257"/>
      <c r="Y64" s="259"/>
      <c r="Z64" s="256"/>
      <c r="AA64" s="257"/>
      <c r="AB64" s="245"/>
      <c r="AC64" s="258"/>
    </row>
    <row r="65" spans="1:32" s="1" customFormat="1" ht="16.5" customHeight="1">
      <c r="A65" s="110" t="s">
        <v>263</v>
      </c>
      <c r="B65" s="409" t="s">
        <v>108</v>
      </c>
      <c r="C65" s="410"/>
      <c r="D65" s="410"/>
      <c r="E65" s="410"/>
      <c r="F65" s="410"/>
      <c r="G65" s="224" t="s">
        <v>99</v>
      </c>
      <c r="H65" s="155">
        <v>5</v>
      </c>
      <c r="I65" s="92" t="s">
        <v>232</v>
      </c>
      <c r="J65" s="156" t="s">
        <v>232</v>
      </c>
      <c r="K65" s="192" t="s">
        <v>232</v>
      </c>
      <c r="L65" s="192" t="s">
        <v>232</v>
      </c>
      <c r="M65" s="93" t="s">
        <v>232</v>
      </c>
      <c r="N65" s="251" t="s">
        <v>232</v>
      </c>
      <c r="O65" s="253" t="s">
        <v>232</v>
      </c>
      <c r="P65" s="462"/>
      <c r="Q65" s="462"/>
      <c r="R65" s="462"/>
      <c r="S65" s="462"/>
      <c r="T65" s="462"/>
      <c r="U65" s="463"/>
      <c r="V65" s="168"/>
      <c r="X65" s="245"/>
      <c r="Y65" s="259"/>
      <c r="Z65" s="256"/>
      <c r="AA65" s="257"/>
      <c r="AB65" s="245"/>
      <c r="AC65" s="258"/>
    </row>
    <row r="66" spans="1:32" s="1" customFormat="1" ht="15.75" customHeight="1" thickBot="1">
      <c r="A66" s="110" t="s">
        <v>264</v>
      </c>
      <c r="B66" s="411"/>
      <c r="C66" s="412"/>
      <c r="D66" s="412"/>
      <c r="E66" s="412"/>
      <c r="F66" s="412"/>
      <c r="G66" s="119" t="s">
        <v>34</v>
      </c>
      <c r="H66" s="195">
        <v>6</v>
      </c>
      <c r="I66" s="196" t="s">
        <v>232</v>
      </c>
      <c r="J66" s="197" t="s">
        <v>232</v>
      </c>
      <c r="K66" s="198" t="s">
        <v>232</v>
      </c>
      <c r="L66" s="198" t="s">
        <v>232</v>
      </c>
      <c r="M66" s="199" t="s">
        <v>232</v>
      </c>
      <c r="N66" s="251" t="s">
        <v>232</v>
      </c>
      <c r="O66" s="253" t="s">
        <v>232</v>
      </c>
      <c r="P66" s="462"/>
      <c r="Q66" s="462"/>
      <c r="R66" s="462"/>
      <c r="S66" s="462"/>
      <c r="T66" s="462"/>
      <c r="U66" s="463"/>
      <c r="V66" s="168"/>
      <c r="X66" s="248"/>
      <c r="Y66" s="259"/>
      <c r="Z66" s="256"/>
      <c r="AA66" s="257"/>
      <c r="AB66" s="245"/>
      <c r="AC66" s="258"/>
    </row>
    <row r="67" spans="1:32" s="1" customFormat="1" ht="54" customHeight="1" thickBot="1">
      <c r="A67" s="110" t="s">
        <v>265</v>
      </c>
      <c r="B67" s="397"/>
      <c r="C67" s="398"/>
      <c r="D67" s="398"/>
      <c r="E67" s="398"/>
      <c r="F67" s="398"/>
      <c r="G67" s="399"/>
      <c r="H67" s="454" t="s">
        <v>131</v>
      </c>
      <c r="I67" s="455"/>
      <c r="J67" s="456"/>
      <c r="K67" s="454" t="s">
        <v>132</v>
      </c>
      <c r="L67" s="457"/>
      <c r="M67" s="157" t="s">
        <v>232</v>
      </c>
      <c r="N67" s="252" t="s">
        <v>232</v>
      </c>
      <c r="O67" s="254"/>
      <c r="P67" s="464"/>
      <c r="Q67" s="464"/>
      <c r="R67" s="464"/>
      <c r="S67" s="464"/>
      <c r="T67" s="464"/>
      <c r="U67" s="465"/>
      <c r="V67" s="168"/>
      <c r="X67" s="261"/>
      <c r="Y67" s="259"/>
      <c r="Z67" s="245"/>
      <c r="AA67" s="245"/>
      <c r="AB67" s="245"/>
      <c r="AC67" s="245"/>
    </row>
    <row r="70" spans="1:32" s="11" customFormat="1" ht="24" thickBot="1">
      <c r="A70" s="143">
        <v>3</v>
      </c>
      <c r="B70" s="406" t="s">
        <v>1</v>
      </c>
      <c r="C70" s="406"/>
      <c r="D70" s="406"/>
      <c r="E70" s="98">
        <v>3</v>
      </c>
      <c r="F70" s="99" t="s">
        <v>162</v>
      </c>
      <c r="G70" s="100"/>
      <c r="H70" s="100"/>
      <c r="I70" s="100"/>
      <c r="J70" s="99"/>
      <c r="K70" s="99"/>
      <c r="L70" s="98"/>
      <c r="M70" s="100"/>
      <c r="N70" s="100"/>
      <c r="O70" s="100"/>
      <c r="P70" s="100"/>
      <c r="Q70" s="100"/>
      <c r="R70" s="100"/>
      <c r="S70" s="100"/>
      <c r="T70" s="101"/>
      <c r="U70" s="102"/>
      <c r="V70" s="102"/>
      <c r="X70" s="187"/>
      <c r="Z70" s="187"/>
      <c r="AA70" s="187"/>
      <c r="AB70" s="187"/>
      <c r="AC70" s="187"/>
    </row>
    <row r="71" spans="1:32" s="118" customFormat="1" ht="76.5" customHeight="1" thickBot="1">
      <c r="A71" s="117"/>
      <c r="B71" s="431" t="s">
        <v>88</v>
      </c>
      <c r="C71" s="413" t="s">
        <v>48</v>
      </c>
      <c r="D71" s="394" t="s">
        <v>123</v>
      </c>
      <c r="E71" s="395"/>
      <c r="F71" s="394" t="s">
        <v>93</v>
      </c>
      <c r="G71" s="395"/>
      <c r="H71" s="392" t="s">
        <v>89</v>
      </c>
      <c r="I71" s="392" t="s">
        <v>103</v>
      </c>
      <c r="J71" s="392" t="s">
        <v>2</v>
      </c>
      <c r="K71" s="392" t="s">
        <v>27</v>
      </c>
      <c r="L71" s="392" t="s">
        <v>28</v>
      </c>
      <c r="M71" s="390" t="s">
        <v>29</v>
      </c>
      <c r="N71" s="392" t="s">
        <v>104</v>
      </c>
      <c r="O71" s="419" t="s">
        <v>78</v>
      </c>
      <c r="P71" s="420"/>
      <c r="Q71" s="413"/>
      <c r="R71" s="413" t="s">
        <v>101</v>
      </c>
      <c r="S71" s="408" t="s">
        <v>3</v>
      </c>
      <c r="T71" s="395"/>
      <c r="U71" s="441" t="s">
        <v>18</v>
      </c>
      <c r="V71" s="427" t="s">
        <v>102</v>
      </c>
      <c r="X71" s="443" t="s">
        <v>137</v>
      </c>
      <c r="Z71" s="244" t="s">
        <v>139</v>
      </c>
      <c r="AA71" s="200">
        <v>1</v>
      </c>
      <c r="AB71" s="191"/>
      <c r="AC71" s="425"/>
    </row>
    <row r="72" spans="1:32" s="118" customFormat="1" ht="99" customHeight="1">
      <c r="A72" s="117"/>
      <c r="B72" s="432"/>
      <c r="C72" s="414"/>
      <c r="D72" s="201" t="s">
        <v>10</v>
      </c>
      <c r="E72" s="201" t="s">
        <v>4</v>
      </c>
      <c r="F72" s="201" t="s">
        <v>15</v>
      </c>
      <c r="G72" s="202" t="s">
        <v>90</v>
      </c>
      <c r="H72" s="393"/>
      <c r="I72" s="393"/>
      <c r="J72" s="393"/>
      <c r="K72" s="393"/>
      <c r="L72" s="393"/>
      <c r="M72" s="391"/>
      <c r="N72" s="393"/>
      <c r="O72" s="249" t="s">
        <v>76</v>
      </c>
      <c r="P72" s="249" t="s">
        <v>105</v>
      </c>
      <c r="Q72" s="414"/>
      <c r="R72" s="414"/>
      <c r="S72" s="249" t="s">
        <v>81</v>
      </c>
      <c r="T72" s="249" t="s">
        <v>77</v>
      </c>
      <c r="U72" s="442"/>
      <c r="V72" s="417"/>
      <c r="X72" s="444"/>
      <c r="Z72" s="191"/>
      <c r="AA72" s="191"/>
      <c r="AB72" s="191"/>
      <c r="AC72" s="425"/>
      <c r="AE72" s="120"/>
      <c r="AF72" s="120"/>
    </row>
    <row r="73" spans="1:32" s="1" customFormat="1" ht="15">
      <c r="A73" s="110"/>
      <c r="B73" s="95"/>
      <c r="C73" s="96"/>
      <c r="D73" s="96"/>
      <c r="E73" s="96"/>
      <c r="F73" s="96"/>
      <c r="G73" s="96"/>
      <c r="H73" s="96"/>
      <c r="I73" s="96"/>
      <c r="J73" s="96"/>
      <c r="K73" s="96"/>
      <c r="L73" s="96"/>
      <c r="M73" s="321" t="s">
        <v>232</v>
      </c>
      <c r="N73" s="96"/>
      <c r="O73" s="96"/>
      <c r="P73" s="96"/>
      <c r="Q73" s="96"/>
      <c r="R73" s="147"/>
      <c r="S73" s="147"/>
      <c r="T73" s="96"/>
      <c r="U73" s="158"/>
      <c r="V73" s="169"/>
      <c r="X73" s="188"/>
      <c r="Z73" s="334">
        <v>314.81884040742915</v>
      </c>
      <c r="AA73" s="272">
        <v>286021101.79999995</v>
      </c>
      <c r="AB73" s="278"/>
      <c r="AC73" s="245"/>
    </row>
    <row r="74" spans="1:32" s="120" customFormat="1" ht="98.25" customHeight="1">
      <c r="A74" s="113" t="s">
        <v>266</v>
      </c>
      <c r="B74" s="316">
        <v>1</v>
      </c>
      <c r="C74" s="317" t="s">
        <v>187</v>
      </c>
      <c r="D74" s="317" t="s">
        <v>188</v>
      </c>
      <c r="E74" s="317" t="s">
        <v>190</v>
      </c>
      <c r="F74" s="317" t="s">
        <v>144</v>
      </c>
      <c r="G74" s="318">
        <v>1</v>
      </c>
      <c r="H74" s="318" t="s">
        <v>115</v>
      </c>
      <c r="I74" s="319" t="s">
        <v>50</v>
      </c>
      <c r="J74" s="319" t="s">
        <v>191</v>
      </c>
      <c r="K74" s="320">
        <v>41943</v>
      </c>
      <c r="L74" s="320">
        <v>42062</v>
      </c>
      <c r="M74" s="321">
        <v>4</v>
      </c>
      <c r="N74" s="330">
        <v>11</v>
      </c>
      <c r="O74" s="319" t="s">
        <v>50</v>
      </c>
      <c r="P74" s="322" t="s">
        <v>50</v>
      </c>
      <c r="Q74" s="322"/>
      <c r="R74" s="323">
        <v>658.79</v>
      </c>
      <c r="S74" s="324">
        <v>658.79</v>
      </c>
      <c r="T74" s="325">
        <v>658.79</v>
      </c>
      <c r="U74" s="354"/>
      <c r="V74" s="326"/>
      <c r="W74" s="327"/>
      <c r="X74" s="331" t="s">
        <v>50</v>
      </c>
      <c r="Z74" s="430" t="s">
        <v>156</v>
      </c>
      <c r="AA74" s="430"/>
      <c r="AB74" s="279"/>
      <c r="AC74" s="246"/>
    </row>
    <row r="75" spans="1:32" s="120" customFormat="1" ht="112.5" customHeight="1">
      <c r="A75" s="113" t="s">
        <v>267</v>
      </c>
      <c r="B75" s="316">
        <v>2</v>
      </c>
      <c r="C75" s="317" t="s">
        <v>187</v>
      </c>
      <c r="D75" s="317" t="s">
        <v>189</v>
      </c>
      <c r="E75" s="317" t="s">
        <v>192</v>
      </c>
      <c r="F75" s="317" t="s">
        <v>146</v>
      </c>
      <c r="G75" s="318">
        <v>0.7</v>
      </c>
      <c r="H75" s="318" t="s">
        <v>115</v>
      </c>
      <c r="I75" s="319" t="s">
        <v>50</v>
      </c>
      <c r="J75" s="319" t="s">
        <v>191</v>
      </c>
      <c r="K75" s="320">
        <v>41558</v>
      </c>
      <c r="L75" s="320">
        <v>41665</v>
      </c>
      <c r="M75" s="321">
        <v>3.6</v>
      </c>
      <c r="N75" s="330">
        <v>7</v>
      </c>
      <c r="O75" s="319" t="s">
        <v>50</v>
      </c>
      <c r="P75" s="322" t="s">
        <v>50</v>
      </c>
      <c r="Q75" s="322"/>
      <c r="R75" s="323">
        <v>708</v>
      </c>
      <c r="S75" s="324">
        <v>495.59999999999997</v>
      </c>
      <c r="T75" s="325">
        <v>495.6</v>
      </c>
      <c r="U75" s="354"/>
      <c r="V75" s="326"/>
      <c r="W75" s="327"/>
      <c r="X75" s="331" t="s">
        <v>50</v>
      </c>
      <c r="Z75" s="458" t="s">
        <v>156</v>
      </c>
      <c r="AA75" s="458"/>
      <c r="AB75" s="279"/>
      <c r="AC75" s="246"/>
    </row>
    <row r="76" spans="1:32" s="120" customFormat="1" ht="101.25" hidden="1" customHeight="1">
      <c r="A76" s="113"/>
      <c r="B76" s="316"/>
      <c r="C76" s="317"/>
      <c r="D76" s="317"/>
      <c r="E76" s="317"/>
      <c r="F76" s="317"/>
      <c r="G76" s="318"/>
      <c r="H76" s="318"/>
      <c r="I76" s="319"/>
      <c r="J76" s="319"/>
      <c r="K76" s="320"/>
      <c r="L76" s="320"/>
      <c r="M76" s="321"/>
      <c r="N76" s="330"/>
      <c r="O76" s="319"/>
      <c r="P76" s="322"/>
      <c r="Q76" s="322"/>
      <c r="R76" s="323"/>
      <c r="S76" s="324"/>
      <c r="T76" s="325"/>
      <c r="U76" s="354"/>
      <c r="V76" s="326"/>
      <c r="W76" s="327"/>
      <c r="X76" s="331"/>
      <c r="Z76" s="191"/>
      <c r="AA76" s="191"/>
      <c r="AB76" s="279"/>
      <c r="AC76" s="246"/>
    </row>
    <row r="77" spans="1:32" s="120" customFormat="1" ht="138.94999999999999" hidden="1" customHeight="1">
      <c r="A77" s="113"/>
      <c r="B77" s="316"/>
      <c r="C77" s="317"/>
      <c r="D77" s="317"/>
      <c r="E77" s="317"/>
      <c r="F77" s="317"/>
      <c r="G77" s="318"/>
      <c r="H77" s="318"/>
      <c r="I77" s="319"/>
      <c r="J77" s="319"/>
      <c r="K77" s="320"/>
      <c r="L77" s="320"/>
      <c r="M77" s="321"/>
      <c r="N77" s="330"/>
      <c r="O77" s="319"/>
      <c r="P77" s="322"/>
      <c r="Q77" s="322"/>
      <c r="R77" s="323"/>
      <c r="S77" s="324"/>
      <c r="T77" s="325"/>
      <c r="U77" s="329"/>
      <c r="V77" s="326"/>
      <c r="W77" s="327"/>
      <c r="X77" s="355"/>
      <c r="Z77" s="430"/>
      <c r="AA77" s="430"/>
      <c r="AB77" s="279"/>
      <c r="AC77" s="246"/>
    </row>
    <row r="78" spans="1:32" s="120" customFormat="1" ht="155.1" hidden="1" customHeight="1">
      <c r="A78" s="113"/>
      <c r="B78" s="316"/>
      <c r="C78" s="317"/>
      <c r="D78" s="317"/>
      <c r="E78" s="317"/>
      <c r="F78" s="317"/>
      <c r="G78" s="318"/>
      <c r="H78" s="318"/>
      <c r="I78" s="319"/>
      <c r="J78" s="319"/>
      <c r="K78" s="320"/>
      <c r="L78" s="320"/>
      <c r="M78" s="321"/>
      <c r="N78" s="330"/>
      <c r="O78" s="319"/>
      <c r="P78" s="322"/>
      <c r="Q78" s="322"/>
      <c r="R78" s="323"/>
      <c r="S78" s="324"/>
      <c r="T78" s="325"/>
      <c r="U78" s="329"/>
      <c r="V78" s="326"/>
      <c r="W78" s="327"/>
      <c r="X78" s="355"/>
      <c r="Z78" s="430"/>
      <c r="AA78" s="430"/>
      <c r="AB78" s="280"/>
      <c r="AC78" s="246"/>
    </row>
    <row r="79" spans="1:32" s="120" customFormat="1" ht="15" hidden="1">
      <c r="A79" s="113" t="s">
        <v>268</v>
      </c>
      <c r="B79" s="316"/>
      <c r="C79" s="317"/>
      <c r="D79" s="317"/>
      <c r="E79" s="317"/>
      <c r="F79" s="317"/>
      <c r="G79" s="318"/>
      <c r="H79" s="318"/>
      <c r="I79" s="319"/>
      <c r="J79" s="319"/>
      <c r="K79" s="320"/>
      <c r="L79" s="320"/>
      <c r="M79" s="321" t="s">
        <v>232</v>
      </c>
      <c r="N79" s="330"/>
      <c r="O79" s="319"/>
      <c r="P79" s="322"/>
      <c r="Q79" s="322"/>
      <c r="R79" s="323"/>
      <c r="S79" s="324" t="s">
        <v>232</v>
      </c>
      <c r="T79" s="325" t="s">
        <v>232</v>
      </c>
      <c r="U79" s="329"/>
      <c r="V79" s="326"/>
      <c r="W79" s="327"/>
      <c r="X79" s="331"/>
      <c r="Z79" s="191"/>
      <c r="AA79" s="191"/>
      <c r="AB79" s="145"/>
      <c r="AC79" s="246"/>
    </row>
    <row r="80" spans="1:32" s="1" customFormat="1" ht="15" hidden="1" thickBot="1">
      <c r="A80" s="110"/>
      <c r="B80" s="335"/>
      <c r="C80" s="336"/>
      <c r="D80" s="336"/>
      <c r="E80" s="336"/>
      <c r="F80" s="336"/>
      <c r="G80" s="336"/>
      <c r="H80" s="336"/>
      <c r="I80" s="336"/>
      <c r="J80" s="336"/>
      <c r="K80" s="336"/>
      <c r="L80" s="336"/>
      <c r="M80" s="336"/>
      <c r="N80" s="336"/>
      <c r="O80" s="336"/>
      <c r="P80" s="336"/>
      <c r="Q80" s="336"/>
      <c r="R80" s="337"/>
      <c r="S80" s="337"/>
      <c r="T80" s="338"/>
      <c r="U80" s="339"/>
      <c r="V80" s="340"/>
      <c r="W80" s="341"/>
      <c r="X80" s="342"/>
      <c r="Z80" s="45"/>
      <c r="AA80" s="45"/>
      <c r="AB80" s="45"/>
      <c r="AC80" s="247"/>
    </row>
    <row r="81" spans="1:29" s="12" customFormat="1" ht="17.25" customHeight="1" thickBot="1">
      <c r="A81" s="111"/>
      <c r="B81" s="343"/>
      <c r="C81" s="344"/>
      <c r="D81" s="344"/>
      <c r="E81" s="344"/>
      <c r="F81" s="344"/>
      <c r="G81" s="344"/>
      <c r="H81" s="344"/>
      <c r="I81" s="344"/>
      <c r="J81" s="344"/>
      <c r="K81" s="344"/>
      <c r="L81" s="344"/>
      <c r="M81" s="344"/>
      <c r="N81" s="344"/>
      <c r="O81" s="344"/>
      <c r="P81" s="344"/>
      <c r="Q81" s="344"/>
      <c r="R81" s="345"/>
      <c r="S81" s="345"/>
      <c r="T81" s="346">
        <v>1154.3899999999999</v>
      </c>
      <c r="U81" s="347"/>
      <c r="V81" s="348"/>
      <c r="W81" s="349"/>
      <c r="X81" s="350"/>
      <c r="Z81" s="190"/>
      <c r="AA81" s="190"/>
      <c r="AB81" s="282"/>
      <c r="AC81" s="281"/>
    </row>
    <row r="82" spans="1:29" ht="17.25" customHeight="1">
      <c r="B82" s="164"/>
      <c r="C82" s="160"/>
      <c r="D82" s="160"/>
      <c r="E82" s="160"/>
      <c r="F82" s="160"/>
      <c r="G82" s="160"/>
      <c r="H82" s="160"/>
      <c r="I82" s="160"/>
      <c r="J82" s="160"/>
      <c r="K82" s="160"/>
      <c r="L82" s="160"/>
      <c r="M82" s="160"/>
      <c r="N82" s="160"/>
      <c r="O82" s="160"/>
      <c r="P82" s="160"/>
      <c r="Q82" s="160"/>
      <c r="R82" s="161"/>
      <c r="S82" s="161"/>
      <c r="T82" s="162"/>
      <c r="U82" s="163"/>
      <c r="V82" s="162"/>
    </row>
    <row r="83" spans="1:29" s="1" customFormat="1" ht="16.5" customHeight="1" thickBot="1">
      <c r="A83" s="110"/>
      <c r="B83" s="421" t="s">
        <v>45</v>
      </c>
      <c r="C83" s="422"/>
      <c r="D83" s="422"/>
      <c r="E83" s="422"/>
      <c r="F83" s="422"/>
      <c r="G83" s="423"/>
      <c r="H83" s="423"/>
      <c r="I83" s="423"/>
      <c r="J83" s="423"/>
      <c r="K83" s="423"/>
      <c r="L83" s="423"/>
      <c r="M83" s="423"/>
      <c r="N83" s="423"/>
      <c r="O83" s="423"/>
      <c r="P83" s="423"/>
      <c r="Q83" s="423"/>
      <c r="R83" s="423"/>
      <c r="S83" s="423"/>
      <c r="T83" s="423"/>
      <c r="U83" s="424"/>
      <c r="V83" s="168"/>
      <c r="X83" s="45"/>
      <c r="Z83" s="45"/>
      <c r="AA83" s="45"/>
      <c r="AB83" s="45"/>
      <c r="AC83" s="45"/>
    </row>
    <row r="84" spans="1:29" s="1" customFormat="1" ht="15.75" customHeight="1" thickBot="1">
      <c r="A84" s="110" t="s">
        <v>269</v>
      </c>
      <c r="B84" s="428" t="s">
        <v>97</v>
      </c>
      <c r="C84" s="429"/>
      <c r="D84" s="429"/>
      <c r="E84" s="429"/>
      <c r="F84" s="429"/>
      <c r="G84" s="433"/>
      <c r="H84" s="428" t="s">
        <v>100</v>
      </c>
      <c r="I84" s="429"/>
      <c r="J84" s="429"/>
      <c r="K84" s="429"/>
      <c r="L84" s="429"/>
      <c r="M84" s="429"/>
      <c r="N84" s="429"/>
      <c r="O84" s="255" t="s">
        <v>141</v>
      </c>
      <c r="P84" s="219" t="s">
        <v>23</v>
      </c>
      <c r="Q84" s="219"/>
      <c r="R84" s="219"/>
      <c r="S84" s="219"/>
      <c r="T84" s="219"/>
      <c r="U84" s="220"/>
      <c r="V84" s="168"/>
      <c r="X84" s="248"/>
      <c r="Y84" s="259"/>
      <c r="Z84" s="425"/>
      <c r="AA84" s="425"/>
      <c r="AB84" s="425"/>
      <c r="AC84" s="425"/>
    </row>
    <row r="85" spans="1:29" s="1" customFormat="1" ht="15.75" customHeight="1">
      <c r="A85" s="110" t="s">
        <v>270</v>
      </c>
      <c r="B85" s="407" t="s">
        <v>125</v>
      </c>
      <c r="C85" s="408"/>
      <c r="D85" s="408"/>
      <c r="E85" s="408"/>
      <c r="F85" s="408"/>
      <c r="G85" s="434"/>
      <c r="H85" s="407" t="s">
        <v>17</v>
      </c>
      <c r="I85" s="408"/>
      <c r="J85" s="408"/>
      <c r="K85" s="408"/>
      <c r="L85" s="395"/>
      <c r="M85" s="221">
        <v>1</v>
      </c>
      <c r="N85" s="426" t="s">
        <v>136</v>
      </c>
      <c r="O85" s="451" t="s">
        <v>140</v>
      </c>
      <c r="P85" s="445"/>
      <c r="Q85" s="445"/>
      <c r="R85" s="445"/>
      <c r="S85" s="445"/>
      <c r="T85" s="445"/>
      <c r="U85" s="446"/>
      <c r="V85" s="168"/>
      <c r="X85" s="245"/>
      <c r="Y85" s="259"/>
      <c r="Z85" s="425"/>
      <c r="AA85" s="425"/>
      <c r="AB85" s="425"/>
      <c r="AC85" s="425"/>
    </row>
    <row r="86" spans="1:29" s="41" customFormat="1" ht="22.5" customHeight="1">
      <c r="A86" s="110" t="s">
        <v>271</v>
      </c>
      <c r="B86" s="409" t="s">
        <v>124</v>
      </c>
      <c r="C86" s="410"/>
      <c r="D86" s="435"/>
      <c r="E86" s="400">
        <v>2</v>
      </c>
      <c r="F86" s="402" t="s">
        <v>126</v>
      </c>
      <c r="G86" s="404">
        <v>0.75</v>
      </c>
      <c r="H86" s="415" t="s">
        <v>16</v>
      </c>
      <c r="I86" s="416"/>
      <c r="J86" s="393" t="s">
        <v>0</v>
      </c>
      <c r="K86" s="393" t="s">
        <v>133</v>
      </c>
      <c r="L86" s="393" t="s">
        <v>134</v>
      </c>
      <c r="M86" s="439" t="s">
        <v>135</v>
      </c>
      <c r="N86" s="427"/>
      <c r="O86" s="452"/>
      <c r="P86" s="447"/>
      <c r="Q86" s="447"/>
      <c r="R86" s="447"/>
      <c r="S86" s="447"/>
      <c r="T86" s="447"/>
      <c r="U86" s="448"/>
      <c r="V86" s="168"/>
      <c r="X86" s="256"/>
      <c r="Y86" s="260"/>
      <c r="Z86" s="425"/>
      <c r="AA86" s="425"/>
      <c r="AB86" s="425"/>
      <c r="AC86" s="425"/>
    </row>
    <row r="87" spans="1:29" s="41" customFormat="1" ht="15.75" customHeight="1" thickBot="1">
      <c r="A87" s="110" t="s">
        <v>272</v>
      </c>
      <c r="B87" s="436"/>
      <c r="C87" s="437"/>
      <c r="D87" s="438"/>
      <c r="E87" s="401"/>
      <c r="F87" s="403"/>
      <c r="G87" s="405"/>
      <c r="H87" s="417"/>
      <c r="I87" s="418"/>
      <c r="J87" s="393"/>
      <c r="K87" s="393"/>
      <c r="L87" s="393"/>
      <c r="M87" s="440"/>
      <c r="N87" s="417"/>
      <c r="O87" s="453"/>
      <c r="P87" s="447"/>
      <c r="Q87" s="447"/>
      <c r="R87" s="447"/>
      <c r="S87" s="447"/>
      <c r="T87" s="447"/>
      <c r="U87" s="448"/>
      <c r="V87" s="168"/>
      <c r="X87" s="248"/>
      <c r="Y87" s="260"/>
      <c r="Z87" s="425"/>
      <c r="AA87" s="425"/>
      <c r="AB87" s="425"/>
      <c r="AC87" s="425"/>
    </row>
    <row r="88" spans="1:29" s="1" customFormat="1" ht="26.25" customHeight="1">
      <c r="A88" s="113" t="s">
        <v>273</v>
      </c>
      <c r="B88" s="407" t="s">
        <v>98</v>
      </c>
      <c r="C88" s="408"/>
      <c r="D88" s="408"/>
      <c r="E88" s="408"/>
      <c r="F88" s="408"/>
      <c r="G88" s="408"/>
      <c r="H88" s="155">
        <v>1</v>
      </c>
      <c r="I88" s="92" t="s">
        <v>232</v>
      </c>
      <c r="J88" s="156" t="s">
        <v>232</v>
      </c>
      <c r="K88" s="192" t="s">
        <v>232</v>
      </c>
      <c r="L88" s="192" t="s">
        <v>232</v>
      </c>
      <c r="M88" s="93" t="s">
        <v>232</v>
      </c>
      <c r="N88" s="251" t="s">
        <v>232</v>
      </c>
      <c r="O88" s="253" t="s">
        <v>232</v>
      </c>
      <c r="P88" s="447"/>
      <c r="Q88" s="447"/>
      <c r="R88" s="447"/>
      <c r="S88" s="447"/>
      <c r="T88" s="447"/>
      <c r="U88" s="448"/>
      <c r="V88" s="168"/>
      <c r="X88" s="245"/>
      <c r="Y88" s="259"/>
      <c r="Z88" s="256"/>
      <c r="AA88" s="257"/>
      <c r="AB88" s="245"/>
      <c r="AC88" s="258"/>
    </row>
    <row r="89" spans="1:29" s="1" customFormat="1" ht="24.75" customHeight="1">
      <c r="A89" s="113" t="s">
        <v>274</v>
      </c>
      <c r="B89" s="409" t="s">
        <v>127</v>
      </c>
      <c r="C89" s="410"/>
      <c r="D89" s="435"/>
      <c r="E89" s="222" t="s">
        <v>128</v>
      </c>
      <c r="F89" s="222" t="s">
        <v>129</v>
      </c>
      <c r="G89" s="223" t="s">
        <v>99</v>
      </c>
      <c r="H89" s="155">
        <v>2</v>
      </c>
      <c r="I89" s="92" t="s">
        <v>232</v>
      </c>
      <c r="J89" s="156" t="s">
        <v>232</v>
      </c>
      <c r="K89" s="192" t="s">
        <v>232</v>
      </c>
      <c r="L89" s="192" t="s">
        <v>232</v>
      </c>
      <c r="M89" s="93" t="s">
        <v>232</v>
      </c>
      <c r="N89" s="251" t="s">
        <v>232</v>
      </c>
      <c r="O89" s="253" t="s">
        <v>232</v>
      </c>
      <c r="P89" s="447"/>
      <c r="Q89" s="447"/>
      <c r="R89" s="447"/>
      <c r="S89" s="447"/>
      <c r="T89" s="447"/>
      <c r="U89" s="448"/>
      <c r="V89" s="168"/>
      <c r="X89" s="245"/>
      <c r="Y89" s="259"/>
      <c r="Z89" s="256"/>
      <c r="AA89" s="257"/>
      <c r="AB89" s="245"/>
      <c r="AC89" s="258"/>
    </row>
    <row r="90" spans="1:29" s="1" customFormat="1" ht="24" customHeight="1" thickBot="1">
      <c r="A90" s="110" t="s">
        <v>275</v>
      </c>
      <c r="B90" s="436"/>
      <c r="C90" s="437"/>
      <c r="D90" s="438"/>
      <c r="E90" s="242">
        <v>337.30590043653126</v>
      </c>
      <c r="F90" s="243">
        <v>1154.3899999999999</v>
      </c>
      <c r="G90" s="184" t="s">
        <v>34</v>
      </c>
      <c r="H90" s="155">
        <v>3</v>
      </c>
      <c r="I90" s="92" t="s">
        <v>232</v>
      </c>
      <c r="J90" s="156" t="s">
        <v>232</v>
      </c>
      <c r="K90" s="192" t="s">
        <v>232</v>
      </c>
      <c r="L90" s="192" t="s">
        <v>232</v>
      </c>
      <c r="M90" s="93" t="s">
        <v>232</v>
      </c>
      <c r="N90" s="251" t="s">
        <v>232</v>
      </c>
      <c r="O90" s="253" t="s">
        <v>232</v>
      </c>
      <c r="P90" s="447"/>
      <c r="Q90" s="447"/>
      <c r="R90" s="447"/>
      <c r="S90" s="447"/>
      <c r="T90" s="447"/>
      <c r="U90" s="448"/>
      <c r="V90" s="262"/>
      <c r="W90" s="12"/>
      <c r="X90" s="248"/>
      <c r="Y90" s="259"/>
      <c r="Z90" s="256"/>
      <c r="AA90" s="257"/>
      <c r="AB90" s="245"/>
      <c r="AC90" s="258"/>
    </row>
    <row r="91" spans="1:29" s="1" customFormat="1" ht="16.5" customHeight="1">
      <c r="A91" s="110" t="s">
        <v>276</v>
      </c>
      <c r="B91" s="407" t="s">
        <v>107</v>
      </c>
      <c r="C91" s="408"/>
      <c r="D91" s="408"/>
      <c r="E91" s="408"/>
      <c r="F91" s="408"/>
      <c r="G91" s="408"/>
      <c r="H91" s="155">
        <v>4</v>
      </c>
      <c r="I91" s="92" t="s">
        <v>232</v>
      </c>
      <c r="J91" s="156" t="s">
        <v>232</v>
      </c>
      <c r="K91" s="192" t="s">
        <v>232</v>
      </c>
      <c r="L91" s="192" t="s">
        <v>232</v>
      </c>
      <c r="M91" s="93" t="s">
        <v>232</v>
      </c>
      <c r="N91" s="251" t="s">
        <v>232</v>
      </c>
      <c r="O91" s="253" t="s">
        <v>232</v>
      </c>
      <c r="P91" s="447"/>
      <c r="Q91" s="447"/>
      <c r="R91" s="447"/>
      <c r="S91" s="447"/>
      <c r="T91" s="447"/>
      <c r="U91" s="448"/>
      <c r="V91" s="262"/>
      <c r="W91" s="262"/>
      <c r="X91" s="257"/>
      <c r="Y91" s="259"/>
      <c r="Z91" s="256"/>
      <c r="AA91" s="257"/>
      <c r="AB91" s="245"/>
      <c r="AC91" s="258"/>
    </row>
    <row r="92" spans="1:29" s="1" customFormat="1" ht="16.5" customHeight="1">
      <c r="A92" s="110" t="s">
        <v>277</v>
      </c>
      <c r="B92" s="409" t="s">
        <v>108</v>
      </c>
      <c r="C92" s="410"/>
      <c r="D92" s="410"/>
      <c r="E92" s="410"/>
      <c r="F92" s="410"/>
      <c r="G92" s="224" t="s">
        <v>99</v>
      </c>
      <c r="H92" s="155">
        <v>5</v>
      </c>
      <c r="I92" s="92" t="s">
        <v>232</v>
      </c>
      <c r="J92" s="156" t="s">
        <v>232</v>
      </c>
      <c r="K92" s="192" t="s">
        <v>232</v>
      </c>
      <c r="L92" s="192" t="s">
        <v>232</v>
      </c>
      <c r="M92" s="93" t="s">
        <v>232</v>
      </c>
      <c r="N92" s="251" t="s">
        <v>232</v>
      </c>
      <c r="O92" s="253" t="s">
        <v>232</v>
      </c>
      <c r="P92" s="447"/>
      <c r="Q92" s="447"/>
      <c r="R92" s="447"/>
      <c r="S92" s="447"/>
      <c r="T92" s="447"/>
      <c r="U92" s="448"/>
      <c r="V92" s="168"/>
      <c r="X92" s="245"/>
      <c r="Y92" s="259"/>
      <c r="Z92" s="256"/>
      <c r="AA92" s="257"/>
      <c r="AB92" s="245"/>
      <c r="AC92" s="258"/>
    </row>
    <row r="93" spans="1:29" s="1" customFormat="1" ht="15.75" customHeight="1" thickBot="1">
      <c r="A93" s="110" t="s">
        <v>278</v>
      </c>
      <c r="B93" s="411"/>
      <c r="C93" s="412"/>
      <c r="D93" s="412"/>
      <c r="E93" s="412"/>
      <c r="F93" s="412"/>
      <c r="G93" s="119" t="s">
        <v>34</v>
      </c>
      <c r="H93" s="195">
        <v>6</v>
      </c>
      <c r="I93" s="196" t="s">
        <v>232</v>
      </c>
      <c r="J93" s="197" t="s">
        <v>232</v>
      </c>
      <c r="K93" s="198" t="s">
        <v>232</v>
      </c>
      <c r="L93" s="198" t="s">
        <v>232</v>
      </c>
      <c r="M93" s="199" t="s">
        <v>232</v>
      </c>
      <c r="N93" s="251" t="s">
        <v>232</v>
      </c>
      <c r="O93" s="253" t="s">
        <v>232</v>
      </c>
      <c r="P93" s="447"/>
      <c r="Q93" s="447"/>
      <c r="R93" s="447"/>
      <c r="S93" s="447"/>
      <c r="T93" s="447"/>
      <c r="U93" s="448"/>
      <c r="V93" s="168"/>
      <c r="X93" s="248"/>
      <c r="Y93" s="259"/>
      <c r="Z93" s="256"/>
      <c r="AA93" s="257"/>
      <c r="AB93" s="245"/>
      <c r="AC93" s="258"/>
    </row>
    <row r="94" spans="1:29" s="1" customFormat="1" ht="59.25" customHeight="1" thickBot="1">
      <c r="A94" s="110" t="s">
        <v>279</v>
      </c>
      <c r="B94" s="397"/>
      <c r="C94" s="398"/>
      <c r="D94" s="398"/>
      <c r="E94" s="398"/>
      <c r="F94" s="398"/>
      <c r="G94" s="399"/>
      <c r="H94" s="454" t="s">
        <v>131</v>
      </c>
      <c r="I94" s="455"/>
      <c r="J94" s="456"/>
      <c r="K94" s="454" t="s">
        <v>132</v>
      </c>
      <c r="L94" s="457"/>
      <c r="M94" s="157" t="s">
        <v>232</v>
      </c>
      <c r="N94" s="252" t="s">
        <v>232</v>
      </c>
      <c r="O94" s="254"/>
      <c r="P94" s="449"/>
      <c r="Q94" s="449"/>
      <c r="R94" s="449"/>
      <c r="S94" s="449"/>
      <c r="T94" s="449"/>
      <c r="U94" s="450"/>
      <c r="V94" s="168"/>
      <c r="X94" s="261"/>
      <c r="Y94" s="259"/>
      <c r="Z94" s="245"/>
      <c r="AA94" s="245"/>
      <c r="AB94" s="245"/>
      <c r="AC94" s="245"/>
    </row>
    <row r="97" spans="1:32" s="11" customFormat="1" ht="24" thickBot="1">
      <c r="A97" s="143">
        <v>4</v>
      </c>
      <c r="B97" s="406" t="s">
        <v>1</v>
      </c>
      <c r="C97" s="406"/>
      <c r="D97" s="406"/>
      <c r="E97" s="98">
        <v>4</v>
      </c>
      <c r="F97" s="99" t="s">
        <v>163</v>
      </c>
      <c r="G97" s="100"/>
      <c r="H97" s="100"/>
      <c r="I97" s="100"/>
      <c r="J97" s="99"/>
      <c r="K97" s="99"/>
      <c r="L97" s="98"/>
      <c r="M97" s="100"/>
      <c r="N97" s="100"/>
      <c r="O97" s="100"/>
      <c r="P97" s="100"/>
      <c r="Q97" s="100"/>
      <c r="R97" s="100"/>
      <c r="S97" s="100"/>
      <c r="T97" s="101"/>
      <c r="U97" s="102"/>
      <c r="V97" s="102"/>
      <c r="X97" s="187"/>
      <c r="Z97" s="187"/>
      <c r="AA97" s="187"/>
      <c r="AB97" s="187"/>
      <c r="AC97" s="187"/>
    </row>
    <row r="98" spans="1:32" s="118" customFormat="1" ht="76.5" customHeight="1" thickBot="1">
      <c r="A98" s="117"/>
      <c r="B98" s="431" t="s">
        <v>88</v>
      </c>
      <c r="C98" s="413" t="s">
        <v>48</v>
      </c>
      <c r="D98" s="394" t="s">
        <v>123</v>
      </c>
      <c r="E98" s="395"/>
      <c r="F98" s="394" t="s">
        <v>93</v>
      </c>
      <c r="G98" s="395"/>
      <c r="H98" s="392" t="s">
        <v>89</v>
      </c>
      <c r="I98" s="392" t="s">
        <v>103</v>
      </c>
      <c r="J98" s="392" t="s">
        <v>2</v>
      </c>
      <c r="K98" s="392" t="s">
        <v>27</v>
      </c>
      <c r="L98" s="392" t="s">
        <v>28</v>
      </c>
      <c r="M98" s="390" t="s">
        <v>29</v>
      </c>
      <c r="N98" s="392" t="s">
        <v>104</v>
      </c>
      <c r="O98" s="419" t="s">
        <v>78</v>
      </c>
      <c r="P98" s="420"/>
      <c r="Q98" s="413"/>
      <c r="R98" s="413" t="s">
        <v>101</v>
      </c>
      <c r="S98" s="408" t="s">
        <v>3</v>
      </c>
      <c r="T98" s="395"/>
      <c r="U98" s="441" t="s">
        <v>18</v>
      </c>
      <c r="V98" s="427" t="s">
        <v>102</v>
      </c>
      <c r="X98" s="443" t="s">
        <v>137</v>
      </c>
      <c r="Z98" s="244" t="s">
        <v>139</v>
      </c>
      <c r="AA98" s="200">
        <v>1</v>
      </c>
      <c r="AB98" s="191"/>
      <c r="AC98" s="425"/>
    </row>
    <row r="99" spans="1:32" s="118" customFormat="1" ht="99" customHeight="1">
      <c r="A99" s="117"/>
      <c r="B99" s="432"/>
      <c r="C99" s="414"/>
      <c r="D99" s="201" t="s">
        <v>10</v>
      </c>
      <c r="E99" s="201" t="s">
        <v>4</v>
      </c>
      <c r="F99" s="201" t="s">
        <v>15</v>
      </c>
      <c r="G99" s="202" t="s">
        <v>90</v>
      </c>
      <c r="H99" s="393"/>
      <c r="I99" s="393"/>
      <c r="J99" s="393"/>
      <c r="K99" s="393"/>
      <c r="L99" s="393"/>
      <c r="M99" s="391"/>
      <c r="N99" s="393"/>
      <c r="O99" s="249" t="s">
        <v>76</v>
      </c>
      <c r="P99" s="249" t="s">
        <v>105</v>
      </c>
      <c r="Q99" s="414"/>
      <c r="R99" s="414"/>
      <c r="S99" s="249" t="s">
        <v>81</v>
      </c>
      <c r="T99" s="249" t="s">
        <v>77</v>
      </c>
      <c r="U99" s="442"/>
      <c r="V99" s="417"/>
      <c r="X99" s="444"/>
      <c r="Z99" s="191"/>
      <c r="AA99" s="191"/>
      <c r="AC99" s="425"/>
      <c r="AE99" s="120"/>
      <c r="AF99" s="120"/>
    </row>
    <row r="100" spans="1:32" s="1" customFormat="1" ht="15">
      <c r="A100" s="110"/>
      <c r="B100" s="95"/>
      <c r="C100" s="96"/>
      <c r="D100" s="96"/>
      <c r="E100" s="96"/>
      <c r="F100" s="96"/>
      <c r="G100" s="96"/>
      <c r="H100" s="96"/>
      <c r="I100" s="96"/>
      <c r="J100" s="96"/>
      <c r="K100" s="96"/>
      <c r="L100" s="96"/>
      <c r="M100" s="96"/>
      <c r="N100" s="96"/>
      <c r="O100" s="96"/>
      <c r="P100" s="96"/>
      <c r="Q100" s="96"/>
      <c r="R100" s="147"/>
      <c r="S100" s="147"/>
      <c r="T100" s="96"/>
      <c r="U100" s="158"/>
      <c r="V100" s="169"/>
      <c r="X100" s="188"/>
      <c r="Z100" s="334">
        <v>314.81884040742915</v>
      </c>
      <c r="AA100" s="272">
        <v>286021101.79999995</v>
      </c>
      <c r="AB100" s="45"/>
      <c r="AC100" s="245"/>
    </row>
    <row r="101" spans="1:32" s="120" customFormat="1" ht="45">
      <c r="A101" s="113" t="s">
        <v>280</v>
      </c>
      <c r="B101" s="316">
        <v>1</v>
      </c>
      <c r="C101" s="356" t="s">
        <v>193</v>
      </c>
      <c r="D101" s="356" t="s">
        <v>195</v>
      </c>
      <c r="E101" s="357" t="s">
        <v>196</v>
      </c>
      <c r="F101" s="317" t="s">
        <v>146</v>
      </c>
      <c r="G101" s="318">
        <v>0.5</v>
      </c>
      <c r="H101" s="318" t="s">
        <v>115</v>
      </c>
      <c r="I101" s="319" t="s">
        <v>50</v>
      </c>
      <c r="J101" s="319" t="s">
        <v>168</v>
      </c>
      <c r="K101" s="320">
        <v>43297</v>
      </c>
      <c r="L101" s="320">
        <v>43388</v>
      </c>
      <c r="M101" s="321">
        <v>3.1</v>
      </c>
      <c r="N101" s="330">
        <v>42</v>
      </c>
      <c r="O101" s="319" t="s">
        <v>50</v>
      </c>
      <c r="P101" s="322" t="s">
        <v>50</v>
      </c>
      <c r="Q101" s="353"/>
      <c r="R101" s="323">
        <v>1003.91</v>
      </c>
      <c r="S101" s="324">
        <v>501.95499999999998</v>
      </c>
      <c r="T101" s="325">
        <v>501.96</v>
      </c>
      <c r="U101" s="329"/>
      <c r="V101" s="326"/>
      <c r="W101" s="327"/>
      <c r="X101" s="331" t="s">
        <v>50</v>
      </c>
      <c r="Y101" s="327"/>
      <c r="Z101" s="430" t="s">
        <v>156</v>
      </c>
      <c r="AA101" s="430"/>
      <c r="AB101" s="191"/>
      <c r="AC101" s="246"/>
    </row>
    <row r="102" spans="1:32" s="120" customFormat="1" ht="45">
      <c r="A102" s="113" t="s">
        <v>281</v>
      </c>
      <c r="B102" s="316">
        <v>2</v>
      </c>
      <c r="C102" s="317" t="s">
        <v>193</v>
      </c>
      <c r="D102" s="317" t="s">
        <v>195</v>
      </c>
      <c r="E102" s="357" t="s">
        <v>196</v>
      </c>
      <c r="F102" s="317" t="s">
        <v>146</v>
      </c>
      <c r="G102" s="318">
        <v>0.5</v>
      </c>
      <c r="H102" s="318" t="s">
        <v>115</v>
      </c>
      <c r="I102" s="319" t="s">
        <v>50</v>
      </c>
      <c r="J102" s="319" t="s">
        <v>169</v>
      </c>
      <c r="K102" s="320">
        <v>43297</v>
      </c>
      <c r="L102" s="320">
        <v>43388</v>
      </c>
      <c r="M102" s="321">
        <v>3.1</v>
      </c>
      <c r="N102" s="330">
        <v>101</v>
      </c>
      <c r="O102" s="319" t="s">
        <v>50</v>
      </c>
      <c r="P102" s="322" t="s">
        <v>50</v>
      </c>
      <c r="Q102" s="322"/>
      <c r="R102" s="323">
        <v>1003.91</v>
      </c>
      <c r="S102" s="324">
        <v>501.95499999999998</v>
      </c>
      <c r="T102" s="325">
        <v>501.96</v>
      </c>
      <c r="U102" s="354"/>
      <c r="V102" s="326"/>
      <c r="W102" s="327"/>
      <c r="X102" s="331" t="s">
        <v>50</v>
      </c>
      <c r="Y102" s="327"/>
      <c r="Z102" s="430" t="s">
        <v>156</v>
      </c>
      <c r="AA102" s="430"/>
      <c r="AB102" s="145"/>
      <c r="AC102" s="246"/>
    </row>
    <row r="103" spans="1:32" s="120" customFormat="1" ht="75">
      <c r="A103" s="113" t="s">
        <v>282</v>
      </c>
      <c r="B103" s="316">
        <v>3</v>
      </c>
      <c r="C103" s="317" t="s">
        <v>194</v>
      </c>
      <c r="D103" s="317" t="s">
        <v>197</v>
      </c>
      <c r="E103" s="317" t="s">
        <v>198</v>
      </c>
      <c r="F103" s="317" t="s">
        <v>144</v>
      </c>
      <c r="G103" s="318">
        <v>1</v>
      </c>
      <c r="H103" s="318" t="s">
        <v>115</v>
      </c>
      <c r="I103" s="319" t="s">
        <v>50</v>
      </c>
      <c r="J103" s="319" t="s">
        <v>168</v>
      </c>
      <c r="K103" s="320">
        <v>36466</v>
      </c>
      <c r="L103" s="320">
        <v>43923</v>
      </c>
      <c r="M103" s="321">
        <v>248.6</v>
      </c>
      <c r="N103" s="330">
        <v>13</v>
      </c>
      <c r="O103" s="319" t="s">
        <v>50</v>
      </c>
      <c r="P103" s="322" t="s">
        <v>50</v>
      </c>
      <c r="Q103" s="322"/>
      <c r="R103" s="323">
        <v>172.04</v>
      </c>
      <c r="S103" s="324">
        <v>172.04</v>
      </c>
      <c r="T103" s="325">
        <v>172.04</v>
      </c>
      <c r="U103" s="329"/>
      <c r="V103" s="326"/>
      <c r="W103" s="327"/>
      <c r="X103" s="331" t="s">
        <v>50</v>
      </c>
      <c r="Y103" s="327"/>
      <c r="Z103" s="430" t="s">
        <v>157</v>
      </c>
      <c r="AA103" s="430"/>
      <c r="AB103" s="145"/>
      <c r="AC103" s="246"/>
    </row>
    <row r="104" spans="1:32" s="120" customFormat="1" ht="15" hidden="1">
      <c r="A104" s="113" t="s">
        <v>283</v>
      </c>
      <c r="B104" s="316"/>
      <c r="C104" s="317"/>
      <c r="D104" s="317"/>
      <c r="E104" s="317"/>
      <c r="F104" s="317"/>
      <c r="G104" s="318"/>
      <c r="H104" s="318"/>
      <c r="I104" s="319"/>
      <c r="J104" s="319"/>
      <c r="K104" s="320"/>
      <c r="L104" s="320"/>
      <c r="M104" s="321"/>
      <c r="N104" s="330"/>
      <c r="O104" s="319"/>
      <c r="P104" s="322"/>
      <c r="Q104" s="322"/>
      <c r="R104" s="323"/>
      <c r="S104" s="324"/>
      <c r="T104" s="325"/>
      <c r="U104" s="329"/>
      <c r="V104" s="326"/>
      <c r="W104" s="327"/>
      <c r="X104" s="331" t="s">
        <v>51</v>
      </c>
      <c r="Y104" s="327"/>
      <c r="Z104" s="430"/>
      <c r="AA104" s="430"/>
      <c r="AB104" s="145"/>
      <c r="AC104" s="246"/>
    </row>
    <row r="105" spans="1:32" s="120" customFormat="1" ht="15" hidden="1">
      <c r="A105" s="113" t="s">
        <v>284</v>
      </c>
      <c r="B105" s="316"/>
      <c r="C105" s="317"/>
      <c r="D105" s="317"/>
      <c r="E105" s="317"/>
      <c r="F105" s="317"/>
      <c r="G105" s="318"/>
      <c r="H105" s="318" t="s">
        <v>115</v>
      </c>
      <c r="I105" s="319"/>
      <c r="J105" s="319" t="s">
        <v>155</v>
      </c>
      <c r="K105" s="320"/>
      <c r="L105" s="320"/>
      <c r="M105" s="321" t="s">
        <v>232</v>
      </c>
      <c r="N105" s="330"/>
      <c r="O105" s="319"/>
      <c r="P105" s="322"/>
      <c r="Q105" s="322"/>
      <c r="R105" s="323"/>
      <c r="S105" s="324" t="s">
        <v>232</v>
      </c>
      <c r="T105" s="325" t="s">
        <v>232</v>
      </c>
      <c r="U105" s="329"/>
      <c r="V105" s="326"/>
      <c r="W105" s="327"/>
      <c r="X105" s="331"/>
      <c r="Y105" s="327"/>
      <c r="Z105" s="332"/>
      <c r="AA105" s="332"/>
      <c r="AB105" s="145"/>
      <c r="AC105" s="246"/>
    </row>
    <row r="106" spans="1:32" s="120" customFormat="1" ht="15" hidden="1">
      <c r="A106" s="113" t="s">
        <v>285</v>
      </c>
      <c r="B106" s="316"/>
      <c r="C106" s="317"/>
      <c r="D106" s="317"/>
      <c r="E106" s="317"/>
      <c r="F106" s="317"/>
      <c r="G106" s="318"/>
      <c r="H106" s="318" t="s">
        <v>115</v>
      </c>
      <c r="I106" s="319"/>
      <c r="J106" s="319" t="s">
        <v>155</v>
      </c>
      <c r="K106" s="320"/>
      <c r="L106" s="320"/>
      <c r="M106" s="321" t="s">
        <v>232</v>
      </c>
      <c r="N106" s="330"/>
      <c r="O106" s="319"/>
      <c r="P106" s="322"/>
      <c r="Q106" s="322"/>
      <c r="R106" s="323"/>
      <c r="S106" s="324" t="s">
        <v>232</v>
      </c>
      <c r="T106" s="325" t="s">
        <v>232</v>
      </c>
      <c r="U106" s="329"/>
      <c r="V106" s="326"/>
      <c r="W106" s="327"/>
      <c r="X106" s="331"/>
      <c r="Y106" s="327"/>
      <c r="Z106" s="332"/>
      <c r="AA106" s="332"/>
      <c r="AB106" s="145"/>
      <c r="AC106" s="246"/>
    </row>
    <row r="107" spans="1:32" s="1" customFormat="1" ht="15" thickBot="1">
      <c r="A107" s="110"/>
      <c r="B107" s="335"/>
      <c r="C107" s="336"/>
      <c r="D107" s="336"/>
      <c r="E107" s="336"/>
      <c r="F107" s="336"/>
      <c r="G107" s="336"/>
      <c r="H107" s="336"/>
      <c r="I107" s="336"/>
      <c r="J107" s="336"/>
      <c r="K107" s="336"/>
      <c r="L107" s="336"/>
      <c r="M107" s="336"/>
      <c r="N107" s="336"/>
      <c r="O107" s="336"/>
      <c r="P107" s="336"/>
      <c r="Q107" s="336"/>
      <c r="R107" s="337"/>
      <c r="S107" s="337"/>
      <c r="T107" s="338"/>
      <c r="U107" s="339"/>
      <c r="V107" s="340"/>
      <c r="W107" s="341"/>
      <c r="X107" s="342"/>
      <c r="Y107" s="341"/>
      <c r="Z107" s="352"/>
      <c r="AA107" s="352"/>
      <c r="AB107" s="45"/>
      <c r="AC107" s="247"/>
    </row>
    <row r="108" spans="1:32" s="12" customFormat="1" ht="17.25" customHeight="1" thickBot="1">
      <c r="A108" s="111"/>
      <c r="B108" s="343"/>
      <c r="C108" s="344"/>
      <c r="D108" s="344"/>
      <c r="E108" s="344"/>
      <c r="F108" s="344"/>
      <c r="G108" s="344"/>
      <c r="H108" s="344"/>
      <c r="I108" s="344"/>
      <c r="J108" s="344"/>
      <c r="K108" s="344"/>
      <c r="L108" s="344"/>
      <c r="M108" s="344"/>
      <c r="N108" s="344"/>
      <c r="O108" s="344"/>
      <c r="P108" s="344"/>
      <c r="Q108" s="344"/>
      <c r="R108" s="345"/>
      <c r="S108" s="345"/>
      <c r="T108" s="346">
        <v>1175.96</v>
      </c>
      <c r="U108" s="347"/>
      <c r="V108" s="348"/>
      <c r="W108" s="349"/>
      <c r="X108" s="350"/>
      <c r="Y108" s="349"/>
      <c r="Z108" s="350"/>
      <c r="AA108" s="350"/>
      <c r="AB108" s="190"/>
      <c r="AC108" s="190"/>
    </row>
    <row r="109" spans="1:32" ht="17.25" customHeight="1">
      <c r="B109" s="164"/>
      <c r="C109" s="160"/>
      <c r="D109" s="160"/>
      <c r="E109" s="160"/>
      <c r="F109" s="160"/>
      <c r="G109" s="160"/>
      <c r="H109" s="160"/>
      <c r="I109" s="160"/>
      <c r="J109" s="160"/>
      <c r="K109" s="160"/>
      <c r="L109" s="160"/>
      <c r="M109" s="160"/>
      <c r="N109" s="160"/>
      <c r="O109" s="160"/>
      <c r="P109" s="160"/>
      <c r="Q109" s="160"/>
      <c r="R109" s="161"/>
      <c r="S109" s="161"/>
      <c r="T109" s="162"/>
      <c r="U109" s="163"/>
      <c r="V109" s="162"/>
    </row>
    <row r="110" spans="1:32" s="1" customFormat="1" ht="16.5" customHeight="1" thickBot="1">
      <c r="A110" s="110"/>
      <c r="B110" s="421" t="s">
        <v>45</v>
      </c>
      <c r="C110" s="422"/>
      <c r="D110" s="422"/>
      <c r="E110" s="422"/>
      <c r="F110" s="422"/>
      <c r="G110" s="423"/>
      <c r="H110" s="423"/>
      <c r="I110" s="423"/>
      <c r="J110" s="423"/>
      <c r="K110" s="423"/>
      <c r="L110" s="423"/>
      <c r="M110" s="423"/>
      <c r="N110" s="423"/>
      <c r="O110" s="423"/>
      <c r="P110" s="423"/>
      <c r="Q110" s="423"/>
      <c r="R110" s="423"/>
      <c r="S110" s="423"/>
      <c r="T110" s="423"/>
      <c r="U110" s="424"/>
      <c r="V110" s="168"/>
      <c r="X110" s="45"/>
      <c r="Z110" s="45"/>
      <c r="AA110" s="45"/>
      <c r="AB110" s="45"/>
      <c r="AC110" s="45"/>
    </row>
    <row r="111" spans="1:32" s="1" customFormat="1" ht="15.75" customHeight="1" thickBot="1">
      <c r="A111" s="110" t="s">
        <v>286</v>
      </c>
      <c r="B111" s="428" t="s">
        <v>97</v>
      </c>
      <c r="C111" s="429"/>
      <c r="D111" s="429"/>
      <c r="E111" s="429"/>
      <c r="F111" s="429"/>
      <c r="G111" s="433"/>
      <c r="H111" s="428" t="s">
        <v>100</v>
      </c>
      <c r="I111" s="429"/>
      <c r="J111" s="429"/>
      <c r="K111" s="429"/>
      <c r="L111" s="429"/>
      <c r="M111" s="429"/>
      <c r="N111" s="429"/>
      <c r="O111" s="255" t="s">
        <v>141</v>
      </c>
      <c r="P111" s="219" t="s">
        <v>23</v>
      </c>
      <c r="Q111" s="219"/>
      <c r="R111" s="219"/>
      <c r="S111" s="219"/>
      <c r="T111" s="219"/>
      <c r="U111" s="220"/>
      <c r="V111" s="168"/>
      <c r="X111" s="248"/>
      <c r="Y111" s="259"/>
      <c r="Z111" s="425"/>
      <c r="AA111" s="425"/>
      <c r="AB111" s="425"/>
      <c r="AC111" s="425"/>
    </row>
    <row r="112" spans="1:32" s="1" customFormat="1" ht="15.75" customHeight="1">
      <c r="A112" s="110" t="s">
        <v>287</v>
      </c>
      <c r="B112" s="407" t="s">
        <v>125</v>
      </c>
      <c r="C112" s="408"/>
      <c r="D112" s="408"/>
      <c r="E112" s="408"/>
      <c r="F112" s="408"/>
      <c r="G112" s="434"/>
      <c r="H112" s="407" t="s">
        <v>17</v>
      </c>
      <c r="I112" s="408"/>
      <c r="J112" s="408"/>
      <c r="K112" s="408"/>
      <c r="L112" s="395"/>
      <c r="M112" s="221">
        <v>2</v>
      </c>
      <c r="N112" s="426" t="s">
        <v>136</v>
      </c>
      <c r="O112" s="451" t="s">
        <v>140</v>
      </c>
      <c r="P112" s="445"/>
      <c r="Q112" s="445"/>
      <c r="R112" s="445"/>
      <c r="S112" s="445"/>
      <c r="T112" s="445"/>
      <c r="U112" s="446"/>
      <c r="V112" s="168"/>
      <c r="X112" s="245"/>
      <c r="Y112" s="259"/>
      <c r="Z112" s="425"/>
      <c r="AA112" s="425"/>
      <c r="AB112" s="425"/>
      <c r="AC112" s="425"/>
    </row>
    <row r="113" spans="1:32" s="41" customFormat="1" ht="22.5" customHeight="1">
      <c r="A113" s="110" t="s">
        <v>288</v>
      </c>
      <c r="B113" s="409" t="s">
        <v>124</v>
      </c>
      <c r="C113" s="410"/>
      <c r="D113" s="435"/>
      <c r="E113" s="400">
        <v>3</v>
      </c>
      <c r="F113" s="402" t="s">
        <v>126</v>
      </c>
      <c r="G113" s="404">
        <v>1.2</v>
      </c>
      <c r="H113" s="415" t="s">
        <v>16</v>
      </c>
      <c r="I113" s="416"/>
      <c r="J113" s="393" t="s">
        <v>0</v>
      </c>
      <c r="K113" s="393" t="s">
        <v>133</v>
      </c>
      <c r="L113" s="393" t="s">
        <v>134</v>
      </c>
      <c r="M113" s="439" t="s">
        <v>135</v>
      </c>
      <c r="N113" s="427"/>
      <c r="O113" s="452"/>
      <c r="P113" s="447"/>
      <c r="Q113" s="447"/>
      <c r="R113" s="447"/>
      <c r="S113" s="447"/>
      <c r="T113" s="447"/>
      <c r="U113" s="448"/>
      <c r="V113" s="168"/>
      <c r="X113" s="256"/>
      <c r="Y113" s="260"/>
      <c r="Z113" s="425"/>
      <c r="AA113" s="425"/>
      <c r="AB113" s="425"/>
      <c r="AC113" s="425"/>
    </row>
    <row r="114" spans="1:32" s="41" customFormat="1" ht="15.75" customHeight="1" thickBot="1">
      <c r="A114" s="110" t="s">
        <v>289</v>
      </c>
      <c r="B114" s="436"/>
      <c r="C114" s="437"/>
      <c r="D114" s="438"/>
      <c r="E114" s="401"/>
      <c r="F114" s="403"/>
      <c r="G114" s="405"/>
      <c r="H114" s="417"/>
      <c r="I114" s="418"/>
      <c r="J114" s="393"/>
      <c r="K114" s="393"/>
      <c r="L114" s="393"/>
      <c r="M114" s="440"/>
      <c r="N114" s="417"/>
      <c r="O114" s="453"/>
      <c r="P114" s="447"/>
      <c r="Q114" s="447"/>
      <c r="R114" s="447"/>
      <c r="S114" s="447"/>
      <c r="T114" s="447"/>
      <c r="U114" s="448"/>
      <c r="V114" s="168"/>
      <c r="X114" s="248"/>
      <c r="Y114" s="260"/>
      <c r="Z114" s="425"/>
      <c r="AA114" s="425"/>
      <c r="AB114" s="425"/>
      <c r="AC114" s="425"/>
    </row>
    <row r="115" spans="1:32" s="1" customFormat="1" ht="17.100000000000001" customHeight="1">
      <c r="A115" s="113" t="s">
        <v>290</v>
      </c>
      <c r="B115" s="407" t="s">
        <v>98</v>
      </c>
      <c r="C115" s="408"/>
      <c r="D115" s="408"/>
      <c r="E115" s="408"/>
      <c r="F115" s="408"/>
      <c r="G115" s="408"/>
      <c r="H115" s="155">
        <v>1</v>
      </c>
      <c r="I115" s="92" t="s">
        <v>168</v>
      </c>
      <c r="J115" s="156">
        <v>0.8</v>
      </c>
      <c r="K115" s="192">
        <v>269.83999999999997</v>
      </c>
      <c r="L115" s="192">
        <v>674</v>
      </c>
      <c r="M115" s="93" t="s">
        <v>34</v>
      </c>
      <c r="N115" s="251" t="s">
        <v>34</v>
      </c>
      <c r="O115" s="253" t="s">
        <v>35</v>
      </c>
      <c r="P115" s="447"/>
      <c r="Q115" s="447"/>
      <c r="R115" s="447"/>
      <c r="S115" s="447"/>
      <c r="T115" s="447"/>
      <c r="U115" s="448"/>
      <c r="V115" s="168"/>
      <c r="X115" s="245"/>
      <c r="Y115" s="259"/>
      <c r="Z115" s="256"/>
      <c r="AA115" s="257"/>
      <c r="AB115" s="245"/>
      <c r="AC115" s="258"/>
    </row>
    <row r="116" spans="1:32" s="1" customFormat="1" ht="15.75" customHeight="1">
      <c r="A116" s="113" t="s">
        <v>291</v>
      </c>
      <c r="B116" s="409" t="s">
        <v>127</v>
      </c>
      <c r="C116" s="410"/>
      <c r="D116" s="435"/>
      <c r="E116" s="222" t="s">
        <v>128</v>
      </c>
      <c r="F116" s="222" t="s">
        <v>129</v>
      </c>
      <c r="G116" s="223" t="s">
        <v>99</v>
      </c>
      <c r="H116" s="155">
        <v>2</v>
      </c>
      <c r="I116" s="92" t="s">
        <v>169</v>
      </c>
      <c r="J116" s="156">
        <v>0.2</v>
      </c>
      <c r="K116" s="192">
        <v>269.83999999999997</v>
      </c>
      <c r="L116" s="192">
        <v>501.96</v>
      </c>
      <c r="M116" s="93" t="s">
        <v>34</v>
      </c>
      <c r="N116" s="251" t="s">
        <v>34</v>
      </c>
      <c r="O116" s="253" t="s">
        <v>35</v>
      </c>
      <c r="P116" s="447"/>
      <c r="Q116" s="447"/>
      <c r="R116" s="447"/>
      <c r="S116" s="447"/>
      <c r="T116" s="447"/>
      <c r="U116" s="448"/>
      <c r="V116" s="168"/>
      <c r="X116" s="245"/>
      <c r="Y116" s="259"/>
      <c r="Z116" s="256"/>
      <c r="AA116" s="257"/>
      <c r="AB116" s="245"/>
      <c r="AC116" s="258"/>
    </row>
    <row r="117" spans="1:32" s="1" customFormat="1" ht="24" customHeight="1" thickBot="1">
      <c r="A117" s="110" t="s">
        <v>292</v>
      </c>
      <c r="B117" s="436"/>
      <c r="C117" s="437"/>
      <c r="D117" s="438"/>
      <c r="E117" s="242">
        <v>539.68944069844997</v>
      </c>
      <c r="F117" s="243">
        <v>1175.96</v>
      </c>
      <c r="G117" s="184" t="s">
        <v>34</v>
      </c>
      <c r="H117" s="155">
        <v>3</v>
      </c>
      <c r="I117" s="92" t="s">
        <v>232</v>
      </c>
      <c r="J117" s="156" t="s">
        <v>232</v>
      </c>
      <c r="K117" s="192" t="s">
        <v>232</v>
      </c>
      <c r="L117" s="192" t="s">
        <v>232</v>
      </c>
      <c r="M117" s="93" t="s">
        <v>232</v>
      </c>
      <c r="N117" s="251" t="s">
        <v>232</v>
      </c>
      <c r="O117" s="253" t="s">
        <v>232</v>
      </c>
      <c r="P117" s="447"/>
      <c r="Q117" s="447"/>
      <c r="R117" s="447"/>
      <c r="S117" s="447"/>
      <c r="T117" s="447"/>
      <c r="U117" s="448"/>
      <c r="V117" s="262"/>
      <c r="W117" s="12"/>
      <c r="X117" s="248"/>
      <c r="Y117" s="259"/>
      <c r="Z117" s="256"/>
      <c r="AA117" s="257"/>
      <c r="AB117" s="245"/>
      <c r="AC117" s="258"/>
    </row>
    <row r="118" spans="1:32" s="1" customFormat="1" ht="16.5" customHeight="1">
      <c r="A118" s="110" t="s">
        <v>293</v>
      </c>
      <c r="B118" s="407" t="s">
        <v>107</v>
      </c>
      <c r="C118" s="408"/>
      <c r="D118" s="408"/>
      <c r="E118" s="408"/>
      <c r="F118" s="408"/>
      <c r="G118" s="408"/>
      <c r="H118" s="155">
        <v>4</v>
      </c>
      <c r="I118" s="92" t="s">
        <v>232</v>
      </c>
      <c r="J118" s="156" t="s">
        <v>232</v>
      </c>
      <c r="K118" s="192" t="s">
        <v>232</v>
      </c>
      <c r="L118" s="192" t="s">
        <v>232</v>
      </c>
      <c r="M118" s="93" t="s">
        <v>232</v>
      </c>
      <c r="N118" s="251" t="s">
        <v>232</v>
      </c>
      <c r="O118" s="253" t="s">
        <v>232</v>
      </c>
      <c r="P118" s="447"/>
      <c r="Q118" s="447"/>
      <c r="R118" s="447"/>
      <c r="S118" s="447"/>
      <c r="T118" s="447"/>
      <c r="U118" s="448"/>
      <c r="V118" s="262"/>
      <c r="W118" s="262"/>
      <c r="X118" s="257"/>
      <c r="Y118" s="259"/>
      <c r="Z118" s="256"/>
      <c r="AA118" s="257"/>
      <c r="AB118" s="245"/>
      <c r="AC118" s="258"/>
    </row>
    <row r="119" spans="1:32" s="1" customFormat="1" ht="16.5" customHeight="1">
      <c r="A119" s="110" t="s">
        <v>294</v>
      </c>
      <c r="B119" s="409" t="s">
        <v>108</v>
      </c>
      <c r="C119" s="410"/>
      <c r="D119" s="410"/>
      <c r="E119" s="410"/>
      <c r="F119" s="410"/>
      <c r="G119" s="224" t="s">
        <v>99</v>
      </c>
      <c r="H119" s="155">
        <v>5</v>
      </c>
      <c r="I119" s="92" t="s">
        <v>232</v>
      </c>
      <c r="J119" s="156" t="s">
        <v>232</v>
      </c>
      <c r="K119" s="192" t="s">
        <v>232</v>
      </c>
      <c r="L119" s="192" t="s">
        <v>232</v>
      </c>
      <c r="M119" s="93" t="s">
        <v>232</v>
      </c>
      <c r="N119" s="251" t="s">
        <v>232</v>
      </c>
      <c r="O119" s="253" t="s">
        <v>232</v>
      </c>
      <c r="P119" s="447"/>
      <c r="Q119" s="447"/>
      <c r="R119" s="447"/>
      <c r="S119" s="447"/>
      <c r="T119" s="447"/>
      <c r="U119" s="448"/>
      <c r="V119" s="168"/>
      <c r="X119" s="245"/>
      <c r="Y119" s="259"/>
      <c r="Z119" s="256"/>
      <c r="AA119" s="257"/>
      <c r="AB119" s="245"/>
      <c r="AC119" s="258"/>
    </row>
    <row r="120" spans="1:32" s="1" customFormat="1" ht="15.75" customHeight="1" thickBot="1">
      <c r="A120" s="110" t="s">
        <v>295</v>
      </c>
      <c r="B120" s="411"/>
      <c r="C120" s="412"/>
      <c r="D120" s="412"/>
      <c r="E120" s="412"/>
      <c r="F120" s="412"/>
      <c r="G120" s="119" t="s">
        <v>34</v>
      </c>
      <c r="H120" s="195">
        <v>6</v>
      </c>
      <c r="I120" s="196" t="s">
        <v>232</v>
      </c>
      <c r="J120" s="197" t="s">
        <v>232</v>
      </c>
      <c r="K120" s="198" t="s">
        <v>232</v>
      </c>
      <c r="L120" s="198" t="s">
        <v>232</v>
      </c>
      <c r="M120" s="199" t="s">
        <v>232</v>
      </c>
      <c r="N120" s="251" t="s">
        <v>232</v>
      </c>
      <c r="O120" s="253" t="s">
        <v>232</v>
      </c>
      <c r="P120" s="447"/>
      <c r="Q120" s="447"/>
      <c r="R120" s="447"/>
      <c r="S120" s="447"/>
      <c r="T120" s="447"/>
      <c r="U120" s="448"/>
      <c r="V120" s="168"/>
      <c r="X120" s="248"/>
      <c r="Y120" s="259"/>
      <c r="Z120" s="256"/>
      <c r="AA120" s="257"/>
      <c r="AB120" s="245"/>
      <c r="AC120" s="258"/>
    </row>
    <row r="121" spans="1:32" s="1" customFormat="1" ht="39" customHeight="1" thickBot="1">
      <c r="A121" s="110" t="s">
        <v>296</v>
      </c>
      <c r="B121" s="397"/>
      <c r="C121" s="398"/>
      <c r="D121" s="398"/>
      <c r="E121" s="398"/>
      <c r="F121" s="398"/>
      <c r="G121" s="399"/>
      <c r="H121" s="454" t="s">
        <v>131</v>
      </c>
      <c r="I121" s="455"/>
      <c r="J121" s="456"/>
      <c r="K121" s="454" t="s">
        <v>132</v>
      </c>
      <c r="L121" s="457"/>
      <c r="M121" s="157" t="s">
        <v>34</v>
      </c>
      <c r="N121" s="252" t="s">
        <v>34</v>
      </c>
      <c r="O121" s="254"/>
      <c r="P121" s="449"/>
      <c r="Q121" s="449"/>
      <c r="R121" s="449"/>
      <c r="S121" s="449"/>
      <c r="T121" s="449"/>
      <c r="U121" s="450"/>
      <c r="V121" s="168"/>
      <c r="X121" s="261"/>
      <c r="Y121" s="259"/>
      <c r="Z121" s="245"/>
      <c r="AA121" s="245"/>
      <c r="AB121" s="245"/>
      <c r="AC121" s="245"/>
    </row>
    <row r="124" spans="1:32" s="11" customFormat="1" ht="24" thickBot="1">
      <c r="A124" s="143">
        <v>5</v>
      </c>
      <c r="B124" s="406" t="s">
        <v>1</v>
      </c>
      <c r="C124" s="406"/>
      <c r="D124" s="406"/>
      <c r="E124" s="98">
        <v>5</v>
      </c>
      <c r="F124" s="99" t="s">
        <v>164</v>
      </c>
      <c r="G124" s="100"/>
      <c r="H124" s="100"/>
      <c r="I124" s="100"/>
      <c r="J124" s="99"/>
      <c r="K124" s="99"/>
      <c r="L124" s="98"/>
      <c r="M124" s="100"/>
      <c r="N124" s="100"/>
      <c r="O124" s="100"/>
      <c r="P124" s="100"/>
      <c r="Q124" s="100"/>
      <c r="R124" s="100"/>
      <c r="S124" s="100"/>
      <c r="T124" s="101"/>
      <c r="U124" s="102"/>
      <c r="V124" s="102"/>
      <c r="X124" s="187"/>
      <c r="Z124" s="187"/>
      <c r="AA124" s="187"/>
      <c r="AB124" s="187"/>
      <c r="AC124" s="187"/>
    </row>
    <row r="125" spans="1:32" s="118" customFormat="1" ht="76.5" customHeight="1" thickBot="1">
      <c r="A125" s="117"/>
      <c r="B125" s="431" t="s">
        <v>88</v>
      </c>
      <c r="C125" s="413" t="s">
        <v>48</v>
      </c>
      <c r="D125" s="394" t="s">
        <v>123</v>
      </c>
      <c r="E125" s="395"/>
      <c r="F125" s="394" t="s">
        <v>93</v>
      </c>
      <c r="G125" s="395"/>
      <c r="H125" s="392" t="s">
        <v>89</v>
      </c>
      <c r="I125" s="392" t="s">
        <v>103</v>
      </c>
      <c r="J125" s="392" t="s">
        <v>2</v>
      </c>
      <c r="K125" s="392" t="s">
        <v>27</v>
      </c>
      <c r="L125" s="392" t="s">
        <v>28</v>
      </c>
      <c r="M125" s="390" t="s">
        <v>29</v>
      </c>
      <c r="N125" s="392" t="s">
        <v>104</v>
      </c>
      <c r="O125" s="419" t="s">
        <v>78</v>
      </c>
      <c r="P125" s="420"/>
      <c r="Q125" s="413"/>
      <c r="R125" s="413" t="s">
        <v>101</v>
      </c>
      <c r="S125" s="408" t="s">
        <v>3</v>
      </c>
      <c r="T125" s="395"/>
      <c r="U125" s="441" t="s">
        <v>18</v>
      </c>
      <c r="V125" s="427" t="s">
        <v>102</v>
      </c>
      <c r="X125" s="443" t="s">
        <v>137</v>
      </c>
      <c r="Z125" s="244" t="s">
        <v>139</v>
      </c>
      <c r="AA125" s="200">
        <v>1</v>
      </c>
      <c r="AB125" s="191"/>
      <c r="AC125" s="425"/>
    </row>
    <row r="126" spans="1:32" s="118" customFormat="1" ht="99" customHeight="1">
      <c r="A126" s="117"/>
      <c r="B126" s="432"/>
      <c r="C126" s="414"/>
      <c r="D126" s="201" t="s">
        <v>10</v>
      </c>
      <c r="E126" s="201" t="s">
        <v>4</v>
      </c>
      <c r="F126" s="201" t="s">
        <v>15</v>
      </c>
      <c r="G126" s="202" t="s">
        <v>90</v>
      </c>
      <c r="H126" s="393"/>
      <c r="I126" s="393"/>
      <c r="J126" s="393"/>
      <c r="K126" s="393"/>
      <c r="L126" s="393"/>
      <c r="M126" s="391"/>
      <c r="N126" s="393"/>
      <c r="O126" s="249" t="s">
        <v>76</v>
      </c>
      <c r="P126" s="249" t="s">
        <v>105</v>
      </c>
      <c r="Q126" s="414"/>
      <c r="R126" s="414"/>
      <c r="S126" s="249" t="s">
        <v>81</v>
      </c>
      <c r="T126" s="249" t="s">
        <v>77</v>
      </c>
      <c r="U126" s="442"/>
      <c r="V126" s="417"/>
      <c r="X126" s="444"/>
      <c r="Z126" s="191"/>
      <c r="AA126" s="191"/>
      <c r="AB126" s="191"/>
      <c r="AC126" s="425"/>
      <c r="AE126" s="120"/>
      <c r="AF126" s="120"/>
    </row>
    <row r="127" spans="1:32" s="1" customFormat="1" ht="15">
      <c r="A127" s="110"/>
      <c r="B127" s="95"/>
      <c r="C127" s="96"/>
      <c r="D127" s="96"/>
      <c r="E127" s="96"/>
      <c r="F127" s="96"/>
      <c r="G127" s="96"/>
      <c r="H127" s="96"/>
      <c r="I127" s="96"/>
      <c r="J127" s="96"/>
      <c r="K127" s="96"/>
      <c r="L127" s="96"/>
      <c r="M127" s="96"/>
      <c r="N127" s="96"/>
      <c r="O127" s="96"/>
      <c r="P127" s="96"/>
      <c r="Q127" s="96"/>
      <c r="R127" s="147"/>
      <c r="S127" s="147"/>
      <c r="T127" s="96"/>
      <c r="U127" s="158"/>
      <c r="V127" s="169"/>
      <c r="X127" s="188"/>
      <c r="Z127" s="334">
        <v>314.81884040742915</v>
      </c>
      <c r="AA127" s="272">
        <v>286021101.79999995</v>
      </c>
      <c r="AB127" s="45"/>
      <c r="AC127" s="245"/>
    </row>
    <row r="128" spans="1:32" s="120" customFormat="1" ht="158.1" customHeight="1">
      <c r="A128" s="113" t="s">
        <v>297</v>
      </c>
      <c r="B128" s="316">
        <v>1</v>
      </c>
      <c r="C128" s="317" t="s">
        <v>199</v>
      </c>
      <c r="D128" s="317" t="s">
        <v>201</v>
      </c>
      <c r="E128" s="317" t="s">
        <v>203</v>
      </c>
      <c r="F128" s="317" t="s">
        <v>146</v>
      </c>
      <c r="G128" s="318">
        <v>0.5</v>
      </c>
      <c r="H128" s="318" t="s">
        <v>115</v>
      </c>
      <c r="I128" s="319" t="s">
        <v>50</v>
      </c>
      <c r="J128" s="319" t="s">
        <v>205</v>
      </c>
      <c r="K128" s="320">
        <v>39758</v>
      </c>
      <c r="L128" s="320">
        <v>39922</v>
      </c>
      <c r="M128" s="321">
        <v>5.5</v>
      </c>
      <c r="N128" s="330">
        <v>1</v>
      </c>
      <c r="O128" s="319" t="s">
        <v>50</v>
      </c>
      <c r="P128" s="322" t="s">
        <v>50</v>
      </c>
      <c r="Q128" s="322"/>
      <c r="R128" s="323">
        <v>1377</v>
      </c>
      <c r="S128" s="324">
        <v>688.5</v>
      </c>
      <c r="T128" s="325">
        <v>530.18195154406271</v>
      </c>
      <c r="U128" s="329"/>
      <c r="V128" s="326"/>
      <c r="W128" s="327"/>
      <c r="X128" s="331" t="s">
        <v>50</v>
      </c>
      <c r="Y128" s="327"/>
      <c r="Z128" s="430" t="s">
        <v>156</v>
      </c>
      <c r="AA128" s="430"/>
      <c r="AB128" s="145"/>
      <c r="AC128" s="246"/>
    </row>
    <row r="129" spans="1:29" s="120" customFormat="1" ht="90">
      <c r="A129" s="113" t="s">
        <v>298</v>
      </c>
      <c r="B129" s="316">
        <v>2</v>
      </c>
      <c r="C129" s="317" t="s">
        <v>200</v>
      </c>
      <c r="D129" s="317" t="s">
        <v>202</v>
      </c>
      <c r="E129" s="317" t="s">
        <v>204</v>
      </c>
      <c r="F129" s="317" t="s">
        <v>146</v>
      </c>
      <c r="G129" s="318">
        <v>0.5</v>
      </c>
      <c r="H129" s="318" t="s">
        <v>115</v>
      </c>
      <c r="I129" s="319" t="s">
        <v>50</v>
      </c>
      <c r="J129" s="319" t="s">
        <v>205</v>
      </c>
      <c r="K129" s="320">
        <v>40177</v>
      </c>
      <c r="L129" s="320">
        <v>40691</v>
      </c>
      <c r="M129" s="321">
        <v>17.2</v>
      </c>
      <c r="N129" s="330">
        <v>5</v>
      </c>
      <c r="O129" s="319" t="s">
        <v>50</v>
      </c>
      <c r="P129" s="322" t="s">
        <v>50</v>
      </c>
      <c r="Q129" s="322"/>
      <c r="R129" s="323">
        <v>5917</v>
      </c>
      <c r="S129" s="324">
        <v>2958.5</v>
      </c>
      <c r="T129" s="325">
        <v>2958.5</v>
      </c>
      <c r="U129" s="329"/>
      <c r="V129" s="326"/>
      <c r="W129" s="327"/>
      <c r="X129" s="331" t="s">
        <v>50</v>
      </c>
      <c r="Y129" s="327"/>
      <c r="Z129" s="430" t="s">
        <v>156</v>
      </c>
      <c r="AA129" s="430"/>
      <c r="AB129" s="145"/>
      <c r="AC129" s="246"/>
    </row>
    <row r="130" spans="1:29" s="120" customFormat="1" ht="14.25" hidden="1">
      <c r="A130" s="113"/>
      <c r="B130" s="204"/>
      <c r="C130" s="205"/>
      <c r="D130" s="205"/>
      <c r="E130" s="205"/>
      <c r="F130" s="317"/>
      <c r="G130" s="318"/>
      <c r="H130" s="318"/>
      <c r="I130" s="319"/>
      <c r="J130" s="319"/>
      <c r="K130" s="320"/>
      <c r="L130" s="320"/>
      <c r="M130" s="321"/>
      <c r="N130" s="330"/>
      <c r="O130" s="207"/>
      <c r="P130" s="210"/>
      <c r="Q130" s="210"/>
      <c r="R130" s="323"/>
      <c r="S130" s="324"/>
      <c r="T130" s="325"/>
      <c r="U130" s="159"/>
      <c r="V130" s="326"/>
      <c r="X130" s="331"/>
      <c r="Z130" s="191"/>
      <c r="AA130" s="191"/>
      <c r="AB130" s="145"/>
      <c r="AC130" s="246"/>
    </row>
    <row r="131" spans="1:29" s="120" customFormat="1" ht="14.25" hidden="1">
      <c r="A131" s="113"/>
      <c r="B131" s="204"/>
      <c r="C131" s="205"/>
      <c r="D131" s="205"/>
      <c r="E131" s="205"/>
      <c r="F131" s="317"/>
      <c r="G131" s="318"/>
      <c r="H131" s="318"/>
      <c r="I131" s="319"/>
      <c r="J131" s="319"/>
      <c r="K131" s="320"/>
      <c r="L131" s="320"/>
      <c r="M131" s="321"/>
      <c r="N131" s="330"/>
      <c r="O131" s="207"/>
      <c r="P131" s="210"/>
      <c r="Q131" s="210"/>
      <c r="R131" s="323"/>
      <c r="S131" s="324"/>
      <c r="T131" s="325"/>
      <c r="U131" s="159"/>
      <c r="V131" s="212"/>
      <c r="X131" s="185"/>
      <c r="Z131" s="191"/>
      <c r="AA131" s="191"/>
      <c r="AB131" s="145"/>
      <c r="AC131" s="246"/>
    </row>
    <row r="132" spans="1:29" s="120" customFormat="1" ht="12.75" hidden="1">
      <c r="A132" s="113" t="s">
        <v>299</v>
      </c>
      <c r="B132" s="204"/>
      <c r="C132" s="205"/>
      <c r="D132" s="205"/>
      <c r="E132" s="205"/>
      <c r="F132" s="205"/>
      <c r="G132" s="206"/>
      <c r="H132" s="206"/>
      <c r="I132" s="207"/>
      <c r="J132" s="207"/>
      <c r="K132" s="208"/>
      <c r="L132" s="208"/>
      <c r="M132" s="115" t="s">
        <v>232</v>
      </c>
      <c r="N132" s="209"/>
      <c r="O132" s="207"/>
      <c r="P132" s="210"/>
      <c r="Q132" s="210"/>
      <c r="R132" s="211"/>
      <c r="S132" s="94" t="s">
        <v>232</v>
      </c>
      <c r="T132" s="116" t="s">
        <v>232</v>
      </c>
      <c r="U132" s="159"/>
      <c r="V132" s="212"/>
      <c r="X132" s="185"/>
      <c r="Z132" s="191"/>
      <c r="AA132" s="191"/>
      <c r="AB132" s="145"/>
      <c r="AC132" s="246"/>
    </row>
    <row r="133" spans="1:29" s="120" customFormat="1" ht="12.75" hidden="1">
      <c r="A133" s="113" t="s">
        <v>300</v>
      </c>
      <c r="B133" s="204"/>
      <c r="C133" s="205"/>
      <c r="D133" s="205"/>
      <c r="E133" s="205"/>
      <c r="F133" s="205"/>
      <c r="G133" s="206"/>
      <c r="H133" s="206"/>
      <c r="I133" s="207"/>
      <c r="J133" s="207"/>
      <c r="K133" s="208"/>
      <c r="L133" s="208"/>
      <c r="M133" s="115" t="s">
        <v>232</v>
      </c>
      <c r="N133" s="209"/>
      <c r="O133" s="207"/>
      <c r="P133" s="210"/>
      <c r="Q133" s="210"/>
      <c r="R133" s="211"/>
      <c r="S133" s="94" t="s">
        <v>232</v>
      </c>
      <c r="T133" s="116" t="s">
        <v>232</v>
      </c>
      <c r="U133" s="159"/>
      <c r="V133" s="212"/>
      <c r="X133" s="185"/>
      <c r="Z133" s="191"/>
      <c r="AA133" s="191"/>
      <c r="AB133" s="145"/>
      <c r="AC133" s="246"/>
    </row>
    <row r="134" spans="1:29" s="1" customFormat="1" ht="13.5" thickBot="1">
      <c r="A134" s="110"/>
      <c r="B134" s="95"/>
      <c r="C134" s="96"/>
      <c r="D134" s="96"/>
      <c r="E134" s="96"/>
      <c r="F134" s="96"/>
      <c r="G134" s="96"/>
      <c r="H134" s="96"/>
      <c r="I134" s="96"/>
      <c r="J134" s="96"/>
      <c r="K134" s="96"/>
      <c r="L134" s="96"/>
      <c r="M134" s="96"/>
      <c r="N134" s="96"/>
      <c r="O134" s="96"/>
      <c r="P134" s="96"/>
      <c r="Q134" s="96"/>
      <c r="R134" s="147"/>
      <c r="S134" s="147"/>
      <c r="T134" s="114"/>
      <c r="U134" s="97"/>
      <c r="V134" s="263"/>
      <c r="X134" s="189"/>
      <c r="Z134" s="45"/>
      <c r="AA134" s="45"/>
      <c r="AB134" s="45"/>
      <c r="AC134" s="247"/>
    </row>
    <row r="135" spans="1:29" s="12" customFormat="1" ht="17.25" customHeight="1" thickBot="1">
      <c r="A135" s="111"/>
      <c r="B135" s="213"/>
      <c r="C135" s="214"/>
      <c r="D135" s="214"/>
      <c r="E135" s="214"/>
      <c r="F135" s="214"/>
      <c r="G135" s="214"/>
      <c r="H135" s="214"/>
      <c r="I135" s="214"/>
      <c r="J135" s="214"/>
      <c r="K135" s="214"/>
      <c r="L135" s="214"/>
      <c r="M135" s="214"/>
      <c r="N135" s="214"/>
      <c r="O135" s="214"/>
      <c r="P135" s="214"/>
      <c r="Q135" s="214"/>
      <c r="R135" s="250"/>
      <c r="S135" s="250"/>
      <c r="T135" s="216">
        <v>3488.6819515440629</v>
      </c>
      <c r="U135" s="217"/>
      <c r="V135" s="218"/>
      <c r="X135" s="190"/>
      <c r="Z135" s="190"/>
      <c r="AA135" s="190"/>
      <c r="AB135" s="190"/>
      <c r="AC135" s="190"/>
    </row>
    <row r="136" spans="1:29" ht="17.25" customHeight="1">
      <c r="B136" s="164"/>
      <c r="C136" s="160"/>
      <c r="D136" s="160"/>
      <c r="E136" s="160"/>
      <c r="F136" s="160"/>
      <c r="G136" s="160"/>
      <c r="H136" s="160"/>
      <c r="I136" s="160"/>
      <c r="J136" s="160"/>
      <c r="K136" s="160"/>
      <c r="L136" s="160"/>
      <c r="M136" s="160"/>
      <c r="N136" s="160"/>
      <c r="O136" s="160"/>
      <c r="P136" s="160"/>
      <c r="Q136" s="160"/>
      <c r="R136" s="161"/>
      <c r="S136" s="161"/>
      <c r="T136" s="162"/>
      <c r="U136" s="163"/>
      <c r="V136" s="162"/>
    </row>
    <row r="137" spans="1:29" s="1" customFormat="1" ht="16.5" customHeight="1" thickBot="1">
      <c r="A137" s="110"/>
      <c r="B137" s="421" t="s">
        <v>45</v>
      </c>
      <c r="C137" s="422"/>
      <c r="D137" s="422"/>
      <c r="E137" s="422"/>
      <c r="F137" s="422"/>
      <c r="G137" s="423"/>
      <c r="H137" s="423"/>
      <c r="I137" s="423"/>
      <c r="J137" s="423"/>
      <c r="K137" s="423"/>
      <c r="L137" s="423"/>
      <c r="M137" s="423"/>
      <c r="N137" s="423"/>
      <c r="O137" s="423"/>
      <c r="P137" s="423"/>
      <c r="Q137" s="423"/>
      <c r="R137" s="423"/>
      <c r="S137" s="423"/>
      <c r="T137" s="423"/>
      <c r="U137" s="424"/>
      <c r="V137" s="168"/>
      <c r="X137" s="45"/>
      <c r="Z137" s="45"/>
      <c r="AA137" s="45"/>
      <c r="AB137" s="45"/>
      <c r="AC137" s="45"/>
    </row>
    <row r="138" spans="1:29" s="1" customFormat="1" ht="15.75" customHeight="1" thickBot="1">
      <c r="A138" s="110" t="s">
        <v>301</v>
      </c>
      <c r="B138" s="428" t="s">
        <v>97</v>
      </c>
      <c r="C138" s="429"/>
      <c r="D138" s="429"/>
      <c r="E138" s="429"/>
      <c r="F138" s="429"/>
      <c r="G138" s="433"/>
      <c r="H138" s="428" t="s">
        <v>100</v>
      </c>
      <c r="I138" s="429"/>
      <c r="J138" s="429"/>
      <c r="K138" s="429"/>
      <c r="L138" s="429"/>
      <c r="M138" s="429"/>
      <c r="N138" s="429"/>
      <c r="O138" s="255" t="s">
        <v>141</v>
      </c>
      <c r="P138" s="219" t="s">
        <v>23</v>
      </c>
      <c r="Q138" s="219"/>
      <c r="R138" s="219"/>
      <c r="S138" s="219"/>
      <c r="T138" s="219"/>
      <c r="U138" s="220"/>
      <c r="V138" s="168"/>
      <c r="X138" s="248"/>
      <c r="Y138" s="259"/>
      <c r="Z138" s="425"/>
      <c r="AA138" s="425"/>
      <c r="AB138" s="425"/>
      <c r="AC138" s="425"/>
    </row>
    <row r="139" spans="1:29" s="1" customFormat="1" ht="15.75" customHeight="1">
      <c r="A139" s="110" t="s">
        <v>302</v>
      </c>
      <c r="B139" s="407" t="s">
        <v>125</v>
      </c>
      <c r="C139" s="408"/>
      <c r="D139" s="408"/>
      <c r="E139" s="408"/>
      <c r="F139" s="408"/>
      <c r="G139" s="434"/>
      <c r="H139" s="407" t="s">
        <v>17</v>
      </c>
      <c r="I139" s="408"/>
      <c r="J139" s="408"/>
      <c r="K139" s="408"/>
      <c r="L139" s="395"/>
      <c r="M139" s="221">
        <v>1</v>
      </c>
      <c r="N139" s="426" t="s">
        <v>136</v>
      </c>
      <c r="O139" s="451" t="s">
        <v>140</v>
      </c>
      <c r="P139" s="445"/>
      <c r="Q139" s="445"/>
      <c r="R139" s="445"/>
      <c r="S139" s="445"/>
      <c r="T139" s="445"/>
      <c r="U139" s="446"/>
      <c r="V139" s="168"/>
      <c r="X139" s="245"/>
      <c r="Y139" s="259"/>
      <c r="Z139" s="425"/>
      <c r="AA139" s="425"/>
      <c r="AB139" s="425"/>
      <c r="AC139" s="425"/>
    </row>
    <row r="140" spans="1:29" s="41" customFormat="1" ht="22.5" customHeight="1">
      <c r="A140" s="110" t="s">
        <v>303</v>
      </c>
      <c r="B140" s="409" t="s">
        <v>124</v>
      </c>
      <c r="C140" s="410"/>
      <c r="D140" s="435"/>
      <c r="E140" s="400">
        <v>2</v>
      </c>
      <c r="F140" s="402" t="s">
        <v>126</v>
      </c>
      <c r="G140" s="404">
        <v>0.75</v>
      </c>
      <c r="H140" s="415" t="s">
        <v>16</v>
      </c>
      <c r="I140" s="416"/>
      <c r="J140" s="393" t="s">
        <v>0</v>
      </c>
      <c r="K140" s="393" t="s">
        <v>133</v>
      </c>
      <c r="L140" s="393" t="s">
        <v>134</v>
      </c>
      <c r="M140" s="439" t="s">
        <v>135</v>
      </c>
      <c r="N140" s="427"/>
      <c r="O140" s="452"/>
      <c r="P140" s="447"/>
      <c r="Q140" s="447"/>
      <c r="R140" s="447"/>
      <c r="S140" s="447"/>
      <c r="T140" s="447"/>
      <c r="U140" s="448"/>
      <c r="V140" s="168"/>
      <c r="X140" s="256"/>
      <c r="Y140" s="260"/>
      <c r="Z140" s="425"/>
      <c r="AA140" s="425"/>
      <c r="AB140" s="425"/>
      <c r="AC140" s="425"/>
    </row>
    <row r="141" spans="1:29" s="41" customFormat="1" ht="15.75" customHeight="1" thickBot="1">
      <c r="A141" s="110" t="s">
        <v>304</v>
      </c>
      <c r="B141" s="436"/>
      <c r="C141" s="437"/>
      <c r="D141" s="438"/>
      <c r="E141" s="401"/>
      <c r="F141" s="403"/>
      <c r="G141" s="405"/>
      <c r="H141" s="417"/>
      <c r="I141" s="418"/>
      <c r="J141" s="393"/>
      <c r="K141" s="393"/>
      <c r="L141" s="393"/>
      <c r="M141" s="440"/>
      <c r="N141" s="417"/>
      <c r="O141" s="453"/>
      <c r="P141" s="447"/>
      <c r="Q141" s="447"/>
      <c r="R141" s="447"/>
      <c r="S141" s="447"/>
      <c r="T141" s="447"/>
      <c r="U141" s="448"/>
      <c r="V141" s="168"/>
      <c r="X141" s="248"/>
      <c r="Y141" s="260"/>
      <c r="Z141" s="425"/>
      <c r="AA141" s="425"/>
      <c r="AB141" s="425"/>
      <c r="AC141" s="425"/>
    </row>
    <row r="142" spans="1:29" s="1" customFormat="1" ht="17.100000000000001" customHeight="1">
      <c r="A142" s="113" t="s">
        <v>305</v>
      </c>
      <c r="B142" s="407" t="s">
        <v>98</v>
      </c>
      <c r="C142" s="408"/>
      <c r="D142" s="408"/>
      <c r="E142" s="408"/>
      <c r="F142" s="408"/>
      <c r="G142" s="408"/>
      <c r="H142" s="155">
        <v>1</v>
      </c>
      <c r="I142" s="92" t="s">
        <v>232</v>
      </c>
      <c r="J142" s="156" t="s">
        <v>232</v>
      </c>
      <c r="K142" s="192" t="s">
        <v>232</v>
      </c>
      <c r="L142" s="192" t="s">
        <v>232</v>
      </c>
      <c r="M142" s="93" t="s">
        <v>232</v>
      </c>
      <c r="N142" s="251" t="s">
        <v>232</v>
      </c>
      <c r="O142" s="253" t="s">
        <v>232</v>
      </c>
      <c r="P142" s="447"/>
      <c r="Q142" s="447"/>
      <c r="R142" s="447"/>
      <c r="S142" s="447"/>
      <c r="T142" s="447"/>
      <c r="U142" s="448"/>
      <c r="V142" s="168"/>
      <c r="X142" s="245"/>
      <c r="Y142" s="259"/>
      <c r="Z142" s="256"/>
      <c r="AA142" s="257"/>
      <c r="AB142" s="245"/>
      <c r="AC142" s="258"/>
    </row>
    <row r="143" spans="1:29" s="1" customFormat="1" ht="15.75" customHeight="1">
      <c r="A143" s="113" t="s">
        <v>306</v>
      </c>
      <c r="B143" s="409" t="s">
        <v>127</v>
      </c>
      <c r="C143" s="410"/>
      <c r="D143" s="435"/>
      <c r="E143" s="222" t="s">
        <v>128</v>
      </c>
      <c r="F143" s="222" t="s">
        <v>129</v>
      </c>
      <c r="G143" s="223" t="s">
        <v>99</v>
      </c>
      <c r="H143" s="155">
        <v>2</v>
      </c>
      <c r="I143" s="92" t="s">
        <v>232</v>
      </c>
      <c r="J143" s="156" t="s">
        <v>232</v>
      </c>
      <c r="K143" s="192" t="s">
        <v>232</v>
      </c>
      <c r="L143" s="192" t="s">
        <v>232</v>
      </c>
      <c r="M143" s="93" t="s">
        <v>232</v>
      </c>
      <c r="N143" s="251" t="s">
        <v>232</v>
      </c>
      <c r="O143" s="253" t="s">
        <v>232</v>
      </c>
      <c r="P143" s="447"/>
      <c r="Q143" s="447"/>
      <c r="R143" s="447"/>
      <c r="S143" s="447"/>
      <c r="T143" s="447"/>
      <c r="U143" s="448"/>
      <c r="V143" s="168"/>
      <c r="X143" s="245"/>
      <c r="Y143" s="259"/>
      <c r="Z143" s="256"/>
      <c r="AA143" s="257"/>
      <c r="AB143" s="245"/>
      <c r="AC143" s="258"/>
    </row>
    <row r="144" spans="1:29" s="1" customFormat="1" ht="24" customHeight="1" thickBot="1">
      <c r="A144" s="110" t="s">
        <v>307</v>
      </c>
      <c r="B144" s="436"/>
      <c r="C144" s="437"/>
      <c r="D144" s="438"/>
      <c r="E144" s="242">
        <v>337.30590043653126</v>
      </c>
      <c r="F144" s="243">
        <v>3488.6819515440629</v>
      </c>
      <c r="G144" s="184" t="s">
        <v>34</v>
      </c>
      <c r="H144" s="155">
        <v>3</v>
      </c>
      <c r="I144" s="92" t="s">
        <v>232</v>
      </c>
      <c r="J144" s="156" t="s">
        <v>232</v>
      </c>
      <c r="K144" s="192" t="s">
        <v>232</v>
      </c>
      <c r="L144" s="192" t="s">
        <v>232</v>
      </c>
      <c r="M144" s="93" t="s">
        <v>232</v>
      </c>
      <c r="N144" s="251" t="s">
        <v>232</v>
      </c>
      <c r="O144" s="253" t="s">
        <v>232</v>
      </c>
      <c r="P144" s="447"/>
      <c r="Q144" s="447"/>
      <c r="R144" s="447"/>
      <c r="S144" s="447"/>
      <c r="T144" s="447"/>
      <c r="U144" s="448"/>
      <c r="V144" s="262"/>
      <c r="W144" s="12"/>
      <c r="X144" s="248"/>
      <c r="Y144" s="259"/>
      <c r="Z144" s="256"/>
      <c r="AA144" s="257"/>
      <c r="AB144" s="245"/>
      <c r="AC144" s="258"/>
    </row>
    <row r="145" spans="1:32" s="1" customFormat="1" ht="16.5" customHeight="1">
      <c r="A145" s="110" t="s">
        <v>308</v>
      </c>
      <c r="B145" s="407" t="s">
        <v>107</v>
      </c>
      <c r="C145" s="408"/>
      <c r="D145" s="408"/>
      <c r="E145" s="408"/>
      <c r="F145" s="408"/>
      <c r="G145" s="408"/>
      <c r="H145" s="155">
        <v>4</v>
      </c>
      <c r="I145" s="92" t="s">
        <v>232</v>
      </c>
      <c r="J145" s="156" t="s">
        <v>232</v>
      </c>
      <c r="K145" s="192" t="s">
        <v>232</v>
      </c>
      <c r="L145" s="192" t="s">
        <v>232</v>
      </c>
      <c r="M145" s="93" t="s">
        <v>232</v>
      </c>
      <c r="N145" s="251" t="s">
        <v>232</v>
      </c>
      <c r="O145" s="253" t="s">
        <v>232</v>
      </c>
      <c r="P145" s="447"/>
      <c r="Q145" s="447"/>
      <c r="R145" s="447"/>
      <c r="S145" s="447"/>
      <c r="T145" s="447"/>
      <c r="U145" s="448"/>
      <c r="V145" s="262"/>
      <c r="W145" s="262"/>
      <c r="X145" s="257"/>
      <c r="Y145" s="259"/>
      <c r="Z145" s="256"/>
      <c r="AA145" s="257"/>
      <c r="AB145" s="245"/>
      <c r="AC145" s="258"/>
    </row>
    <row r="146" spans="1:32" s="1" customFormat="1" ht="16.5" customHeight="1">
      <c r="A146" s="110" t="s">
        <v>309</v>
      </c>
      <c r="B146" s="409" t="s">
        <v>108</v>
      </c>
      <c r="C146" s="410"/>
      <c r="D146" s="410"/>
      <c r="E146" s="410"/>
      <c r="F146" s="410"/>
      <c r="G146" s="224" t="s">
        <v>99</v>
      </c>
      <c r="H146" s="155">
        <v>5</v>
      </c>
      <c r="I146" s="92" t="s">
        <v>232</v>
      </c>
      <c r="J146" s="156" t="s">
        <v>232</v>
      </c>
      <c r="K146" s="192" t="s">
        <v>232</v>
      </c>
      <c r="L146" s="192" t="s">
        <v>232</v>
      </c>
      <c r="M146" s="93" t="s">
        <v>232</v>
      </c>
      <c r="N146" s="251" t="s">
        <v>232</v>
      </c>
      <c r="O146" s="253" t="s">
        <v>232</v>
      </c>
      <c r="P146" s="447"/>
      <c r="Q146" s="447"/>
      <c r="R146" s="447"/>
      <c r="S146" s="447"/>
      <c r="T146" s="447"/>
      <c r="U146" s="448"/>
      <c r="V146" s="168"/>
      <c r="X146" s="245"/>
      <c r="Y146" s="259"/>
      <c r="Z146" s="256"/>
      <c r="AA146" s="257"/>
      <c r="AB146" s="245"/>
      <c r="AC146" s="258"/>
    </row>
    <row r="147" spans="1:32" s="1" customFormat="1" ht="15.75" customHeight="1" thickBot="1">
      <c r="A147" s="110" t="s">
        <v>310</v>
      </c>
      <c r="B147" s="411"/>
      <c r="C147" s="412"/>
      <c r="D147" s="412"/>
      <c r="E147" s="412"/>
      <c r="F147" s="412"/>
      <c r="G147" s="119" t="s">
        <v>34</v>
      </c>
      <c r="H147" s="195">
        <v>6</v>
      </c>
      <c r="I147" s="196" t="s">
        <v>232</v>
      </c>
      <c r="J147" s="197" t="s">
        <v>232</v>
      </c>
      <c r="K147" s="198" t="s">
        <v>232</v>
      </c>
      <c r="L147" s="198" t="s">
        <v>232</v>
      </c>
      <c r="M147" s="199" t="s">
        <v>232</v>
      </c>
      <c r="N147" s="251" t="s">
        <v>232</v>
      </c>
      <c r="O147" s="253" t="s">
        <v>232</v>
      </c>
      <c r="P147" s="447"/>
      <c r="Q147" s="447"/>
      <c r="R147" s="447"/>
      <c r="S147" s="447"/>
      <c r="T147" s="447"/>
      <c r="U147" s="448"/>
      <c r="V147" s="168"/>
      <c r="X147" s="248"/>
      <c r="Y147" s="259"/>
      <c r="Z147" s="256"/>
      <c r="AA147" s="257"/>
      <c r="AB147" s="245"/>
      <c r="AC147" s="258"/>
    </row>
    <row r="148" spans="1:32" s="1" customFormat="1" ht="39" customHeight="1" thickBot="1">
      <c r="A148" s="110" t="s">
        <v>311</v>
      </c>
      <c r="B148" s="397"/>
      <c r="C148" s="398"/>
      <c r="D148" s="398"/>
      <c r="E148" s="398"/>
      <c r="F148" s="398"/>
      <c r="G148" s="399"/>
      <c r="H148" s="454" t="s">
        <v>131</v>
      </c>
      <c r="I148" s="455"/>
      <c r="J148" s="456"/>
      <c r="K148" s="454" t="s">
        <v>132</v>
      </c>
      <c r="L148" s="457"/>
      <c r="M148" s="157" t="s">
        <v>232</v>
      </c>
      <c r="N148" s="252" t="s">
        <v>232</v>
      </c>
      <c r="O148" s="254"/>
      <c r="P148" s="449"/>
      <c r="Q148" s="449"/>
      <c r="R148" s="449"/>
      <c r="S148" s="449"/>
      <c r="T148" s="449"/>
      <c r="U148" s="450"/>
      <c r="V148" s="168"/>
      <c r="X148" s="261"/>
      <c r="Y148" s="259"/>
      <c r="Z148" s="245"/>
      <c r="AA148" s="245"/>
      <c r="AB148" s="245"/>
      <c r="AC148" s="245"/>
    </row>
    <row r="151" spans="1:32" s="11" customFormat="1" ht="24" thickBot="1">
      <c r="A151" s="143">
        <v>6</v>
      </c>
      <c r="B151" s="406" t="s">
        <v>1</v>
      </c>
      <c r="C151" s="406"/>
      <c r="D151" s="406"/>
      <c r="E151" s="98">
        <v>6</v>
      </c>
      <c r="F151" s="99" t="s">
        <v>165</v>
      </c>
      <c r="G151" s="100"/>
      <c r="H151" s="100"/>
      <c r="I151" s="100"/>
      <c r="J151" s="99"/>
      <c r="K151" s="99"/>
      <c r="L151" s="98"/>
      <c r="M151" s="100"/>
      <c r="N151" s="100"/>
      <c r="O151" s="100"/>
      <c r="P151" s="100"/>
      <c r="Q151" s="100"/>
      <c r="R151" s="100"/>
      <c r="S151" s="100"/>
      <c r="T151" s="101"/>
      <c r="U151" s="102"/>
      <c r="V151" s="102"/>
      <c r="X151" s="187"/>
      <c r="Z151" s="187"/>
      <c r="AA151" s="187"/>
      <c r="AB151" s="187"/>
      <c r="AC151" s="187"/>
    </row>
    <row r="152" spans="1:32" s="118" customFormat="1" ht="76.5" customHeight="1" thickBot="1">
      <c r="A152" s="117"/>
      <c r="B152" s="431" t="s">
        <v>88</v>
      </c>
      <c r="C152" s="413" t="s">
        <v>48</v>
      </c>
      <c r="D152" s="394" t="s">
        <v>123</v>
      </c>
      <c r="E152" s="395"/>
      <c r="F152" s="394" t="s">
        <v>93</v>
      </c>
      <c r="G152" s="395"/>
      <c r="H152" s="392" t="s">
        <v>89</v>
      </c>
      <c r="I152" s="392" t="s">
        <v>103</v>
      </c>
      <c r="J152" s="392" t="s">
        <v>2</v>
      </c>
      <c r="K152" s="392" t="s">
        <v>27</v>
      </c>
      <c r="L152" s="392" t="s">
        <v>28</v>
      </c>
      <c r="M152" s="390" t="s">
        <v>29</v>
      </c>
      <c r="N152" s="392" t="s">
        <v>104</v>
      </c>
      <c r="O152" s="419" t="s">
        <v>78</v>
      </c>
      <c r="P152" s="420"/>
      <c r="Q152" s="413"/>
      <c r="R152" s="413" t="s">
        <v>101</v>
      </c>
      <c r="S152" s="408" t="s">
        <v>3</v>
      </c>
      <c r="T152" s="395"/>
      <c r="U152" s="441" t="s">
        <v>18</v>
      </c>
      <c r="V152" s="427" t="s">
        <v>102</v>
      </c>
      <c r="X152" s="443" t="s">
        <v>137</v>
      </c>
      <c r="Z152" s="244" t="s">
        <v>139</v>
      </c>
      <c r="AA152" s="200">
        <v>1</v>
      </c>
      <c r="AB152" s="191"/>
      <c r="AC152" s="425"/>
    </row>
    <row r="153" spans="1:32" s="118" customFormat="1" ht="99" customHeight="1">
      <c r="A153" s="117"/>
      <c r="B153" s="432"/>
      <c r="C153" s="414"/>
      <c r="D153" s="201" t="s">
        <v>10</v>
      </c>
      <c r="E153" s="201" t="s">
        <v>4</v>
      </c>
      <c r="F153" s="201" t="s">
        <v>15</v>
      </c>
      <c r="G153" s="202" t="s">
        <v>90</v>
      </c>
      <c r="H153" s="393"/>
      <c r="I153" s="393"/>
      <c r="J153" s="393"/>
      <c r="K153" s="393"/>
      <c r="L153" s="393"/>
      <c r="M153" s="391"/>
      <c r="N153" s="393"/>
      <c r="O153" s="249" t="s">
        <v>76</v>
      </c>
      <c r="P153" s="249" t="s">
        <v>105</v>
      </c>
      <c r="Q153" s="414"/>
      <c r="R153" s="414"/>
      <c r="S153" s="249" t="s">
        <v>81</v>
      </c>
      <c r="T153" s="249" t="s">
        <v>77</v>
      </c>
      <c r="U153" s="442"/>
      <c r="V153" s="417"/>
      <c r="X153" s="444"/>
      <c r="Z153" s="191"/>
      <c r="AA153" s="191"/>
      <c r="AB153" s="191"/>
      <c r="AC153" s="425"/>
      <c r="AE153" s="120"/>
      <c r="AF153" s="120"/>
    </row>
    <row r="154" spans="1:32" s="1" customFormat="1" ht="15">
      <c r="A154" s="110"/>
      <c r="B154" s="95"/>
      <c r="C154" s="96"/>
      <c r="D154" s="96"/>
      <c r="E154" s="96"/>
      <c r="F154" s="96"/>
      <c r="G154" s="96"/>
      <c r="H154" s="96"/>
      <c r="I154" s="96"/>
      <c r="J154" s="96"/>
      <c r="K154" s="96"/>
      <c r="L154" s="96"/>
      <c r="M154" s="96"/>
      <c r="N154" s="96"/>
      <c r="O154" s="96"/>
      <c r="P154" s="96"/>
      <c r="Q154" s="96"/>
      <c r="R154" s="147"/>
      <c r="S154" s="147"/>
      <c r="T154" s="96"/>
      <c r="U154" s="158"/>
      <c r="V154" s="169"/>
      <c r="X154" s="188"/>
      <c r="Z154" s="334">
        <v>314.81884040742915</v>
      </c>
      <c r="AA154" s="272">
        <v>286021101.79999995</v>
      </c>
      <c r="AB154" s="45"/>
      <c r="AC154" s="245"/>
    </row>
    <row r="155" spans="1:32" s="120" customFormat="1" ht="102.75" customHeight="1">
      <c r="A155" s="113" t="s">
        <v>312</v>
      </c>
      <c r="B155" s="316">
        <v>1</v>
      </c>
      <c r="C155" s="317" t="s">
        <v>206</v>
      </c>
      <c r="D155" s="317" t="s">
        <v>207</v>
      </c>
      <c r="E155" s="317" t="s">
        <v>208</v>
      </c>
      <c r="F155" s="317" t="s">
        <v>144</v>
      </c>
      <c r="G155" s="318">
        <v>1</v>
      </c>
      <c r="H155" s="318" t="s">
        <v>115</v>
      </c>
      <c r="I155" s="319" t="s">
        <v>50</v>
      </c>
      <c r="J155" s="319" t="s">
        <v>209</v>
      </c>
      <c r="K155" s="320">
        <v>43826</v>
      </c>
      <c r="L155" s="320">
        <v>43915</v>
      </c>
      <c r="M155" s="321">
        <v>3</v>
      </c>
      <c r="N155" s="330">
        <v>177</v>
      </c>
      <c r="O155" s="319" t="s">
        <v>50</v>
      </c>
      <c r="P155" s="322" t="s">
        <v>50</v>
      </c>
      <c r="Q155" s="322"/>
      <c r="R155" s="323">
        <v>1173.28</v>
      </c>
      <c r="S155" s="324">
        <v>1173.28</v>
      </c>
      <c r="T155" s="325">
        <v>1173.28</v>
      </c>
      <c r="U155" s="329"/>
      <c r="V155" s="354"/>
      <c r="W155" s="327"/>
      <c r="X155" s="331" t="s">
        <v>50</v>
      </c>
      <c r="Y155" s="327"/>
      <c r="Z155" s="430" t="s">
        <v>156</v>
      </c>
      <c r="AA155" s="430"/>
      <c r="AB155" s="145"/>
      <c r="AC155" s="246"/>
    </row>
    <row r="156" spans="1:32" s="120" customFormat="1" ht="102.75" hidden="1" customHeight="1">
      <c r="A156" s="113"/>
      <c r="B156" s="316"/>
      <c r="C156" s="317"/>
      <c r="D156" s="317"/>
      <c r="E156" s="317"/>
      <c r="F156" s="317"/>
      <c r="G156" s="318"/>
      <c r="H156" s="318"/>
      <c r="I156" s="319"/>
      <c r="J156" s="319"/>
      <c r="K156" s="320"/>
      <c r="L156" s="320"/>
      <c r="M156" s="321"/>
      <c r="N156" s="330"/>
      <c r="O156" s="319"/>
      <c r="P156" s="322"/>
      <c r="Q156" s="322"/>
      <c r="R156" s="323"/>
      <c r="S156" s="324"/>
      <c r="T156" s="325"/>
      <c r="U156" s="329"/>
      <c r="V156" s="326"/>
      <c r="W156" s="327"/>
      <c r="X156" s="331"/>
      <c r="Y156" s="327"/>
      <c r="Z156" s="430"/>
      <c r="AA156" s="430"/>
      <c r="AB156" s="145"/>
      <c r="AC156" s="246"/>
    </row>
    <row r="157" spans="1:32" s="120" customFormat="1" ht="57.75" hidden="1" customHeight="1">
      <c r="A157" s="113"/>
      <c r="B157" s="316"/>
      <c r="C157" s="317"/>
      <c r="D157" s="317"/>
      <c r="E157" s="317"/>
      <c r="F157" s="317"/>
      <c r="G157" s="318"/>
      <c r="H157" s="318"/>
      <c r="I157" s="319"/>
      <c r="J157" s="319"/>
      <c r="K157" s="320"/>
      <c r="L157" s="320"/>
      <c r="M157" s="321"/>
      <c r="N157" s="330"/>
      <c r="O157" s="319"/>
      <c r="P157" s="322"/>
      <c r="Q157" s="322"/>
      <c r="R157" s="323"/>
      <c r="S157" s="324"/>
      <c r="T157" s="325"/>
      <c r="U157" s="329"/>
      <c r="V157" s="326"/>
      <c r="W157" s="327"/>
      <c r="X157" s="331"/>
      <c r="Y157" s="327"/>
      <c r="Z157" s="430"/>
      <c r="AA157" s="430"/>
      <c r="AB157" s="145"/>
      <c r="AC157" s="246"/>
    </row>
    <row r="158" spans="1:32" s="120" customFormat="1" ht="12.75" hidden="1">
      <c r="A158" s="113" t="s">
        <v>313</v>
      </c>
      <c r="B158" s="204"/>
      <c r="C158" s="205"/>
      <c r="D158" s="205"/>
      <c r="E158" s="205"/>
      <c r="F158" s="205"/>
      <c r="G158" s="206"/>
      <c r="H158" s="206"/>
      <c r="I158" s="207"/>
      <c r="J158" s="207"/>
      <c r="K158" s="208"/>
      <c r="L158" s="208"/>
      <c r="M158" s="115" t="s">
        <v>232</v>
      </c>
      <c r="N158" s="209"/>
      <c r="O158" s="207"/>
      <c r="P158" s="210"/>
      <c r="Q158" s="210"/>
      <c r="R158" s="211"/>
      <c r="S158" s="94" t="s">
        <v>232</v>
      </c>
      <c r="T158" s="116" t="s">
        <v>232</v>
      </c>
      <c r="U158" s="159"/>
      <c r="V158" s="212"/>
      <c r="X158" s="185"/>
      <c r="Z158" s="191"/>
      <c r="AA158" s="191"/>
      <c r="AB158" s="145"/>
      <c r="AC158" s="246"/>
    </row>
    <row r="159" spans="1:32" s="120" customFormat="1" ht="12.75" hidden="1">
      <c r="A159" s="113" t="s">
        <v>314</v>
      </c>
      <c r="B159" s="204"/>
      <c r="C159" s="205"/>
      <c r="D159" s="205"/>
      <c r="E159" s="205"/>
      <c r="F159" s="205"/>
      <c r="G159" s="206"/>
      <c r="H159" s="206"/>
      <c r="I159" s="207"/>
      <c r="J159" s="207"/>
      <c r="K159" s="208"/>
      <c r="L159" s="208"/>
      <c r="M159" s="115" t="s">
        <v>232</v>
      </c>
      <c r="N159" s="209"/>
      <c r="O159" s="207"/>
      <c r="P159" s="210"/>
      <c r="Q159" s="210"/>
      <c r="R159" s="211"/>
      <c r="S159" s="94" t="s">
        <v>232</v>
      </c>
      <c r="T159" s="116" t="s">
        <v>232</v>
      </c>
      <c r="U159" s="159"/>
      <c r="V159" s="212"/>
      <c r="X159" s="185"/>
      <c r="Z159" s="191"/>
      <c r="AA159" s="191"/>
      <c r="AB159" s="145"/>
      <c r="AC159" s="246"/>
    </row>
    <row r="160" spans="1:32" s="120" customFormat="1" ht="12.75" hidden="1">
      <c r="A160" s="113" t="s">
        <v>315</v>
      </c>
      <c r="B160" s="204"/>
      <c r="C160" s="205"/>
      <c r="D160" s="205"/>
      <c r="E160" s="205"/>
      <c r="F160" s="205"/>
      <c r="G160" s="206"/>
      <c r="H160" s="206"/>
      <c r="I160" s="207"/>
      <c r="J160" s="207"/>
      <c r="K160" s="208"/>
      <c r="L160" s="208"/>
      <c r="M160" s="115" t="s">
        <v>232</v>
      </c>
      <c r="N160" s="209"/>
      <c r="O160" s="207"/>
      <c r="P160" s="210"/>
      <c r="Q160" s="210"/>
      <c r="R160" s="211"/>
      <c r="S160" s="94" t="s">
        <v>232</v>
      </c>
      <c r="T160" s="116" t="s">
        <v>232</v>
      </c>
      <c r="U160" s="159"/>
      <c r="V160" s="212"/>
      <c r="X160" s="185"/>
      <c r="Z160" s="191"/>
      <c r="AA160" s="191"/>
      <c r="AB160" s="145"/>
      <c r="AC160" s="246"/>
    </row>
    <row r="161" spans="1:29" s="120" customFormat="1" ht="12.75" hidden="1">
      <c r="A161" s="113" t="s">
        <v>316</v>
      </c>
      <c r="B161" s="204"/>
      <c r="C161" s="205"/>
      <c r="D161" s="205"/>
      <c r="E161" s="205"/>
      <c r="F161" s="205"/>
      <c r="G161" s="206"/>
      <c r="H161" s="206"/>
      <c r="I161" s="207"/>
      <c r="J161" s="207"/>
      <c r="K161" s="208"/>
      <c r="L161" s="208"/>
      <c r="M161" s="115" t="s">
        <v>232</v>
      </c>
      <c r="N161" s="209"/>
      <c r="O161" s="207"/>
      <c r="P161" s="210"/>
      <c r="Q161" s="210"/>
      <c r="R161" s="211"/>
      <c r="S161" s="94" t="s">
        <v>232</v>
      </c>
      <c r="T161" s="116" t="s">
        <v>232</v>
      </c>
      <c r="U161" s="159"/>
      <c r="V161" s="212"/>
      <c r="X161" s="185"/>
      <c r="Z161" s="191"/>
      <c r="AA161" s="191"/>
      <c r="AB161" s="145"/>
      <c r="AC161" s="246"/>
    </row>
    <row r="162" spans="1:29" s="1" customFormat="1" ht="13.5" thickBot="1">
      <c r="A162" s="110"/>
      <c r="B162" s="95"/>
      <c r="C162" s="96"/>
      <c r="D162" s="96"/>
      <c r="E162" s="96"/>
      <c r="F162" s="96"/>
      <c r="G162" s="96"/>
      <c r="H162" s="96"/>
      <c r="I162" s="96"/>
      <c r="J162" s="96"/>
      <c r="K162" s="96"/>
      <c r="L162" s="96"/>
      <c r="M162" s="96"/>
      <c r="N162" s="96"/>
      <c r="O162" s="96"/>
      <c r="P162" s="96"/>
      <c r="Q162" s="96"/>
      <c r="R162" s="147"/>
      <c r="S162" s="147"/>
      <c r="T162" s="114"/>
      <c r="U162" s="97"/>
      <c r="V162" s="263"/>
      <c r="X162" s="189"/>
      <c r="Z162" s="45"/>
      <c r="AA162" s="45"/>
      <c r="AB162" s="45"/>
      <c r="AC162" s="247"/>
    </row>
    <row r="163" spans="1:29" s="12" customFormat="1" ht="17.25" customHeight="1" thickBot="1">
      <c r="A163" s="111"/>
      <c r="B163" s="213"/>
      <c r="C163" s="214"/>
      <c r="D163" s="214"/>
      <c r="E163" s="214"/>
      <c r="F163" s="214"/>
      <c r="G163" s="214"/>
      <c r="H163" s="214"/>
      <c r="I163" s="214"/>
      <c r="J163" s="214"/>
      <c r="K163" s="214"/>
      <c r="L163" s="214"/>
      <c r="M163" s="214"/>
      <c r="N163" s="214"/>
      <c r="O163" s="214"/>
      <c r="P163" s="214"/>
      <c r="Q163" s="214"/>
      <c r="R163" s="250"/>
      <c r="S163" s="250"/>
      <c r="T163" s="346">
        <v>1173.28</v>
      </c>
      <c r="U163" s="217"/>
      <c r="V163" s="218"/>
      <c r="X163" s="190"/>
      <c r="Z163" s="190"/>
      <c r="AA163" s="190"/>
      <c r="AB163" s="190"/>
      <c r="AC163" s="190"/>
    </row>
    <row r="164" spans="1:29" ht="17.25" customHeight="1">
      <c r="B164" s="164"/>
      <c r="C164" s="160"/>
      <c r="D164" s="160"/>
      <c r="E164" s="160"/>
      <c r="F164" s="160"/>
      <c r="G164" s="160"/>
      <c r="H164" s="160"/>
      <c r="I164" s="160"/>
      <c r="J164" s="160"/>
      <c r="K164" s="160"/>
      <c r="L164" s="160"/>
      <c r="M164" s="160"/>
      <c r="N164" s="160"/>
      <c r="O164" s="160"/>
      <c r="P164" s="160"/>
      <c r="Q164" s="160"/>
      <c r="R164" s="161"/>
      <c r="S164" s="161"/>
      <c r="T164" s="162"/>
      <c r="U164" s="163"/>
      <c r="V164" s="162"/>
    </row>
    <row r="165" spans="1:29" s="1" customFormat="1" ht="16.5" customHeight="1" thickBot="1">
      <c r="A165" s="110"/>
      <c r="B165" s="421" t="s">
        <v>45</v>
      </c>
      <c r="C165" s="422"/>
      <c r="D165" s="422"/>
      <c r="E165" s="422"/>
      <c r="F165" s="422"/>
      <c r="G165" s="423"/>
      <c r="H165" s="423"/>
      <c r="I165" s="423"/>
      <c r="J165" s="423"/>
      <c r="K165" s="423"/>
      <c r="L165" s="423"/>
      <c r="M165" s="423"/>
      <c r="N165" s="423"/>
      <c r="O165" s="423"/>
      <c r="P165" s="423"/>
      <c r="Q165" s="423"/>
      <c r="R165" s="423"/>
      <c r="S165" s="423"/>
      <c r="T165" s="423"/>
      <c r="U165" s="424"/>
      <c r="V165" s="168"/>
      <c r="X165" s="45"/>
      <c r="Z165" s="45"/>
      <c r="AA165" s="45"/>
      <c r="AB165" s="45"/>
      <c r="AC165" s="45"/>
    </row>
    <row r="166" spans="1:29" s="1" customFormat="1" ht="15.75" customHeight="1" thickBot="1">
      <c r="A166" s="110" t="s">
        <v>317</v>
      </c>
      <c r="B166" s="428" t="s">
        <v>97</v>
      </c>
      <c r="C166" s="429"/>
      <c r="D166" s="429"/>
      <c r="E166" s="429"/>
      <c r="F166" s="429"/>
      <c r="G166" s="433"/>
      <c r="H166" s="428" t="s">
        <v>100</v>
      </c>
      <c r="I166" s="429"/>
      <c r="J166" s="429"/>
      <c r="K166" s="429"/>
      <c r="L166" s="429"/>
      <c r="M166" s="429"/>
      <c r="N166" s="429"/>
      <c r="O166" s="255" t="s">
        <v>141</v>
      </c>
      <c r="P166" s="219" t="s">
        <v>23</v>
      </c>
      <c r="Q166" s="219"/>
      <c r="R166" s="219"/>
      <c r="S166" s="219"/>
      <c r="T166" s="219"/>
      <c r="U166" s="220"/>
      <c r="V166" s="168"/>
      <c r="X166" s="248"/>
      <c r="Y166" s="259"/>
      <c r="Z166" s="425"/>
      <c r="AA166" s="425"/>
      <c r="AB166" s="425"/>
      <c r="AC166" s="425"/>
    </row>
    <row r="167" spans="1:29" s="1" customFormat="1" ht="15.75" customHeight="1">
      <c r="A167" s="110" t="s">
        <v>318</v>
      </c>
      <c r="B167" s="407" t="s">
        <v>125</v>
      </c>
      <c r="C167" s="408"/>
      <c r="D167" s="408"/>
      <c r="E167" s="408"/>
      <c r="F167" s="408"/>
      <c r="G167" s="434"/>
      <c r="H167" s="407" t="s">
        <v>17</v>
      </c>
      <c r="I167" s="408"/>
      <c r="J167" s="408"/>
      <c r="K167" s="408"/>
      <c r="L167" s="395"/>
      <c r="M167" s="221">
        <v>1</v>
      </c>
      <c r="N167" s="426" t="s">
        <v>136</v>
      </c>
      <c r="O167" s="451" t="s">
        <v>140</v>
      </c>
      <c r="P167" s="445"/>
      <c r="Q167" s="445"/>
      <c r="R167" s="445"/>
      <c r="S167" s="445"/>
      <c r="T167" s="445"/>
      <c r="U167" s="446"/>
      <c r="V167" s="168"/>
      <c r="X167" s="245"/>
      <c r="Y167" s="259"/>
      <c r="Z167" s="425"/>
      <c r="AA167" s="425"/>
      <c r="AB167" s="425"/>
      <c r="AC167" s="425"/>
    </row>
    <row r="168" spans="1:29" s="41" customFormat="1" ht="22.5" customHeight="1">
      <c r="A168" s="110" t="s">
        <v>319</v>
      </c>
      <c r="B168" s="409" t="s">
        <v>124</v>
      </c>
      <c r="C168" s="410"/>
      <c r="D168" s="435"/>
      <c r="E168" s="400">
        <v>1</v>
      </c>
      <c r="F168" s="402" t="s">
        <v>126</v>
      </c>
      <c r="G168" s="404">
        <v>0.75</v>
      </c>
      <c r="H168" s="415" t="s">
        <v>16</v>
      </c>
      <c r="I168" s="416"/>
      <c r="J168" s="393" t="s">
        <v>0</v>
      </c>
      <c r="K168" s="393" t="s">
        <v>133</v>
      </c>
      <c r="L168" s="393" t="s">
        <v>134</v>
      </c>
      <c r="M168" s="439" t="s">
        <v>135</v>
      </c>
      <c r="N168" s="427"/>
      <c r="O168" s="452"/>
      <c r="P168" s="447"/>
      <c r="Q168" s="447"/>
      <c r="R168" s="447"/>
      <c r="S168" s="447"/>
      <c r="T168" s="447"/>
      <c r="U168" s="448"/>
      <c r="V168" s="168"/>
      <c r="X168" s="256"/>
      <c r="Y168" s="260"/>
      <c r="Z168" s="425"/>
      <c r="AA168" s="425"/>
      <c r="AB168" s="425"/>
      <c r="AC168" s="425"/>
    </row>
    <row r="169" spans="1:29" s="41" customFormat="1" ht="15.75" customHeight="1" thickBot="1">
      <c r="A169" s="110" t="s">
        <v>320</v>
      </c>
      <c r="B169" s="436"/>
      <c r="C169" s="437"/>
      <c r="D169" s="438"/>
      <c r="E169" s="401"/>
      <c r="F169" s="403"/>
      <c r="G169" s="405"/>
      <c r="H169" s="417"/>
      <c r="I169" s="418"/>
      <c r="J169" s="393"/>
      <c r="K169" s="393"/>
      <c r="L169" s="393"/>
      <c r="M169" s="440"/>
      <c r="N169" s="417"/>
      <c r="O169" s="453"/>
      <c r="P169" s="447"/>
      <c r="Q169" s="447"/>
      <c r="R169" s="447"/>
      <c r="S169" s="447"/>
      <c r="T169" s="447"/>
      <c r="U169" s="448"/>
      <c r="V169" s="168"/>
      <c r="X169" s="248"/>
      <c r="Y169" s="260"/>
      <c r="Z169" s="425"/>
      <c r="AA169" s="425"/>
      <c r="AB169" s="425"/>
      <c r="AC169" s="425"/>
    </row>
    <row r="170" spans="1:29" s="1" customFormat="1" ht="35.25" customHeight="1">
      <c r="A170" s="113" t="s">
        <v>321</v>
      </c>
      <c r="B170" s="407" t="s">
        <v>98</v>
      </c>
      <c r="C170" s="408"/>
      <c r="D170" s="408"/>
      <c r="E170" s="408"/>
      <c r="F170" s="408"/>
      <c r="G170" s="408"/>
      <c r="H170" s="155">
        <v>1</v>
      </c>
      <c r="I170" s="92" t="s">
        <v>232</v>
      </c>
      <c r="J170" s="156" t="s">
        <v>232</v>
      </c>
      <c r="K170" s="192" t="s">
        <v>232</v>
      </c>
      <c r="L170" s="192" t="s">
        <v>232</v>
      </c>
      <c r="M170" s="93" t="s">
        <v>232</v>
      </c>
      <c r="N170" s="251" t="s">
        <v>232</v>
      </c>
      <c r="O170" s="253" t="s">
        <v>232</v>
      </c>
      <c r="P170" s="447"/>
      <c r="Q170" s="447"/>
      <c r="R170" s="447"/>
      <c r="S170" s="447"/>
      <c r="T170" s="447"/>
      <c r="U170" s="448"/>
      <c r="V170" s="168"/>
      <c r="X170" s="245"/>
      <c r="Y170" s="259"/>
      <c r="Z170" s="256"/>
      <c r="AA170" s="257"/>
      <c r="AB170" s="245"/>
      <c r="AC170" s="258"/>
    </row>
    <row r="171" spans="1:29" s="1" customFormat="1" ht="34.5" customHeight="1">
      <c r="A171" s="113" t="s">
        <v>322</v>
      </c>
      <c r="B171" s="409" t="s">
        <v>127</v>
      </c>
      <c r="C171" s="410"/>
      <c r="D171" s="435"/>
      <c r="E171" s="222" t="s">
        <v>128</v>
      </c>
      <c r="F171" s="222" t="s">
        <v>129</v>
      </c>
      <c r="G171" s="223" t="s">
        <v>99</v>
      </c>
      <c r="H171" s="155">
        <v>2</v>
      </c>
      <c r="I171" s="92" t="s">
        <v>232</v>
      </c>
      <c r="J171" s="156" t="s">
        <v>232</v>
      </c>
      <c r="K171" s="192" t="s">
        <v>232</v>
      </c>
      <c r="L171" s="192" t="s">
        <v>232</v>
      </c>
      <c r="M171" s="93" t="s">
        <v>232</v>
      </c>
      <c r="N171" s="251" t="s">
        <v>232</v>
      </c>
      <c r="O171" s="253" t="s">
        <v>232</v>
      </c>
      <c r="P171" s="447"/>
      <c r="Q171" s="447"/>
      <c r="R171" s="447"/>
      <c r="S171" s="447"/>
      <c r="T171" s="447"/>
      <c r="U171" s="448"/>
      <c r="V171" s="168"/>
      <c r="X171" s="245"/>
      <c r="Y171" s="259"/>
      <c r="Z171" s="256"/>
      <c r="AA171" s="257"/>
      <c r="AB171" s="245"/>
      <c r="AC171" s="258"/>
    </row>
    <row r="172" spans="1:29" s="1" customFormat="1" ht="24" customHeight="1" thickBot="1">
      <c r="A172" s="110" t="s">
        <v>323</v>
      </c>
      <c r="B172" s="436"/>
      <c r="C172" s="437"/>
      <c r="D172" s="438"/>
      <c r="E172" s="242">
        <v>337.30590043653126</v>
      </c>
      <c r="F172" s="243">
        <v>1173.28</v>
      </c>
      <c r="G172" s="184" t="s">
        <v>34</v>
      </c>
      <c r="H172" s="155">
        <v>3</v>
      </c>
      <c r="I172" s="92" t="s">
        <v>232</v>
      </c>
      <c r="J172" s="156" t="s">
        <v>232</v>
      </c>
      <c r="K172" s="192" t="s">
        <v>232</v>
      </c>
      <c r="L172" s="192" t="s">
        <v>232</v>
      </c>
      <c r="M172" s="93" t="s">
        <v>232</v>
      </c>
      <c r="N172" s="251" t="s">
        <v>232</v>
      </c>
      <c r="O172" s="253" t="s">
        <v>232</v>
      </c>
      <c r="P172" s="447"/>
      <c r="Q172" s="447"/>
      <c r="R172" s="447"/>
      <c r="S172" s="447"/>
      <c r="T172" s="447"/>
      <c r="U172" s="448"/>
      <c r="V172" s="262"/>
      <c r="W172" s="12"/>
      <c r="X172" s="248"/>
      <c r="Y172" s="259"/>
      <c r="Z172" s="256"/>
      <c r="AA172" s="257"/>
      <c r="AB172" s="245"/>
      <c r="AC172" s="258"/>
    </row>
    <row r="173" spans="1:29" s="1" customFormat="1" ht="16.5" customHeight="1">
      <c r="A173" s="110" t="s">
        <v>324</v>
      </c>
      <c r="B173" s="407" t="s">
        <v>107</v>
      </c>
      <c r="C173" s="408"/>
      <c r="D173" s="408"/>
      <c r="E173" s="408"/>
      <c r="F173" s="408"/>
      <c r="G173" s="408"/>
      <c r="H173" s="155">
        <v>4</v>
      </c>
      <c r="I173" s="92" t="s">
        <v>232</v>
      </c>
      <c r="J173" s="156" t="s">
        <v>232</v>
      </c>
      <c r="K173" s="192" t="s">
        <v>232</v>
      </c>
      <c r="L173" s="192" t="s">
        <v>232</v>
      </c>
      <c r="M173" s="93" t="s">
        <v>232</v>
      </c>
      <c r="N173" s="251" t="s">
        <v>232</v>
      </c>
      <c r="O173" s="253" t="s">
        <v>232</v>
      </c>
      <c r="P173" s="447"/>
      <c r="Q173" s="447"/>
      <c r="R173" s="447"/>
      <c r="S173" s="447"/>
      <c r="T173" s="447"/>
      <c r="U173" s="448"/>
      <c r="V173" s="262"/>
      <c r="W173" s="262"/>
      <c r="X173" s="257"/>
      <c r="Y173" s="259"/>
      <c r="Z173" s="256"/>
      <c r="AA173" s="257"/>
      <c r="AB173" s="245"/>
      <c r="AC173" s="258"/>
    </row>
    <row r="174" spans="1:29" s="1" customFormat="1" ht="16.5" customHeight="1">
      <c r="A174" s="110" t="s">
        <v>325</v>
      </c>
      <c r="B174" s="409" t="s">
        <v>108</v>
      </c>
      <c r="C174" s="410"/>
      <c r="D174" s="410"/>
      <c r="E174" s="410"/>
      <c r="F174" s="410"/>
      <c r="G174" s="224" t="s">
        <v>99</v>
      </c>
      <c r="H174" s="155">
        <v>5</v>
      </c>
      <c r="I174" s="92" t="s">
        <v>232</v>
      </c>
      <c r="J174" s="156" t="s">
        <v>232</v>
      </c>
      <c r="K174" s="192" t="s">
        <v>232</v>
      </c>
      <c r="L174" s="192" t="s">
        <v>232</v>
      </c>
      <c r="M174" s="93" t="s">
        <v>232</v>
      </c>
      <c r="N174" s="251" t="s">
        <v>232</v>
      </c>
      <c r="O174" s="253" t="s">
        <v>232</v>
      </c>
      <c r="P174" s="447"/>
      <c r="Q174" s="447"/>
      <c r="R174" s="447"/>
      <c r="S174" s="447"/>
      <c r="T174" s="447"/>
      <c r="U174" s="448"/>
      <c r="V174" s="168"/>
      <c r="X174" s="245"/>
      <c r="Y174" s="259"/>
      <c r="Z174" s="256"/>
      <c r="AA174" s="257"/>
      <c r="AB174" s="245"/>
      <c r="AC174" s="258"/>
    </row>
    <row r="175" spans="1:29" s="1" customFormat="1" ht="15.75" customHeight="1" thickBot="1">
      <c r="A175" s="110" t="s">
        <v>326</v>
      </c>
      <c r="B175" s="411"/>
      <c r="C175" s="412"/>
      <c r="D175" s="412"/>
      <c r="E175" s="412"/>
      <c r="F175" s="412"/>
      <c r="G175" s="119" t="s">
        <v>34</v>
      </c>
      <c r="H175" s="195">
        <v>6</v>
      </c>
      <c r="I175" s="196" t="s">
        <v>232</v>
      </c>
      <c r="J175" s="197" t="s">
        <v>232</v>
      </c>
      <c r="K175" s="198" t="s">
        <v>232</v>
      </c>
      <c r="L175" s="198" t="s">
        <v>232</v>
      </c>
      <c r="M175" s="199" t="s">
        <v>232</v>
      </c>
      <c r="N175" s="251" t="s">
        <v>232</v>
      </c>
      <c r="O175" s="253" t="s">
        <v>232</v>
      </c>
      <c r="P175" s="447"/>
      <c r="Q175" s="447"/>
      <c r="R175" s="447"/>
      <c r="S175" s="447"/>
      <c r="T175" s="447"/>
      <c r="U175" s="448"/>
      <c r="V175" s="168"/>
      <c r="X175" s="248"/>
      <c r="Y175" s="259"/>
      <c r="Z175" s="256"/>
      <c r="AA175" s="257"/>
      <c r="AB175" s="245"/>
      <c r="AC175" s="258"/>
    </row>
    <row r="176" spans="1:29" s="1" customFormat="1" ht="13.5" thickBot="1">
      <c r="A176" s="110" t="s">
        <v>327</v>
      </c>
      <c r="B176" s="397"/>
      <c r="C176" s="398"/>
      <c r="D176" s="398"/>
      <c r="E176" s="398"/>
      <c r="F176" s="398"/>
      <c r="G176" s="399"/>
      <c r="H176" s="454" t="s">
        <v>131</v>
      </c>
      <c r="I176" s="455"/>
      <c r="J176" s="456"/>
      <c r="K176" s="454" t="s">
        <v>132</v>
      </c>
      <c r="L176" s="457"/>
      <c r="M176" s="157" t="s">
        <v>232</v>
      </c>
      <c r="N176" s="252" t="s">
        <v>232</v>
      </c>
      <c r="O176" s="254"/>
      <c r="P176" s="449"/>
      <c r="Q176" s="449"/>
      <c r="R176" s="449"/>
      <c r="S176" s="449"/>
      <c r="T176" s="449"/>
      <c r="U176" s="450"/>
      <c r="V176" s="168"/>
      <c r="X176" s="261"/>
      <c r="Y176" s="259"/>
      <c r="Z176" s="245"/>
      <c r="AA176" s="245"/>
      <c r="AB176" s="245"/>
      <c r="AC176" s="245"/>
    </row>
    <row r="179" spans="1:32" s="11" customFormat="1" ht="24" thickBot="1">
      <c r="A179" s="143">
        <v>7</v>
      </c>
      <c r="B179" s="406" t="s">
        <v>1</v>
      </c>
      <c r="C179" s="406"/>
      <c r="D179" s="406"/>
      <c r="E179" s="98">
        <v>7</v>
      </c>
      <c r="F179" s="99" t="s">
        <v>167</v>
      </c>
      <c r="G179" s="100"/>
      <c r="H179" s="100"/>
      <c r="I179" s="100"/>
      <c r="J179" s="99"/>
      <c r="K179" s="99"/>
      <c r="L179" s="98"/>
      <c r="M179" s="100"/>
      <c r="N179" s="100"/>
      <c r="O179" s="100"/>
      <c r="P179" s="100"/>
      <c r="Q179" s="100"/>
      <c r="R179" s="100"/>
      <c r="S179" s="100"/>
      <c r="T179" s="101"/>
      <c r="U179" s="102"/>
      <c r="V179" s="102"/>
      <c r="X179" s="187"/>
      <c r="Z179" s="187"/>
      <c r="AA179" s="187"/>
      <c r="AB179" s="187"/>
      <c r="AC179" s="187"/>
    </row>
    <row r="180" spans="1:32" s="118" customFormat="1" ht="36.75" thickBot="1">
      <c r="A180" s="117"/>
      <c r="B180" s="431" t="s">
        <v>88</v>
      </c>
      <c r="C180" s="413" t="s">
        <v>48</v>
      </c>
      <c r="D180" s="394" t="s">
        <v>123</v>
      </c>
      <c r="E180" s="395"/>
      <c r="F180" s="394" t="s">
        <v>93</v>
      </c>
      <c r="G180" s="395"/>
      <c r="H180" s="392" t="s">
        <v>89</v>
      </c>
      <c r="I180" s="392" t="s">
        <v>103</v>
      </c>
      <c r="J180" s="392" t="s">
        <v>2</v>
      </c>
      <c r="K180" s="392" t="s">
        <v>27</v>
      </c>
      <c r="L180" s="392" t="s">
        <v>28</v>
      </c>
      <c r="M180" s="390" t="s">
        <v>29</v>
      </c>
      <c r="N180" s="392" t="s">
        <v>104</v>
      </c>
      <c r="O180" s="419" t="s">
        <v>78</v>
      </c>
      <c r="P180" s="420"/>
      <c r="Q180" s="413"/>
      <c r="R180" s="413" t="s">
        <v>101</v>
      </c>
      <c r="S180" s="408" t="s">
        <v>3</v>
      </c>
      <c r="T180" s="395"/>
      <c r="U180" s="441" t="s">
        <v>18</v>
      </c>
      <c r="V180" s="427" t="s">
        <v>102</v>
      </c>
      <c r="X180" s="443" t="s">
        <v>137</v>
      </c>
      <c r="Z180" s="244" t="s">
        <v>139</v>
      </c>
      <c r="AA180" s="200">
        <v>1</v>
      </c>
      <c r="AB180" s="191"/>
      <c r="AC180" s="425"/>
    </row>
    <row r="181" spans="1:32" s="118" customFormat="1" ht="60">
      <c r="A181" s="117"/>
      <c r="B181" s="432"/>
      <c r="C181" s="414"/>
      <c r="D181" s="201" t="s">
        <v>10</v>
      </c>
      <c r="E181" s="201" t="s">
        <v>4</v>
      </c>
      <c r="F181" s="201" t="s">
        <v>15</v>
      </c>
      <c r="G181" s="202" t="s">
        <v>90</v>
      </c>
      <c r="H181" s="393"/>
      <c r="I181" s="393"/>
      <c r="J181" s="393"/>
      <c r="K181" s="393"/>
      <c r="L181" s="393"/>
      <c r="M181" s="391"/>
      <c r="N181" s="393"/>
      <c r="O181" s="249" t="s">
        <v>76</v>
      </c>
      <c r="P181" s="249" t="s">
        <v>105</v>
      </c>
      <c r="Q181" s="414"/>
      <c r="R181" s="414"/>
      <c r="S181" s="249" t="s">
        <v>81</v>
      </c>
      <c r="T181" s="249" t="s">
        <v>77</v>
      </c>
      <c r="U181" s="442"/>
      <c r="V181" s="417"/>
      <c r="X181" s="444"/>
      <c r="Z181" s="191"/>
      <c r="AA181" s="191"/>
      <c r="AB181" s="191"/>
      <c r="AC181" s="425"/>
      <c r="AE181" s="120"/>
      <c r="AF181" s="120"/>
    </row>
    <row r="182" spans="1:32" s="1" customFormat="1" ht="15">
      <c r="A182" s="110"/>
      <c r="B182" s="95"/>
      <c r="C182" s="96"/>
      <c r="D182" s="96"/>
      <c r="E182" s="96"/>
      <c r="F182" s="96"/>
      <c r="G182" s="96"/>
      <c r="H182" s="96"/>
      <c r="I182" s="96"/>
      <c r="J182" s="96"/>
      <c r="K182" s="96"/>
      <c r="L182" s="96"/>
      <c r="M182" s="96"/>
      <c r="N182" s="96"/>
      <c r="O182" s="96"/>
      <c r="P182" s="96"/>
      <c r="Q182" s="96"/>
      <c r="R182" s="147"/>
      <c r="S182" s="147"/>
      <c r="T182" s="96"/>
      <c r="U182" s="158"/>
      <c r="V182" s="169"/>
      <c r="X182" s="188"/>
      <c r="Z182" s="334">
        <v>314.81884040742915</v>
      </c>
      <c r="AA182" s="272">
        <v>286021101.79999995</v>
      </c>
      <c r="AB182" s="45"/>
      <c r="AC182" s="245"/>
    </row>
    <row r="183" spans="1:32" s="120" customFormat="1" ht="67.5">
      <c r="A183" s="113" t="s">
        <v>328</v>
      </c>
      <c r="B183" s="204">
        <v>1</v>
      </c>
      <c r="C183" s="205" t="s">
        <v>223</v>
      </c>
      <c r="D183" s="205" t="s">
        <v>224</v>
      </c>
      <c r="E183" s="205" t="s">
        <v>225</v>
      </c>
      <c r="F183" s="205" t="s">
        <v>144</v>
      </c>
      <c r="G183" s="206">
        <v>1</v>
      </c>
      <c r="H183" s="206" t="s">
        <v>115</v>
      </c>
      <c r="I183" s="207" t="s">
        <v>50</v>
      </c>
      <c r="J183" s="207" t="s">
        <v>226</v>
      </c>
      <c r="K183" s="208">
        <v>41411</v>
      </c>
      <c r="L183" s="208">
        <v>41502</v>
      </c>
      <c r="M183" s="115">
        <v>3.1</v>
      </c>
      <c r="N183" s="209">
        <v>12</v>
      </c>
      <c r="O183" s="207" t="s">
        <v>50</v>
      </c>
      <c r="P183" s="210" t="s">
        <v>50</v>
      </c>
      <c r="Q183" s="210"/>
      <c r="R183" s="211">
        <v>2451.81</v>
      </c>
      <c r="S183" s="94">
        <v>2451.81</v>
      </c>
      <c r="T183" s="116">
        <v>2451.81</v>
      </c>
      <c r="U183" s="159"/>
      <c r="V183" s="212"/>
      <c r="X183" s="185" t="s">
        <v>147</v>
      </c>
      <c r="Z183" s="430" t="s">
        <v>150</v>
      </c>
      <c r="AA183" s="430"/>
      <c r="AB183" s="145"/>
      <c r="AC183" s="246"/>
    </row>
    <row r="184" spans="1:32" s="120" customFormat="1" ht="67.5">
      <c r="A184" s="113" t="s">
        <v>329</v>
      </c>
      <c r="B184" s="204">
        <v>2</v>
      </c>
      <c r="C184" s="205" t="s">
        <v>227</v>
      </c>
      <c r="D184" s="205" t="s">
        <v>228</v>
      </c>
      <c r="E184" s="205" t="s">
        <v>229</v>
      </c>
      <c r="F184" s="205" t="s">
        <v>146</v>
      </c>
      <c r="G184" s="206">
        <v>0.5</v>
      </c>
      <c r="H184" s="206" t="s">
        <v>115</v>
      </c>
      <c r="I184" s="207" t="s">
        <v>50</v>
      </c>
      <c r="J184" s="207" t="s">
        <v>230</v>
      </c>
      <c r="K184" s="208">
        <v>41990</v>
      </c>
      <c r="L184" s="208">
        <v>42051</v>
      </c>
      <c r="M184" s="115">
        <v>2.1</v>
      </c>
      <c r="N184" s="209">
        <v>17</v>
      </c>
      <c r="O184" s="207" t="s">
        <v>50</v>
      </c>
      <c r="P184" s="210" t="s">
        <v>50</v>
      </c>
      <c r="Q184" s="210"/>
      <c r="R184" s="211">
        <v>2208.9899999999998</v>
      </c>
      <c r="S184" s="94">
        <v>1104.4949999999999</v>
      </c>
      <c r="T184" s="116">
        <v>1104.5</v>
      </c>
      <c r="U184" s="159"/>
      <c r="V184" s="212"/>
      <c r="X184" s="185" t="s">
        <v>147</v>
      </c>
      <c r="Z184" s="458" t="s">
        <v>148</v>
      </c>
      <c r="AA184" s="458"/>
      <c r="AB184" s="145"/>
      <c r="AC184" s="246"/>
    </row>
    <row r="185" spans="1:32" s="120" customFormat="1" ht="12.75">
      <c r="A185" s="113" t="s">
        <v>330</v>
      </c>
      <c r="B185" s="204"/>
      <c r="C185" s="205"/>
      <c r="D185" s="205"/>
      <c r="E185" s="205"/>
      <c r="F185" s="205"/>
      <c r="G185" s="206"/>
      <c r="H185" s="206"/>
      <c r="I185" s="207"/>
      <c r="J185" s="207"/>
      <c r="K185" s="208"/>
      <c r="L185" s="208"/>
      <c r="M185" s="115" t="s">
        <v>232</v>
      </c>
      <c r="N185" s="209"/>
      <c r="O185" s="207"/>
      <c r="P185" s="210"/>
      <c r="Q185" s="210"/>
      <c r="R185" s="211"/>
      <c r="S185" s="94" t="s">
        <v>232</v>
      </c>
      <c r="T185" s="116" t="s">
        <v>232</v>
      </c>
      <c r="U185" s="159"/>
      <c r="V185" s="212"/>
      <c r="X185" s="185"/>
      <c r="Z185" s="191"/>
      <c r="AA185" s="191"/>
      <c r="AB185" s="145"/>
      <c r="AC185" s="246"/>
    </row>
    <row r="186" spans="1:32" s="120" customFormat="1" ht="12.75">
      <c r="A186" s="113" t="s">
        <v>331</v>
      </c>
      <c r="B186" s="204"/>
      <c r="C186" s="205"/>
      <c r="D186" s="205"/>
      <c r="E186" s="205"/>
      <c r="F186" s="205"/>
      <c r="G186" s="206"/>
      <c r="H186" s="206"/>
      <c r="I186" s="207"/>
      <c r="J186" s="207"/>
      <c r="K186" s="208"/>
      <c r="L186" s="208"/>
      <c r="M186" s="115" t="s">
        <v>232</v>
      </c>
      <c r="N186" s="209"/>
      <c r="O186" s="207"/>
      <c r="P186" s="210"/>
      <c r="Q186" s="210"/>
      <c r="R186" s="211"/>
      <c r="S186" s="94" t="s">
        <v>232</v>
      </c>
      <c r="T186" s="116" t="s">
        <v>232</v>
      </c>
      <c r="U186" s="159"/>
      <c r="V186" s="212"/>
      <c r="X186" s="185"/>
      <c r="Z186" s="191"/>
      <c r="AA186" s="191"/>
      <c r="AB186" s="145"/>
      <c r="AC186" s="246"/>
    </row>
    <row r="187" spans="1:32" s="120" customFormat="1" ht="12.75">
      <c r="A187" s="113" t="s">
        <v>332</v>
      </c>
      <c r="B187" s="204"/>
      <c r="C187" s="205"/>
      <c r="D187" s="205"/>
      <c r="E187" s="205"/>
      <c r="F187" s="205"/>
      <c r="G187" s="206"/>
      <c r="H187" s="206"/>
      <c r="I187" s="207"/>
      <c r="J187" s="207"/>
      <c r="K187" s="208"/>
      <c r="L187" s="208"/>
      <c r="M187" s="115" t="s">
        <v>232</v>
      </c>
      <c r="N187" s="209"/>
      <c r="O187" s="207"/>
      <c r="P187" s="210"/>
      <c r="Q187" s="210"/>
      <c r="R187" s="211"/>
      <c r="S187" s="94" t="s">
        <v>232</v>
      </c>
      <c r="T187" s="116" t="s">
        <v>232</v>
      </c>
      <c r="U187" s="159"/>
      <c r="V187" s="212"/>
      <c r="X187" s="185"/>
      <c r="Z187" s="191"/>
      <c r="AA187" s="191"/>
      <c r="AB187" s="145"/>
      <c r="AC187" s="246"/>
    </row>
    <row r="188" spans="1:32" s="120" customFormat="1" ht="12.75">
      <c r="A188" s="113" t="s">
        <v>333</v>
      </c>
      <c r="B188" s="204"/>
      <c r="C188" s="205"/>
      <c r="D188" s="205"/>
      <c r="E188" s="205"/>
      <c r="F188" s="205"/>
      <c r="G188" s="206"/>
      <c r="H188" s="206"/>
      <c r="I188" s="207"/>
      <c r="J188" s="207"/>
      <c r="K188" s="208"/>
      <c r="L188" s="208"/>
      <c r="M188" s="115" t="s">
        <v>232</v>
      </c>
      <c r="N188" s="209"/>
      <c r="O188" s="207"/>
      <c r="P188" s="210"/>
      <c r="Q188" s="210"/>
      <c r="R188" s="211"/>
      <c r="S188" s="94" t="s">
        <v>232</v>
      </c>
      <c r="T188" s="116" t="s">
        <v>232</v>
      </c>
      <c r="U188" s="159"/>
      <c r="V188" s="212"/>
      <c r="X188" s="185"/>
      <c r="Z188" s="191"/>
      <c r="AA188" s="191"/>
      <c r="AB188" s="145"/>
      <c r="AC188" s="246"/>
    </row>
    <row r="189" spans="1:32" s="1" customFormat="1" ht="13.5" thickBot="1">
      <c r="A189" s="110"/>
      <c r="B189" s="95"/>
      <c r="C189" s="96"/>
      <c r="D189" s="96"/>
      <c r="E189" s="96"/>
      <c r="F189" s="96"/>
      <c r="G189" s="96"/>
      <c r="H189" s="96"/>
      <c r="I189" s="96"/>
      <c r="J189" s="96"/>
      <c r="K189" s="96"/>
      <c r="L189" s="96"/>
      <c r="M189" s="96"/>
      <c r="N189" s="96"/>
      <c r="O189" s="96"/>
      <c r="P189" s="96"/>
      <c r="Q189" s="96"/>
      <c r="R189" s="147"/>
      <c r="S189" s="147"/>
      <c r="T189" s="114"/>
      <c r="U189" s="97"/>
      <c r="V189" s="263"/>
      <c r="X189" s="189"/>
      <c r="Z189" s="45"/>
      <c r="AA189" s="45"/>
      <c r="AB189" s="45"/>
      <c r="AC189" s="247"/>
    </row>
    <row r="190" spans="1:32" s="12" customFormat="1" ht="13.5" thickBot="1">
      <c r="A190" s="111"/>
      <c r="B190" s="213"/>
      <c r="C190" s="214"/>
      <c r="D190" s="214"/>
      <c r="E190" s="214"/>
      <c r="F190" s="214"/>
      <c r="G190" s="214"/>
      <c r="H190" s="214"/>
      <c r="I190" s="214"/>
      <c r="J190" s="214"/>
      <c r="K190" s="214"/>
      <c r="L190" s="214"/>
      <c r="M190" s="214"/>
      <c r="N190" s="214"/>
      <c r="O190" s="214"/>
      <c r="P190" s="214"/>
      <c r="Q190" s="214"/>
      <c r="R190" s="250"/>
      <c r="S190" s="250"/>
      <c r="T190" s="216">
        <v>3556.31</v>
      </c>
      <c r="U190" s="217"/>
      <c r="V190" s="218"/>
      <c r="X190" s="190"/>
      <c r="Z190" s="190"/>
      <c r="AA190" s="190"/>
      <c r="AB190" s="190"/>
      <c r="AC190" s="190"/>
    </row>
    <row r="191" spans="1:32">
      <c r="B191" s="164"/>
      <c r="C191" s="160"/>
      <c r="D191" s="160"/>
      <c r="E191" s="160"/>
      <c r="F191" s="160"/>
      <c r="G191" s="160"/>
      <c r="H191" s="160"/>
      <c r="I191" s="160"/>
      <c r="J191" s="160"/>
      <c r="K191" s="160"/>
      <c r="L191" s="160"/>
      <c r="M191" s="160"/>
      <c r="N191" s="160"/>
      <c r="O191" s="160"/>
      <c r="P191" s="160"/>
      <c r="Q191" s="160"/>
      <c r="R191" s="161"/>
      <c r="S191" s="161"/>
      <c r="T191" s="162"/>
      <c r="U191" s="163"/>
      <c r="V191" s="162"/>
    </row>
    <row r="192" spans="1:32" s="1" customFormat="1" ht="13.5" thickBot="1">
      <c r="A192" s="110"/>
      <c r="B192" s="421" t="s">
        <v>45</v>
      </c>
      <c r="C192" s="422"/>
      <c r="D192" s="422"/>
      <c r="E192" s="422"/>
      <c r="F192" s="422"/>
      <c r="G192" s="423"/>
      <c r="H192" s="423"/>
      <c r="I192" s="423"/>
      <c r="J192" s="423"/>
      <c r="K192" s="423"/>
      <c r="L192" s="423"/>
      <c r="M192" s="423"/>
      <c r="N192" s="423"/>
      <c r="O192" s="423"/>
      <c r="P192" s="423"/>
      <c r="Q192" s="423"/>
      <c r="R192" s="423"/>
      <c r="S192" s="423"/>
      <c r="T192" s="423"/>
      <c r="U192" s="424"/>
      <c r="V192" s="168"/>
      <c r="X192" s="45"/>
      <c r="Z192" s="45"/>
      <c r="AA192" s="45"/>
      <c r="AB192" s="45"/>
      <c r="AC192" s="45"/>
    </row>
    <row r="193" spans="1:32" s="1" customFormat="1" ht="13.5" thickBot="1">
      <c r="A193" s="110" t="s">
        <v>334</v>
      </c>
      <c r="B193" s="428" t="s">
        <v>97</v>
      </c>
      <c r="C193" s="429"/>
      <c r="D193" s="429"/>
      <c r="E193" s="429"/>
      <c r="F193" s="429"/>
      <c r="G193" s="433"/>
      <c r="H193" s="428" t="s">
        <v>100</v>
      </c>
      <c r="I193" s="429"/>
      <c r="J193" s="429"/>
      <c r="K193" s="429"/>
      <c r="L193" s="429"/>
      <c r="M193" s="429"/>
      <c r="N193" s="429"/>
      <c r="O193" s="255" t="s">
        <v>141</v>
      </c>
      <c r="P193" s="219" t="s">
        <v>23</v>
      </c>
      <c r="Q193" s="219"/>
      <c r="R193" s="219"/>
      <c r="S193" s="219"/>
      <c r="T193" s="219"/>
      <c r="U193" s="220"/>
      <c r="V193" s="168"/>
      <c r="X193" s="248"/>
      <c r="Y193" s="259"/>
      <c r="Z193" s="425"/>
      <c r="AA193" s="425"/>
      <c r="AB193" s="425"/>
      <c r="AC193" s="425"/>
    </row>
    <row r="194" spans="1:32" s="1" customFormat="1" ht="12.75">
      <c r="A194" s="110" t="s">
        <v>335</v>
      </c>
      <c r="B194" s="407" t="s">
        <v>125</v>
      </c>
      <c r="C194" s="408"/>
      <c r="D194" s="408"/>
      <c r="E194" s="408"/>
      <c r="F194" s="408"/>
      <c r="G194" s="434"/>
      <c r="H194" s="407" t="s">
        <v>17</v>
      </c>
      <c r="I194" s="408"/>
      <c r="J194" s="408"/>
      <c r="K194" s="408"/>
      <c r="L194" s="395"/>
      <c r="M194" s="221">
        <v>1</v>
      </c>
      <c r="N194" s="426" t="s">
        <v>136</v>
      </c>
      <c r="O194" s="451" t="s">
        <v>140</v>
      </c>
      <c r="P194" s="445"/>
      <c r="Q194" s="445"/>
      <c r="R194" s="445"/>
      <c r="S194" s="445"/>
      <c r="T194" s="445"/>
      <c r="U194" s="446"/>
      <c r="V194" s="168"/>
      <c r="X194" s="245"/>
      <c r="Y194" s="259"/>
      <c r="Z194" s="425"/>
      <c r="AA194" s="425"/>
      <c r="AB194" s="425"/>
      <c r="AC194" s="425"/>
    </row>
    <row r="195" spans="1:32" s="41" customFormat="1" ht="12.75">
      <c r="A195" s="110" t="s">
        <v>336</v>
      </c>
      <c r="B195" s="409" t="s">
        <v>124</v>
      </c>
      <c r="C195" s="410"/>
      <c r="D195" s="435"/>
      <c r="E195" s="400">
        <v>2</v>
      </c>
      <c r="F195" s="402" t="s">
        <v>126</v>
      </c>
      <c r="G195" s="404">
        <v>0.75</v>
      </c>
      <c r="H195" s="415" t="s">
        <v>16</v>
      </c>
      <c r="I195" s="416"/>
      <c r="J195" s="393" t="s">
        <v>0</v>
      </c>
      <c r="K195" s="393" t="s">
        <v>133</v>
      </c>
      <c r="L195" s="393" t="s">
        <v>134</v>
      </c>
      <c r="M195" s="439" t="s">
        <v>135</v>
      </c>
      <c r="N195" s="427"/>
      <c r="O195" s="452"/>
      <c r="P195" s="447"/>
      <c r="Q195" s="447"/>
      <c r="R195" s="447"/>
      <c r="S195" s="447"/>
      <c r="T195" s="447"/>
      <c r="U195" s="448"/>
      <c r="V195" s="168"/>
      <c r="X195" s="256"/>
      <c r="Y195" s="260"/>
      <c r="Z195" s="425"/>
      <c r="AA195" s="425"/>
      <c r="AB195" s="425"/>
      <c r="AC195" s="425"/>
    </row>
    <row r="196" spans="1:32" s="41" customFormat="1" ht="13.5" thickBot="1">
      <c r="A196" s="110" t="s">
        <v>337</v>
      </c>
      <c r="B196" s="436"/>
      <c r="C196" s="437"/>
      <c r="D196" s="438"/>
      <c r="E196" s="401"/>
      <c r="F196" s="403"/>
      <c r="G196" s="405"/>
      <c r="H196" s="417"/>
      <c r="I196" s="418"/>
      <c r="J196" s="393"/>
      <c r="K196" s="393"/>
      <c r="L196" s="393"/>
      <c r="M196" s="440"/>
      <c r="N196" s="417"/>
      <c r="O196" s="453"/>
      <c r="P196" s="447"/>
      <c r="Q196" s="447"/>
      <c r="R196" s="447"/>
      <c r="S196" s="447"/>
      <c r="T196" s="447"/>
      <c r="U196" s="448"/>
      <c r="V196" s="168"/>
      <c r="X196" s="248"/>
      <c r="Y196" s="260"/>
      <c r="Z196" s="425"/>
      <c r="AA196" s="425"/>
      <c r="AB196" s="425"/>
      <c r="AC196" s="425"/>
    </row>
    <row r="197" spans="1:32" s="1" customFormat="1" ht="12.75">
      <c r="A197" s="113" t="s">
        <v>338</v>
      </c>
      <c r="B197" s="407" t="s">
        <v>98</v>
      </c>
      <c r="C197" s="408"/>
      <c r="D197" s="408"/>
      <c r="E197" s="408"/>
      <c r="F197" s="408"/>
      <c r="G197" s="408"/>
      <c r="H197" s="155">
        <v>1</v>
      </c>
      <c r="I197" s="92" t="s">
        <v>232</v>
      </c>
      <c r="J197" s="156" t="s">
        <v>232</v>
      </c>
      <c r="K197" s="192" t="s">
        <v>232</v>
      </c>
      <c r="L197" s="192" t="s">
        <v>232</v>
      </c>
      <c r="M197" s="93" t="s">
        <v>232</v>
      </c>
      <c r="N197" s="251" t="s">
        <v>232</v>
      </c>
      <c r="O197" s="253" t="s">
        <v>232</v>
      </c>
      <c r="P197" s="447"/>
      <c r="Q197" s="447"/>
      <c r="R197" s="447"/>
      <c r="S197" s="447"/>
      <c r="T197" s="447"/>
      <c r="U197" s="448"/>
      <c r="V197" s="168"/>
      <c r="X197" s="245"/>
      <c r="Y197" s="259"/>
      <c r="Z197" s="256"/>
      <c r="AA197" s="257"/>
      <c r="AB197" s="245"/>
      <c r="AC197" s="258"/>
    </row>
    <row r="198" spans="1:32" s="1" customFormat="1" ht="12.75">
      <c r="A198" s="113" t="s">
        <v>339</v>
      </c>
      <c r="B198" s="409" t="s">
        <v>127</v>
      </c>
      <c r="C198" s="410"/>
      <c r="D198" s="435"/>
      <c r="E198" s="222" t="s">
        <v>128</v>
      </c>
      <c r="F198" s="222" t="s">
        <v>129</v>
      </c>
      <c r="G198" s="223" t="s">
        <v>99</v>
      </c>
      <c r="H198" s="155">
        <v>2</v>
      </c>
      <c r="I198" s="92" t="s">
        <v>232</v>
      </c>
      <c r="J198" s="156" t="s">
        <v>232</v>
      </c>
      <c r="K198" s="192" t="s">
        <v>232</v>
      </c>
      <c r="L198" s="192" t="s">
        <v>232</v>
      </c>
      <c r="M198" s="93" t="s">
        <v>232</v>
      </c>
      <c r="N198" s="251" t="s">
        <v>232</v>
      </c>
      <c r="O198" s="253" t="s">
        <v>232</v>
      </c>
      <c r="P198" s="447"/>
      <c r="Q198" s="447"/>
      <c r="R198" s="447"/>
      <c r="S198" s="447"/>
      <c r="T198" s="447"/>
      <c r="U198" s="448"/>
      <c r="V198" s="168"/>
      <c r="X198" s="245"/>
      <c r="Y198" s="259"/>
      <c r="Z198" s="256"/>
      <c r="AA198" s="257"/>
      <c r="AB198" s="245"/>
      <c r="AC198" s="258"/>
    </row>
    <row r="199" spans="1:32" s="1" customFormat="1" ht="16.5" thickBot="1">
      <c r="A199" s="110" t="s">
        <v>340</v>
      </c>
      <c r="B199" s="436"/>
      <c r="C199" s="437"/>
      <c r="D199" s="438"/>
      <c r="E199" s="242">
        <v>337.30590043653126</v>
      </c>
      <c r="F199" s="243">
        <v>3556.31</v>
      </c>
      <c r="G199" s="184" t="s">
        <v>34</v>
      </c>
      <c r="H199" s="155">
        <v>3</v>
      </c>
      <c r="I199" s="92" t="s">
        <v>232</v>
      </c>
      <c r="J199" s="156" t="s">
        <v>232</v>
      </c>
      <c r="K199" s="192" t="s">
        <v>232</v>
      </c>
      <c r="L199" s="192" t="s">
        <v>232</v>
      </c>
      <c r="M199" s="93" t="s">
        <v>232</v>
      </c>
      <c r="N199" s="251" t="s">
        <v>232</v>
      </c>
      <c r="O199" s="253" t="s">
        <v>232</v>
      </c>
      <c r="P199" s="447"/>
      <c r="Q199" s="447"/>
      <c r="R199" s="447"/>
      <c r="S199" s="447"/>
      <c r="T199" s="447"/>
      <c r="U199" s="448"/>
      <c r="V199" s="262"/>
      <c r="W199" s="12"/>
      <c r="X199" s="248"/>
      <c r="Y199" s="259"/>
      <c r="Z199" s="256"/>
      <c r="AA199" s="257"/>
      <c r="AB199" s="245"/>
      <c r="AC199" s="258"/>
    </row>
    <row r="200" spans="1:32" s="1" customFormat="1" ht="12.75">
      <c r="A200" s="110" t="s">
        <v>341</v>
      </c>
      <c r="B200" s="407" t="s">
        <v>107</v>
      </c>
      <c r="C200" s="408"/>
      <c r="D200" s="408"/>
      <c r="E200" s="408"/>
      <c r="F200" s="408"/>
      <c r="G200" s="408"/>
      <c r="H200" s="155">
        <v>4</v>
      </c>
      <c r="I200" s="92" t="s">
        <v>232</v>
      </c>
      <c r="J200" s="156" t="s">
        <v>232</v>
      </c>
      <c r="K200" s="192" t="s">
        <v>232</v>
      </c>
      <c r="L200" s="192" t="s">
        <v>232</v>
      </c>
      <c r="M200" s="93" t="s">
        <v>232</v>
      </c>
      <c r="N200" s="251" t="s">
        <v>232</v>
      </c>
      <c r="O200" s="253" t="s">
        <v>232</v>
      </c>
      <c r="P200" s="447"/>
      <c r="Q200" s="447"/>
      <c r="R200" s="447"/>
      <c r="S200" s="447"/>
      <c r="T200" s="447"/>
      <c r="U200" s="448"/>
      <c r="V200" s="262"/>
      <c r="W200" s="262"/>
      <c r="X200" s="257"/>
      <c r="Y200" s="259"/>
      <c r="Z200" s="256"/>
      <c r="AA200" s="257"/>
      <c r="AB200" s="245"/>
      <c r="AC200" s="258"/>
    </row>
    <row r="201" spans="1:32" s="1" customFormat="1" ht="12.75">
      <c r="A201" s="110" t="s">
        <v>342</v>
      </c>
      <c r="B201" s="409" t="s">
        <v>108</v>
      </c>
      <c r="C201" s="410"/>
      <c r="D201" s="410"/>
      <c r="E201" s="410"/>
      <c r="F201" s="410"/>
      <c r="G201" s="224" t="s">
        <v>99</v>
      </c>
      <c r="H201" s="155">
        <v>5</v>
      </c>
      <c r="I201" s="92" t="s">
        <v>232</v>
      </c>
      <c r="J201" s="156" t="s">
        <v>232</v>
      </c>
      <c r="K201" s="192" t="s">
        <v>232</v>
      </c>
      <c r="L201" s="192" t="s">
        <v>232</v>
      </c>
      <c r="M201" s="93" t="s">
        <v>232</v>
      </c>
      <c r="N201" s="251" t="s">
        <v>232</v>
      </c>
      <c r="O201" s="253" t="s">
        <v>232</v>
      </c>
      <c r="P201" s="447"/>
      <c r="Q201" s="447"/>
      <c r="R201" s="447"/>
      <c r="S201" s="447"/>
      <c r="T201" s="447"/>
      <c r="U201" s="448"/>
      <c r="V201" s="168"/>
      <c r="X201" s="245"/>
      <c r="Y201" s="259"/>
      <c r="Z201" s="256"/>
      <c r="AA201" s="257"/>
      <c r="AB201" s="245"/>
      <c r="AC201" s="258"/>
    </row>
    <row r="202" spans="1:32" s="1" customFormat="1" ht="13.5" thickBot="1">
      <c r="A202" s="110" t="s">
        <v>343</v>
      </c>
      <c r="B202" s="411"/>
      <c r="C202" s="412"/>
      <c r="D202" s="412"/>
      <c r="E202" s="412"/>
      <c r="F202" s="412"/>
      <c r="G202" s="119" t="s">
        <v>34</v>
      </c>
      <c r="H202" s="195">
        <v>6</v>
      </c>
      <c r="I202" s="196" t="s">
        <v>232</v>
      </c>
      <c r="J202" s="197" t="s">
        <v>232</v>
      </c>
      <c r="K202" s="198" t="s">
        <v>232</v>
      </c>
      <c r="L202" s="198" t="s">
        <v>232</v>
      </c>
      <c r="M202" s="199" t="s">
        <v>232</v>
      </c>
      <c r="N202" s="251" t="s">
        <v>232</v>
      </c>
      <c r="O202" s="253" t="s">
        <v>232</v>
      </c>
      <c r="P202" s="447"/>
      <c r="Q202" s="447"/>
      <c r="R202" s="447"/>
      <c r="S202" s="447"/>
      <c r="T202" s="447"/>
      <c r="U202" s="448"/>
      <c r="V202" s="168"/>
      <c r="X202" s="248"/>
      <c r="Y202" s="259"/>
      <c r="Z202" s="256"/>
      <c r="AA202" s="257"/>
      <c r="AB202" s="245"/>
      <c r="AC202" s="258"/>
    </row>
    <row r="203" spans="1:32" s="1" customFormat="1" ht="13.5" thickBot="1">
      <c r="A203" s="110" t="s">
        <v>344</v>
      </c>
      <c r="B203" s="397"/>
      <c r="C203" s="398"/>
      <c r="D203" s="398"/>
      <c r="E203" s="398"/>
      <c r="F203" s="398"/>
      <c r="G203" s="399"/>
      <c r="H203" s="454" t="s">
        <v>131</v>
      </c>
      <c r="I203" s="455"/>
      <c r="J203" s="456"/>
      <c r="K203" s="454" t="s">
        <v>132</v>
      </c>
      <c r="L203" s="457"/>
      <c r="M203" s="157" t="s">
        <v>232</v>
      </c>
      <c r="N203" s="252" t="s">
        <v>232</v>
      </c>
      <c r="O203" s="254"/>
      <c r="P203" s="449"/>
      <c r="Q203" s="449"/>
      <c r="R203" s="449"/>
      <c r="S203" s="449"/>
      <c r="T203" s="449"/>
      <c r="U203" s="450"/>
      <c r="V203" s="168"/>
      <c r="X203" s="261"/>
      <c r="Y203" s="259"/>
      <c r="Z203" s="245"/>
      <c r="AA203" s="245"/>
      <c r="AB203" s="245"/>
      <c r="AC203" s="245"/>
    </row>
    <row r="206" spans="1:32" s="11" customFormat="1" ht="24" thickBot="1">
      <c r="A206" s="143">
        <v>8</v>
      </c>
      <c r="B206" s="406" t="s">
        <v>1</v>
      </c>
      <c r="C206" s="406"/>
      <c r="D206" s="406"/>
      <c r="E206" s="98">
        <v>8</v>
      </c>
      <c r="F206" s="99" t="s">
        <v>166</v>
      </c>
      <c r="G206" s="100"/>
      <c r="H206" s="100"/>
      <c r="I206" s="100"/>
      <c r="J206" s="99"/>
      <c r="K206" s="99"/>
      <c r="L206" s="98"/>
      <c r="M206" s="100"/>
      <c r="N206" s="100"/>
      <c r="O206" s="100"/>
      <c r="P206" s="100"/>
      <c r="Q206" s="100"/>
      <c r="R206" s="100"/>
      <c r="S206" s="100"/>
      <c r="T206" s="101"/>
      <c r="U206" s="102"/>
      <c r="V206" s="102"/>
      <c r="X206" s="187"/>
      <c r="Z206" s="187"/>
      <c r="AA206" s="187"/>
      <c r="AB206" s="187"/>
      <c r="AC206" s="187"/>
    </row>
    <row r="207" spans="1:32" s="118" customFormat="1" ht="36.75" thickBot="1">
      <c r="A207" s="117"/>
      <c r="B207" s="431" t="s">
        <v>88</v>
      </c>
      <c r="C207" s="413" t="s">
        <v>48</v>
      </c>
      <c r="D207" s="394" t="s">
        <v>123</v>
      </c>
      <c r="E207" s="395"/>
      <c r="F207" s="394" t="s">
        <v>93</v>
      </c>
      <c r="G207" s="395"/>
      <c r="H207" s="392" t="s">
        <v>89</v>
      </c>
      <c r="I207" s="392" t="s">
        <v>103</v>
      </c>
      <c r="J207" s="392" t="s">
        <v>2</v>
      </c>
      <c r="K207" s="392" t="s">
        <v>27</v>
      </c>
      <c r="L207" s="392" t="s">
        <v>28</v>
      </c>
      <c r="M207" s="390" t="s">
        <v>29</v>
      </c>
      <c r="N207" s="392" t="s">
        <v>104</v>
      </c>
      <c r="O207" s="419" t="s">
        <v>78</v>
      </c>
      <c r="P207" s="420"/>
      <c r="Q207" s="413"/>
      <c r="R207" s="413" t="s">
        <v>101</v>
      </c>
      <c r="S207" s="408" t="s">
        <v>3</v>
      </c>
      <c r="T207" s="395"/>
      <c r="U207" s="441" t="s">
        <v>18</v>
      </c>
      <c r="V207" s="427" t="s">
        <v>102</v>
      </c>
      <c r="X207" s="443" t="s">
        <v>137</v>
      </c>
      <c r="Z207" s="244" t="s">
        <v>139</v>
      </c>
      <c r="AA207" s="200">
        <v>1</v>
      </c>
      <c r="AB207" s="191"/>
      <c r="AC207" s="425"/>
    </row>
    <row r="208" spans="1:32" s="118" customFormat="1" ht="60">
      <c r="A208" s="117"/>
      <c r="B208" s="432"/>
      <c r="C208" s="414"/>
      <c r="D208" s="201" t="s">
        <v>10</v>
      </c>
      <c r="E208" s="201" t="s">
        <v>4</v>
      </c>
      <c r="F208" s="201" t="s">
        <v>15</v>
      </c>
      <c r="G208" s="202" t="s">
        <v>90</v>
      </c>
      <c r="H208" s="393"/>
      <c r="I208" s="393"/>
      <c r="J208" s="393"/>
      <c r="K208" s="393"/>
      <c r="L208" s="393"/>
      <c r="M208" s="391"/>
      <c r="N208" s="393"/>
      <c r="O208" s="249" t="s">
        <v>76</v>
      </c>
      <c r="P208" s="249" t="s">
        <v>105</v>
      </c>
      <c r="Q208" s="414"/>
      <c r="R208" s="414"/>
      <c r="S208" s="249" t="s">
        <v>81</v>
      </c>
      <c r="T208" s="249" t="s">
        <v>77</v>
      </c>
      <c r="U208" s="442"/>
      <c r="V208" s="417"/>
      <c r="X208" s="444"/>
      <c r="Z208" s="191"/>
      <c r="AA208" s="191"/>
      <c r="AB208" s="191"/>
      <c r="AC208" s="425"/>
      <c r="AE208" s="120"/>
      <c r="AF208" s="120"/>
    </row>
    <row r="209" spans="1:29" s="1" customFormat="1" ht="15">
      <c r="A209" s="110"/>
      <c r="B209" s="95"/>
      <c r="C209" s="96"/>
      <c r="D209" s="96"/>
      <c r="E209" s="96"/>
      <c r="F209" s="96"/>
      <c r="G209" s="96"/>
      <c r="H209" s="96"/>
      <c r="I209" s="96"/>
      <c r="J209" s="96"/>
      <c r="K209" s="96"/>
      <c r="L209" s="96"/>
      <c r="M209" s="96"/>
      <c r="N209" s="96"/>
      <c r="O209" s="96"/>
      <c r="P209" s="96"/>
      <c r="Q209" s="96"/>
      <c r="R209" s="147"/>
      <c r="S209" s="147"/>
      <c r="T209" s="96"/>
      <c r="U209" s="158"/>
      <c r="V209" s="169"/>
      <c r="X209" s="188"/>
      <c r="Z209" s="334">
        <v>314.81884040742915</v>
      </c>
      <c r="AA209" s="272">
        <v>286021101.79999995</v>
      </c>
      <c r="AB209" s="45"/>
      <c r="AC209" s="245"/>
    </row>
    <row r="210" spans="1:29" s="120" customFormat="1" ht="22.5">
      <c r="A210" s="113" t="s">
        <v>345</v>
      </c>
      <c r="B210" s="204">
        <v>1</v>
      </c>
      <c r="C210" s="205" t="s">
        <v>210</v>
      </c>
      <c r="D210" s="205" t="s">
        <v>211</v>
      </c>
      <c r="E210" s="205" t="s">
        <v>212</v>
      </c>
      <c r="F210" s="205" t="s">
        <v>144</v>
      </c>
      <c r="G210" s="206">
        <v>1</v>
      </c>
      <c r="H210" s="206" t="s">
        <v>115</v>
      </c>
      <c r="I210" s="359" t="s">
        <v>50</v>
      </c>
      <c r="J210" s="207" t="s">
        <v>213</v>
      </c>
      <c r="K210" s="208">
        <v>42778</v>
      </c>
      <c r="L210" s="208">
        <v>43524</v>
      </c>
      <c r="M210" s="115">
        <v>24.9</v>
      </c>
      <c r="N210" s="209">
        <v>55</v>
      </c>
      <c r="O210" s="207" t="s">
        <v>50</v>
      </c>
      <c r="P210" s="360" t="s">
        <v>50</v>
      </c>
      <c r="Q210" s="210"/>
      <c r="R210" s="211">
        <v>374.02</v>
      </c>
      <c r="S210" s="94">
        <v>374.02</v>
      </c>
      <c r="T210" s="116">
        <v>374.02</v>
      </c>
      <c r="U210" s="159"/>
      <c r="V210" s="212"/>
      <c r="X210" s="185" t="s">
        <v>147</v>
      </c>
      <c r="Z210" s="430" t="s">
        <v>150</v>
      </c>
      <c r="AA210" s="430"/>
      <c r="AB210" s="145"/>
      <c r="AC210" s="246"/>
    </row>
    <row r="211" spans="1:29" s="120" customFormat="1" ht="33.75">
      <c r="A211" s="113" t="s">
        <v>346</v>
      </c>
      <c r="B211" s="204">
        <v>2</v>
      </c>
      <c r="C211" s="205" t="s">
        <v>214</v>
      </c>
      <c r="D211" s="205" t="s">
        <v>215</v>
      </c>
      <c r="E211" s="205" t="s">
        <v>216</v>
      </c>
      <c r="F211" s="205" t="s">
        <v>144</v>
      </c>
      <c r="G211" s="206">
        <v>1</v>
      </c>
      <c r="H211" s="206" t="s">
        <v>115</v>
      </c>
      <c r="I211" s="207" t="s">
        <v>50</v>
      </c>
      <c r="J211" s="207" t="s">
        <v>213</v>
      </c>
      <c r="K211" s="208">
        <v>42598</v>
      </c>
      <c r="L211" s="208">
        <v>42947</v>
      </c>
      <c r="M211" s="115">
        <v>11.7</v>
      </c>
      <c r="N211" s="209">
        <v>51</v>
      </c>
      <c r="O211" s="207" t="s">
        <v>50</v>
      </c>
      <c r="P211" s="210" t="s">
        <v>50</v>
      </c>
      <c r="Q211" s="210"/>
      <c r="R211" s="211">
        <v>519.92999999999995</v>
      </c>
      <c r="S211" s="94">
        <v>519.92999999999995</v>
      </c>
      <c r="T211" s="116">
        <v>519.92999999999995</v>
      </c>
      <c r="U211" s="159"/>
      <c r="V211" s="212"/>
      <c r="X211" s="185" t="s">
        <v>147</v>
      </c>
      <c r="Z211" s="458" t="s">
        <v>148</v>
      </c>
      <c r="AA211" s="458"/>
      <c r="AB211" s="145"/>
      <c r="AC211" s="246"/>
    </row>
    <row r="212" spans="1:29" s="120" customFormat="1" ht="22.5">
      <c r="A212" s="113" t="s">
        <v>347</v>
      </c>
      <c r="B212" s="204">
        <v>3</v>
      </c>
      <c r="C212" s="361" t="s">
        <v>217</v>
      </c>
      <c r="D212" s="205" t="s">
        <v>218</v>
      </c>
      <c r="E212" s="205" t="s">
        <v>219</v>
      </c>
      <c r="F212" s="205" t="s">
        <v>144</v>
      </c>
      <c r="G212" s="206">
        <v>1</v>
      </c>
      <c r="H212" s="206" t="s">
        <v>115</v>
      </c>
      <c r="I212" s="207" t="s">
        <v>50</v>
      </c>
      <c r="J212" s="207" t="s">
        <v>213</v>
      </c>
      <c r="K212" s="208">
        <v>42778</v>
      </c>
      <c r="L212" s="208">
        <v>43524</v>
      </c>
      <c r="M212" s="115">
        <v>24.9</v>
      </c>
      <c r="N212" s="209">
        <v>54</v>
      </c>
      <c r="O212" s="207" t="s">
        <v>50</v>
      </c>
      <c r="P212" s="210" t="s">
        <v>50</v>
      </c>
      <c r="Q212" s="210"/>
      <c r="R212" s="211">
        <v>131.91999999999999</v>
      </c>
      <c r="S212" s="94">
        <v>131.91999999999999</v>
      </c>
      <c r="T212" s="116">
        <v>131.91999999999999</v>
      </c>
      <c r="U212" s="159"/>
      <c r="V212" s="212"/>
      <c r="X212" s="185" t="s">
        <v>147</v>
      </c>
      <c r="Z212" s="191"/>
      <c r="AA212" s="191"/>
      <c r="AB212" s="145"/>
      <c r="AC212" s="246"/>
    </row>
    <row r="213" spans="1:29" s="120" customFormat="1" ht="33.75">
      <c r="A213" s="113" t="s">
        <v>348</v>
      </c>
      <c r="B213" s="204">
        <v>4</v>
      </c>
      <c r="C213" s="205" t="s">
        <v>220</v>
      </c>
      <c r="D213" s="205" t="s">
        <v>221</v>
      </c>
      <c r="E213" s="205" t="s">
        <v>222</v>
      </c>
      <c r="F213" s="205" t="s">
        <v>144</v>
      </c>
      <c r="G213" s="206">
        <v>1</v>
      </c>
      <c r="H213" s="206" t="s">
        <v>115</v>
      </c>
      <c r="I213" s="207" t="s">
        <v>50</v>
      </c>
      <c r="J213" s="207" t="s">
        <v>213</v>
      </c>
      <c r="K213" s="208">
        <v>42610</v>
      </c>
      <c r="L213" s="208">
        <v>43524</v>
      </c>
      <c r="M213" s="115">
        <v>30.5</v>
      </c>
      <c r="N213" s="209">
        <v>50</v>
      </c>
      <c r="O213" s="207" t="s">
        <v>50</v>
      </c>
      <c r="P213" s="210" t="s">
        <v>50</v>
      </c>
      <c r="Q213" s="210"/>
      <c r="R213" s="211">
        <v>286.45</v>
      </c>
      <c r="S213" s="94">
        <v>286.45</v>
      </c>
      <c r="T213" s="116">
        <v>286.45</v>
      </c>
      <c r="U213" s="159"/>
      <c r="V213" s="212"/>
      <c r="X213" s="185" t="s">
        <v>147</v>
      </c>
      <c r="Z213" s="191"/>
      <c r="AA213" s="191"/>
      <c r="AB213" s="145"/>
      <c r="AC213" s="246"/>
    </row>
    <row r="214" spans="1:29" s="120" customFormat="1" ht="22.5" hidden="1">
      <c r="A214" s="113" t="s">
        <v>349</v>
      </c>
      <c r="B214" s="204"/>
      <c r="C214" s="205"/>
      <c r="D214" s="205"/>
      <c r="E214" s="205"/>
      <c r="F214" s="205"/>
      <c r="G214" s="206"/>
      <c r="H214" s="206"/>
      <c r="I214" s="207"/>
      <c r="J214" s="207"/>
      <c r="K214" s="208">
        <v>42346</v>
      </c>
      <c r="L214" s="208">
        <v>42366</v>
      </c>
      <c r="M214" s="115">
        <v>0.7</v>
      </c>
      <c r="N214" s="209">
        <v>25</v>
      </c>
      <c r="O214" s="207" t="s">
        <v>50</v>
      </c>
      <c r="P214" s="210" t="s">
        <v>50</v>
      </c>
      <c r="Q214" s="210"/>
      <c r="R214" s="211">
        <v>10.35</v>
      </c>
      <c r="S214" s="94" t="s">
        <v>232</v>
      </c>
      <c r="T214" s="116" t="s">
        <v>232</v>
      </c>
      <c r="U214" s="159" t="s">
        <v>149</v>
      </c>
      <c r="V214" s="212"/>
      <c r="X214" s="185" t="s">
        <v>51</v>
      </c>
      <c r="Z214" s="191"/>
      <c r="AA214" s="191"/>
      <c r="AB214" s="145"/>
      <c r="AC214" s="246"/>
    </row>
    <row r="215" spans="1:29" s="120" customFormat="1" ht="12.75" hidden="1">
      <c r="A215" s="113" t="s">
        <v>350</v>
      </c>
      <c r="B215" s="204"/>
      <c r="C215" s="205"/>
      <c r="D215" s="205"/>
      <c r="E215" s="205"/>
      <c r="F215" s="205"/>
      <c r="G215" s="206"/>
      <c r="H215" s="206"/>
      <c r="I215" s="207"/>
      <c r="J215" s="207"/>
      <c r="K215" s="208"/>
      <c r="L215" s="208"/>
      <c r="M215" s="115" t="s">
        <v>232</v>
      </c>
      <c r="N215" s="209"/>
      <c r="O215" s="207"/>
      <c r="P215" s="210"/>
      <c r="Q215" s="210"/>
      <c r="R215" s="211"/>
      <c r="S215" s="94" t="s">
        <v>232</v>
      </c>
      <c r="T215" s="116" t="s">
        <v>232</v>
      </c>
      <c r="U215" s="159"/>
      <c r="V215" s="212"/>
      <c r="X215" s="185"/>
      <c r="Z215" s="191"/>
      <c r="AA215" s="191"/>
      <c r="AB215" s="145"/>
      <c r="AC215" s="246"/>
    </row>
    <row r="216" spans="1:29" s="1" customFormat="1" ht="13.5" thickBot="1">
      <c r="A216" s="110"/>
      <c r="B216" s="95"/>
      <c r="C216" s="96"/>
      <c r="D216" s="96"/>
      <c r="E216" s="96"/>
      <c r="F216" s="96"/>
      <c r="G216" s="96"/>
      <c r="H216" s="96"/>
      <c r="I216" s="96"/>
      <c r="J216" s="96"/>
      <c r="K216" s="96"/>
      <c r="L216" s="96"/>
      <c r="M216" s="96"/>
      <c r="N216" s="96"/>
      <c r="O216" s="96"/>
      <c r="P216" s="96"/>
      <c r="Q216" s="96"/>
      <c r="R216" s="147"/>
      <c r="S216" s="147"/>
      <c r="T216" s="114"/>
      <c r="U216" s="97"/>
      <c r="V216" s="263"/>
      <c r="X216" s="189"/>
      <c r="Z216" s="45"/>
      <c r="AA216" s="45"/>
      <c r="AB216" s="45"/>
      <c r="AC216" s="247"/>
    </row>
    <row r="217" spans="1:29" s="12" customFormat="1" ht="13.5" thickBot="1">
      <c r="A217" s="111"/>
      <c r="B217" s="213"/>
      <c r="C217" s="214"/>
      <c r="D217" s="214"/>
      <c r="E217" s="214"/>
      <c r="F217" s="214"/>
      <c r="G217" s="214"/>
      <c r="H217" s="214"/>
      <c r="I217" s="214"/>
      <c r="J217" s="214"/>
      <c r="K217" s="214"/>
      <c r="L217" s="214"/>
      <c r="M217" s="214"/>
      <c r="N217" s="214"/>
      <c r="O217" s="214"/>
      <c r="P217" s="214"/>
      <c r="Q217" s="214"/>
      <c r="R217" s="250"/>
      <c r="S217" s="250"/>
      <c r="T217" s="216">
        <v>1312.32</v>
      </c>
      <c r="U217" s="217"/>
      <c r="V217" s="218"/>
      <c r="X217" s="190"/>
      <c r="Z217" s="190"/>
      <c r="AA217" s="190"/>
      <c r="AB217" s="190"/>
      <c r="AC217" s="190"/>
    </row>
    <row r="218" spans="1:29">
      <c r="B218" s="164"/>
      <c r="C218" s="160"/>
      <c r="D218" s="160"/>
      <c r="E218" s="160"/>
      <c r="F218" s="160"/>
      <c r="G218" s="160"/>
      <c r="H218" s="160"/>
      <c r="I218" s="160"/>
      <c r="J218" s="160"/>
      <c r="K218" s="160"/>
      <c r="L218" s="160"/>
      <c r="M218" s="160"/>
      <c r="N218" s="160"/>
      <c r="O218" s="160"/>
      <c r="P218" s="160"/>
      <c r="Q218" s="160"/>
      <c r="R218" s="161"/>
      <c r="S218" s="161"/>
      <c r="T218" s="162"/>
      <c r="U218" s="163"/>
      <c r="V218" s="162"/>
    </row>
    <row r="219" spans="1:29" s="1" customFormat="1" ht="13.5" thickBot="1">
      <c r="A219" s="110"/>
      <c r="B219" s="421" t="s">
        <v>45</v>
      </c>
      <c r="C219" s="422"/>
      <c r="D219" s="422"/>
      <c r="E219" s="422"/>
      <c r="F219" s="422"/>
      <c r="G219" s="423"/>
      <c r="H219" s="423"/>
      <c r="I219" s="423"/>
      <c r="J219" s="423"/>
      <c r="K219" s="423"/>
      <c r="L219" s="423"/>
      <c r="M219" s="423"/>
      <c r="N219" s="423"/>
      <c r="O219" s="423"/>
      <c r="P219" s="423"/>
      <c r="Q219" s="423"/>
      <c r="R219" s="423"/>
      <c r="S219" s="423"/>
      <c r="T219" s="423"/>
      <c r="U219" s="424"/>
      <c r="V219" s="168"/>
      <c r="X219" s="45"/>
      <c r="Z219" s="45"/>
      <c r="AA219" s="45"/>
      <c r="AB219" s="45"/>
      <c r="AC219" s="45"/>
    </row>
    <row r="220" spans="1:29" s="1" customFormat="1" ht="13.5" thickBot="1">
      <c r="A220" s="110" t="s">
        <v>351</v>
      </c>
      <c r="B220" s="428" t="s">
        <v>97</v>
      </c>
      <c r="C220" s="429"/>
      <c r="D220" s="429"/>
      <c r="E220" s="429"/>
      <c r="F220" s="429"/>
      <c r="G220" s="433"/>
      <c r="H220" s="428" t="s">
        <v>100</v>
      </c>
      <c r="I220" s="429"/>
      <c r="J220" s="429"/>
      <c r="K220" s="429"/>
      <c r="L220" s="429"/>
      <c r="M220" s="429"/>
      <c r="N220" s="429"/>
      <c r="O220" s="255" t="s">
        <v>141</v>
      </c>
      <c r="P220" s="219" t="s">
        <v>23</v>
      </c>
      <c r="Q220" s="219"/>
      <c r="R220" s="219"/>
      <c r="S220" s="219"/>
      <c r="T220" s="219"/>
      <c r="U220" s="220"/>
      <c r="V220" s="168"/>
      <c r="X220" s="248"/>
      <c r="Y220" s="259"/>
      <c r="Z220" s="425"/>
      <c r="AA220" s="425"/>
      <c r="AB220" s="425"/>
      <c r="AC220" s="425"/>
    </row>
    <row r="221" spans="1:29" s="1" customFormat="1" ht="12.75">
      <c r="A221" s="110" t="s">
        <v>352</v>
      </c>
      <c r="B221" s="407" t="s">
        <v>125</v>
      </c>
      <c r="C221" s="408"/>
      <c r="D221" s="408"/>
      <c r="E221" s="408"/>
      <c r="F221" s="408"/>
      <c r="G221" s="434"/>
      <c r="H221" s="407" t="s">
        <v>17</v>
      </c>
      <c r="I221" s="408"/>
      <c r="J221" s="408"/>
      <c r="K221" s="408"/>
      <c r="L221" s="395"/>
      <c r="M221" s="221">
        <v>1</v>
      </c>
      <c r="N221" s="426" t="s">
        <v>136</v>
      </c>
      <c r="O221" s="451" t="s">
        <v>140</v>
      </c>
      <c r="P221" s="445"/>
      <c r="Q221" s="445"/>
      <c r="R221" s="445"/>
      <c r="S221" s="445"/>
      <c r="T221" s="445"/>
      <c r="U221" s="446"/>
      <c r="V221" s="168"/>
      <c r="X221" s="245"/>
      <c r="Y221" s="259"/>
      <c r="Z221" s="425"/>
      <c r="AA221" s="425"/>
      <c r="AB221" s="425"/>
      <c r="AC221" s="425"/>
    </row>
    <row r="222" spans="1:29" s="41" customFormat="1" ht="12.75">
      <c r="A222" s="110" t="s">
        <v>353</v>
      </c>
      <c r="B222" s="409" t="s">
        <v>124</v>
      </c>
      <c r="C222" s="410"/>
      <c r="D222" s="435"/>
      <c r="E222" s="400">
        <v>4</v>
      </c>
      <c r="F222" s="402" t="s">
        <v>126</v>
      </c>
      <c r="G222" s="404">
        <v>1.2</v>
      </c>
      <c r="H222" s="415" t="s">
        <v>16</v>
      </c>
      <c r="I222" s="416"/>
      <c r="J222" s="393" t="s">
        <v>0</v>
      </c>
      <c r="K222" s="393" t="s">
        <v>133</v>
      </c>
      <c r="L222" s="393" t="s">
        <v>134</v>
      </c>
      <c r="M222" s="439" t="s">
        <v>135</v>
      </c>
      <c r="N222" s="427"/>
      <c r="O222" s="452"/>
      <c r="P222" s="447"/>
      <c r="Q222" s="447"/>
      <c r="R222" s="447"/>
      <c r="S222" s="447"/>
      <c r="T222" s="447"/>
      <c r="U222" s="448"/>
      <c r="V222" s="168"/>
      <c r="X222" s="256"/>
      <c r="Y222" s="260"/>
      <c r="Z222" s="425"/>
      <c r="AA222" s="425"/>
      <c r="AB222" s="425"/>
      <c r="AC222" s="425"/>
    </row>
    <row r="223" spans="1:29" s="41" customFormat="1" ht="13.5" thickBot="1">
      <c r="A223" s="110" t="s">
        <v>354</v>
      </c>
      <c r="B223" s="436"/>
      <c r="C223" s="437"/>
      <c r="D223" s="438"/>
      <c r="E223" s="401"/>
      <c r="F223" s="403"/>
      <c r="G223" s="405"/>
      <c r="H223" s="417"/>
      <c r="I223" s="418"/>
      <c r="J223" s="393"/>
      <c r="K223" s="393"/>
      <c r="L223" s="393"/>
      <c r="M223" s="440"/>
      <c r="N223" s="417"/>
      <c r="O223" s="453"/>
      <c r="P223" s="447"/>
      <c r="Q223" s="447"/>
      <c r="R223" s="447"/>
      <c r="S223" s="447"/>
      <c r="T223" s="447"/>
      <c r="U223" s="448"/>
      <c r="V223" s="168"/>
      <c r="X223" s="248"/>
      <c r="Y223" s="260"/>
      <c r="Z223" s="425"/>
      <c r="AA223" s="425"/>
      <c r="AB223" s="425"/>
      <c r="AC223" s="425"/>
    </row>
    <row r="224" spans="1:29" s="1" customFormat="1" ht="12.75">
      <c r="A224" s="113" t="s">
        <v>355</v>
      </c>
      <c r="B224" s="407" t="s">
        <v>98</v>
      </c>
      <c r="C224" s="408"/>
      <c r="D224" s="408"/>
      <c r="E224" s="408"/>
      <c r="F224" s="408"/>
      <c r="G224" s="408"/>
      <c r="H224" s="155">
        <v>1</v>
      </c>
      <c r="I224" s="92" t="s">
        <v>232</v>
      </c>
      <c r="J224" s="156" t="s">
        <v>232</v>
      </c>
      <c r="K224" s="192" t="s">
        <v>232</v>
      </c>
      <c r="L224" s="192" t="s">
        <v>232</v>
      </c>
      <c r="M224" s="93" t="s">
        <v>232</v>
      </c>
      <c r="N224" s="251" t="s">
        <v>232</v>
      </c>
      <c r="O224" s="253" t="s">
        <v>232</v>
      </c>
      <c r="P224" s="447"/>
      <c r="Q224" s="447"/>
      <c r="R224" s="447"/>
      <c r="S224" s="447"/>
      <c r="T224" s="447"/>
      <c r="U224" s="448"/>
      <c r="V224" s="168"/>
      <c r="X224" s="245"/>
      <c r="Y224" s="259"/>
      <c r="Z224" s="256"/>
      <c r="AA224" s="257"/>
      <c r="AB224" s="245"/>
      <c r="AC224" s="258"/>
    </row>
    <row r="225" spans="1:32" s="1" customFormat="1" ht="12.75">
      <c r="A225" s="113" t="s">
        <v>356</v>
      </c>
      <c r="B225" s="409" t="s">
        <v>127</v>
      </c>
      <c r="C225" s="410"/>
      <c r="D225" s="435"/>
      <c r="E225" s="222" t="s">
        <v>128</v>
      </c>
      <c r="F225" s="222" t="s">
        <v>129</v>
      </c>
      <c r="G225" s="223" t="s">
        <v>99</v>
      </c>
      <c r="H225" s="155">
        <v>2</v>
      </c>
      <c r="I225" s="92" t="s">
        <v>232</v>
      </c>
      <c r="J225" s="156" t="s">
        <v>232</v>
      </c>
      <c r="K225" s="192" t="s">
        <v>232</v>
      </c>
      <c r="L225" s="192" t="s">
        <v>232</v>
      </c>
      <c r="M225" s="93" t="s">
        <v>232</v>
      </c>
      <c r="N225" s="251" t="s">
        <v>232</v>
      </c>
      <c r="O225" s="253" t="s">
        <v>232</v>
      </c>
      <c r="P225" s="447"/>
      <c r="Q225" s="447"/>
      <c r="R225" s="447"/>
      <c r="S225" s="447"/>
      <c r="T225" s="447"/>
      <c r="U225" s="448"/>
      <c r="V225" s="168"/>
      <c r="X225" s="245"/>
      <c r="Y225" s="259"/>
      <c r="Z225" s="256"/>
      <c r="AA225" s="257"/>
      <c r="AB225" s="245"/>
      <c r="AC225" s="258"/>
    </row>
    <row r="226" spans="1:32" s="1" customFormat="1" ht="16.5" thickBot="1">
      <c r="A226" s="110" t="s">
        <v>357</v>
      </c>
      <c r="B226" s="436"/>
      <c r="C226" s="437"/>
      <c r="D226" s="438"/>
      <c r="E226" s="242">
        <v>539.68944069844997</v>
      </c>
      <c r="F226" s="243">
        <v>1312.32</v>
      </c>
      <c r="G226" s="184" t="s">
        <v>34</v>
      </c>
      <c r="H226" s="155">
        <v>3</v>
      </c>
      <c r="I226" s="92" t="s">
        <v>232</v>
      </c>
      <c r="J226" s="156" t="s">
        <v>232</v>
      </c>
      <c r="K226" s="192" t="s">
        <v>232</v>
      </c>
      <c r="L226" s="192" t="s">
        <v>232</v>
      </c>
      <c r="M226" s="93" t="s">
        <v>232</v>
      </c>
      <c r="N226" s="251" t="s">
        <v>232</v>
      </c>
      <c r="O226" s="253" t="s">
        <v>232</v>
      </c>
      <c r="P226" s="447"/>
      <c r="Q226" s="447"/>
      <c r="R226" s="447"/>
      <c r="S226" s="447"/>
      <c r="T226" s="447"/>
      <c r="U226" s="448"/>
      <c r="V226" s="262"/>
      <c r="W226" s="12"/>
      <c r="X226" s="248"/>
      <c r="Y226" s="259"/>
      <c r="Z226" s="256"/>
      <c r="AA226" s="257"/>
      <c r="AB226" s="245"/>
      <c r="AC226" s="258"/>
    </row>
    <row r="227" spans="1:32" s="1" customFormat="1" ht="12.75">
      <c r="A227" s="110" t="s">
        <v>358</v>
      </c>
      <c r="B227" s="407" t="s">
        <v>107</v>
      </c>
      <c r="C227" s="408"/>
      <c r="D227" s="408"/>
      <c r="E227" s="408"/>
      <c r="F227" s="408"/>
      <c r="G227" s="408"/>
      <c r="H227" s="155">
        <v>4</v>
      </c>
      <c r="I227" s="92" t="s">
        <v>232</v>
      </c>
      <c r="J227" s="156" t="s">
        <v>232</v>
      </c>
      <c r="K227" s="192" t="s">
        <v>232</v>
      </c>
      <c r="L227" s="192" t="s">
        <v>232</v>
      </c>
      <c r="M227" s="93" t="s">
        <v>232</v>
      </c>
      <c r="N227" s="251" t="s">
        <v>232</v>
      </c>
      <c r="O227" s="253" t="s">
        <v>232</v>
      </c>
      <c r="P227" s="447"/>
      <c r="Q227" s="447"/>
      <c r="R227" s="447"/>
      <c r="S227" s="447"/>
      <c r="T227" s="447"/>
      <c r="U227" s="448"/>
      <c r="V227" s="262"/>
      <c r="W227" s="262"/>
      <c r="X227" s="257"/>
      <c r="Y227" s="259"/>
      <c r="Z227" s="256"/>
      <c r="AA227" s="257"/>
      <c r="AB227" s="245"/>
      <c r="AC227" s="258"/>
    </row>
    <row r="228" spans="1:32" s="1" customFormat="1" ht="12.75">
      <c r="A228" s="110" t="s">
        <v>359</v>
      </c>
      <c r="B228" s="409" t="s">
        <v>108</v>
      </c>
      <c r="C228" s="410"/>
      <c r="D228" s="410"/>
      <c r="E228" s="410"/>
      <c r="F228" s="410"/>
      <c r="G228" s="224" t="s">
        <v>99</v>
      </c>
      <c r="H228" s="155">
        <v>5</v>
      </c>
      <c r="I228" s="92" t="s">
        <v>232</v>
      </c>
      <c r="J228" s="156" t="s">
        <v>232</v>
      </c>
      <c r="K228" s="192" t="s">
        <v>232</v>
      </c>
      <c r="L228" s="192" t="s">
        <v>232</v>
      </c>
      <c r="M228" s="93" t="s">
        <v>232</v>
      </c>
      <c r="N228" s="251" t="s">
        <v>232</v>
      </c>
      <c r="O228" s="253" t="s">
        <v>232</v>
      </c>
      <c r="P228" s="447"/>
      <c r="Q228" s="447"/>
      <c r="R228" s="447"/>
      <c r="S228" s="447"/>
      <c r="T228" s="447"/>
      <c r="U228" s="448"/>
      <c r="V228" s="168"/>
      <c r="X228" s="245"/>
      <c r="Y228" s="259"/>
      <c r="Z228" s="256"/>
      <c r="AA228" s="257"/>
      <c r="AB228" s="245"/>
      <c r="AC228" s="258"/>
    </row>
    <row r="229" spans="1:32" s="1" customFormat="1" ht="13.5" thickBot="1">
      <c r="A229" s="110" t="s">
        <v>360</v>
      </c>
      <c r="B229" s="411"/>
      <c r="C229" s="412"/>
      <c r="D229" s="412"/>
      <c r="E229" s="412"/>
      <c r="F229" s="412"/>
      <c r="G229" s="119" t="s">
        <v>34</v>
      </c>
      <c r="H229" s="195">
        <v>6</v>
      </c>
      <c r="I229" s="196" t="s">
        <v>232</v>
      </c>
      <c r="J229" s="197" t="s">
        <v>232</v>
      </c>
      <c r="K229" s="198" t="s">
        <v>232</v>
      </c>
      <c r="L229" s="198" t="s">
        <v>232</v>
      </c>
      <c r="M229" s="199" t="s">
        <v>232</v>
      </c>
      <c r="N229" s="251" t="s">
        <v>232</v>
      </c>
      <c r="O229" s="253" t="s">
        <v>232</v>
      </c>
      <c r="P229" s="447"/>
      <c r="Q229" s="447"/>
      <c r="R229" s="447"/>
      <c r="S229" s="447"/>
      <c r="T229" s="447"/>
      <c r="U229" s="448"/>
      <c r="V229" s="168"/>
      <c r="X229" s="248"/>
      <c r="Y229" s="259"/>
      <c r="Z229" s="256"/>
      <c r="AA229" s="257"/>
      <c r="AB229" s="245"/>
      <c r="AC229" s="258"/>
    </row>
    <row r="230" spans="1:32" s="1" customFormat="1" ht="13.5" thickBot="1">
      <c r="A230" s="110" t="s">
        <v>361</v>
      </c>
      <c r="B230" s="397"/>
      <c r="C230" s="398"/>
      <c r="D230" s="398"/>
      <c r="E230" s="398"/>
      <c r="F230" s="398"/>
      <c r="G230" s="399"/>
      <c r="H230" s="454" t="s">
        <v>131</v>
      </c>
      <c r="I230" s="455"/>
      <c r="J230" s="456"/>
      <c r="K230" s="454" t="s">
        <v>132</v>
      </c>
      <c r="L230" s="457"/>
      <c r="M230" s="157" t="s">
        <v>232</v>
      </c>
      <c r="N230" s="252" t="s">
        <v>232</v>
      </c>
      <c r="O230" s="254"/>
      <c r="P230" s="449"/>
      <c r="Q230" s="449"/>
      <c r="R230" s="449"/>
      <c r="S230" s="449"/>
      <c r="T230" s="449"/>
      <c r="U230" s="450"/>
      <c r="V230" s="168"/>
      <c r="X230" s="261"/>
      <c r="Y230" s="259"/>
      <c r="Z230" s="245"/>
      <c r="AA230" s="245"/>
      <c r="AB230" s="245"/>
      <c r="AC230" s="245"/>
    </row>
    <row r="233" spans="1:32" s="11" customFormat="1" ht="24" hidden="1" thickBot="1">
      <c r="A233" s="143">
        <v>9</v>
      </c>
      <c r="B233" s="406" t="s">
        <v>1</v>
      </c>
      <c r="C233" s="406"/>
      <c r="D233" s="406"/>
      <c r="E233" s="98">
        <v>9</v>
      </c>
      <c r="F233" s="99">
        <v>0</v>
      </c>
      <c r="G233" s="100"/>
      <c r="H233" s="100"/>
      <c r="I233" s="100"/>
      <c r="J233" s="99"/>
      <c r="K233" s="99"/>
      <c r="L233" s="98"/>
      <c r="M233" s="100"/>
      <c r="N233" s="100"/>
      <c r="O233" s="100"/>
      <c r="P233" s="100"/>
      <c r="Q233" s="100"/>
      <c r="R233" s="100"/>
      <c r="S233" s="100"/>
      <c r="T233" s="101"/>
      <c r="U233" s="102"/>
      <c r="V233" s="102"/>
      <c r="X233" s="187"/>
      <c r="Z233" s="187"/>
      <c r="AA233" s="187"/>
      <c r="AB233" s="187"/>
      <c r="AC233" s="187"/>
    </row>
    <row r="234" spans="1:32" s="118" customFormat="1" ht="36.75" hidden="1" thickBot="1">
      <c r="A234" s="117"/>
      <c r="B234" s="431" t="s">
        <v>88</v>
      </c>
      <c r="C234" s="413" t="s">
        <v>48</v>
      </c>
      <c r="D234" s="394" t="s">
        <v>123</v>
      </c>
      <c r="E234" s="395"/>
      <c r="F234" s="394" t="s">
        <v>93</v>
      </c>
      <c r="G234" s="395"/>
      <c r="H234" s="392" t="s">
        <v>89</v>
      </c>
      <c r="I234" s="392" t="s">
        <v>103</v>
      </c>
      <c r="J234" s="392" t="s">
        <v>2</v>
      </c>
      <c r="K234" s="392" t="s">
        <v>27</v>
      </c>
      <c r="L234" s="392" t="s">
        <v>28</v>
      </c>
      <c r="M234" s="390" t="s">
        <v>29</v>
      </c>
      <c r="N234" s="392" t="s">
        <v>104</v>
      </c>
      <c r="O234" s="419" t="s">
        <v>78</v>
      </c>
      <c r="P234" s="420"/>
      <c r="Q234" s="413"/>
      <c r="R234" s="413" t="s">
        <v>101</v>
      </c>
      <c r="S234" s="408" t="s">
        <v>3</v>
      </c>
      <c r="T234" s="395"/>
      <c r="U234" s="441" t="s">
        <v>18</v>
      </c>
      <c r="V234" s="427" t="s">
        <v>102</v>
      </c>
      <c r="X234" s="443" t="s">
        <v>137</v>
      </c>
      <c r="Z234" s="244" t="s">
        <v>139</v>
      </c>
      <c r="AA234" s="200">
        <v>1</v>
      </c>
      <c r="AB234" s="191"/>
      <c r="AC234" s="425"/>
    </row>
    <row r="235" spans="1:32" s="118" customFormat="1" ht="60" hidden="1">
      <c r="A235" s="117"/>
      <c r="B235" s="432"/>
      <c r="C235" s="414"/>
      <c r="D235" s="201" t="s">
        <v>10</v>
      </c>
      <c r="E235" s="201" t="s">
        <v>4</v>
      </c>
      <c r="F235" s="201" t="s">
        <v>15</v>
      </c>
      <c r="G235" s="202" t="s">
        <v>90</v>
      </c>
      <c r="H235" s="393"/>
      <c r="I235" s="393"/>
      <c r="J235" s="393"/>
      <c r="K235" s="393"/>
      <c r="L235" s="393"/>
      <c r="M235" s="391"/>
      <c r="N235" s="393"/>
      <c r="O235" s="249" t="s">
        <v>76</v>
      </c>
      <c r="P235" s="249" t="s">
        <v>105</v>
      </c>
      <c r="Q235" s="414"/>
      <c r="R235" s="414"/>
      <c r="S235" s="249" t="s">
        <v>81</v>
      </c>
      <c r="T235" s="249" t="s">
        <v>77</v>
      </c>
      <c r="U235" s="442"/>
      <c r="V235" s="417"/>
      <c r="X235" s="444"/>
      <c r="Y235" s="45"/>
      <c r="Z235" s="45"/>
      <c r="AA235" s="45"/>
      <c r="AB235" s="191"/>
      <c r="AC235" s="425"/>
      <c r="AE235" s="120"/>
      <c r="AF235" s="120"/>
    </row>
    <row r="236" spans="1:32" s="1" customFormat="1" ht="12.75" hidden="1">
      <c r="A236" s="110"/>
      <c r="B236" s="95"/>
      <c r="C236" s="96"/>
      <c r="D236" s="96"/>
      <c r="E236" s="96"/>
      <c r="F236" s="96"/>
      <c r="G236" s="96"/>
      <c r="H236" s="96"/>
      <c r="I236" s="96"/>
      <c r="J236" s="96"/>
      <c r="K236" s="96"/>
      <c r="L236" s="96"/>
      <c r="M236" s="96"/>
      <c r="N236" s="96"/>
      <c r="O236" s="96"/>
      <c r="P236" s="96"/>
      <c r="Q236" s="96"/>
      <c r="R236" s="147"/>
      <c r="S236" s="147"/>
      <c r="T236" s="96"/>
      <c r="U236" s="158"/>
      <c r="V236" s="169"/>
      <c r="X236" s="188"/>
      <c r="Y236" s="190"/>
      <c r="Z236" s="190"/>
      <c r="AA236" s="190"/>
      <c r="AB236" s="45"/>
      <c r="AC236" s="245"/>
    </row>
    <row r="237" spans="1:32" s="120" customFormat="1" hidden="1">
      <c r="A237" s="113" t="s">
        <v>362</v>
      </c>
      <c r="B237" s="204"/>
      <c r="C237" s="205"/>
      <c r="D237" s="205"/>
      <c r="E237" s="205"/>
      <c r="F237" s="205"/>
      <c r="G237" s="206"/>
      <c r="H237" s="206"/>
      <c r="I237" s="207"/>
      <c r="J237" s="207"/>
      <c r="K237" s="208"/>
      <c r="L237" s="208"/>
      <c r="M237" s="115" t="s">
        <v>232</v>
      </c>
      <c r="N237" s="209"/>
      <c r="O237" s="207"/>
      <c r="P237" s="210"/>
      <c r="Q237" s="210"/>
      <c r="R237" s="211"/>
      <c r="S237" s="94" t="s">
        <v>232</v>
      </c>
      <c r="T237" s="116" t="s">
        <v>232</v>
      </c>
      <c r="U237" s="159"/>
      <c r="V237" s="212"/>
      <c r="X237" s="185"/>
      <c r="Y237" s="146"/>
      <c r="Z237" s="146"/>
      <c r="AA237" s="146"/>
      <c r="AB237" s="145"/>
      <c r="AC237" s="246"/>
    </row>
    <row r="238" spans="1:32" s="120" customFormat="1" ht="12.75" hidden="1">
      <c r="A238" s="113" t="s">
        <v>363</v>
      </c>
      <c r="B238" s="204"/>
      <c r="C238" s="205"/>
      <c r="D238" s="205"/>
      <c r="E238" s="205"/>
      <c r="F238" s="205"/>
      <c r="G238" s="206"/>
      <c r="H238" s="206"/>
      <c r="I238" s="207"/>
      <c r="J238" s="207"/>
      <c r="K238" s="208"/>
      <c r="L238" s="208"/>
      <c r="M238" s="115" t="s">
        <v>232</v>
      </c>
      <c r="N238" s="209"/>
      <c r="O238" s="207"/>
      <c r="P238" s="210"/>
      <c r="Q238" s="210"/>
      <c r="R238" s="211"/>
      <c r="S238" s="94" t="s">
        <v>232</v>
      </c>
      <c r="T238" s="116" t="s">
        <v>232</v>
      </c>
      <c r="U238" s="159"/>
      <c r="V238" s="212"/>
      <c r="X238" s="185"/>
      <c r="Y238" s="45"/>
      <c r="Z238" s="45"/>
      <c r="AA238" s="45"/>
      <c r="AB238" s="145"/>
      <c r="AC238" s="246"/>
    </row>
    <row r="239" spans="1:32" s="120" customFormat="1" ht="12.75" hidden="1">
      <c r="A239" s="113" t="s">
        <v>364</v>
      </c>
      <c r="B239" s="204"/>
      <c r="C239" s="205"/>
      <c r="D239" s="205"/>
      <c r="E239" s="205"/>
      <c r="F239" s="205"/>
      <c r="G239" s="206"/>
      <c r="H239" s="206"/>
      <c r="I239" s="207"/>
      <c r="J239" s="207"/>
      <c r="K239" s="208"/>
      <c r="L239" s="208"/>
      <c r="M239" s="115" t="s">
        <v>232</v>
      </c>
      <c r="N239" s="209"/>
      <c r="O239" s="207"/>
      <c r="P239" s="210"/>
      <c r="Q239" s="210"/>
      <c r="R239" s="211"/>
      <c r="S239" s="94" t="s">
        <v>232</v>
      </c>
      <c r="T239" s="116" t="s">
        <v>232</v>
      </c>
      <c r="U239" s="159"/>
      <c r="V239" s="212"/>
      <c r="X239" s="185"/>
      <c r="Y239" s="45"/>
      <c r="Z239" s="45"/>
      <c r="AA239" s="45"/>
      <c r="AB239" s="145"/>
      <c r="AC239" s="246"/>
    </row>
    <row r="240" spans="1:32" s="120" customFormat="1" ht="12.75" hidden="1">
      <c r="A240" s="113" t="s">
        <v>365</v>
      </c>
      <c r="B240" s="204"/>
      <c r="C240" s="205"/>
      <c r="D240" s="205"/>
      <c r="E240" s="205"/>
      <c r="F240" s="205"/>
      <c r="G240" s="206"/>
      <c r="H240" s="206"/>
      <c r="I240" s="207"/>
      <c r="J240" s="207"/>
      <c r="K240" s="208"/>
      <c r="L240" s="208"/>
      <c r="M240" s="115" t="s">
        <v>232</v>
      </c>
      <c r="N240" s="209"/>
      <c r="O240" s="207"/>
      <c r="P240" s="210"/>
      <c r="Q240" s="210"/>
      <c r="R240" s="211"/>
      <c r="S240" s="94" t="s">
        <v>232</v>
      </c>
      <c r="T240" s="116" t="s">
        <v>232</v>
      </c>
      <c r="U240" s="159"/>
      <c r="V240" s="212"/>
      <c r="X240" s="185"/>
      <c r="Z240" s="191"/>
      <c r="AA240" s="191"/>
      <c r="AB240" s="145"/>
      <c r="AC240" s="246"/>
    </row>
    <row r="241" spans="1:29" s="120" customFormat="1" ht="12.75" hidden="1">
      <c r="A241" s="113" t="s">
        <v>366</v>
      </c>
      <c r="B241" s="204"/>
      <c r="C241" s="205"/>
      <c r="D241" s="205"/>
      <c r="E241" s="205"/>
      <c r="F241" s="205"/>
      <c r="G241" s="206"/>
      <c r="H241" s="206"/>
      <c r="I241" s="207"/>
      <c r="J241" s="207"/>
      <c r="K241" s="208"/>
      <c r="L241" s="208"/>
      <c r="M241" s="115" t="s">
        <v>232</v>
      </c>
      <c r="N241" s="209"/>
      <c r="O241" s="207"/>
      <c r="P241" s="210"/>
      <c r="Q241" s="210"/>
      <c r="R241" s="211"/>
      <c r="S241" s="94" t="s">
        <v>232</v>
      </c>
      <c r="T241" s="116" t="s">
        <v>232</v>
      </c>
      <c r="U241" s="159"/>
      <c r="V241" s="212"/>
      <c r="X241" s="185"/>
      <c r="Z241" s="191"/>
      <c r="AA241" s="191"/>
      <c r="AB241" s="145"/>
      <c r="AC241" s="246"/>
    </row>
    <row r="242" spans="1:29" s="120" customFormat="1" ht="12.75" hidden="1">
      <c r="A242" s="113" t="s">
        <v>367</v>
      </c>
      <c r="B242" s="204"/>
      <c r="C242" s="205"/>
      <c r="D242" s="205"/>
      <c r="E242" s="205"/>
      <c r="F242" s="205"/>
      <c r="G242" s="206"/>
      <c r="H242" s="206"/>
      <c r="I242" s="207"/>
      <c r="J242" s="207"/>
      <c r="K242" s="208"/>
      <c r="L242" s="208"/>
      <c r="M242" s="115" t="s">
        <v>232</v>
      </c>
      <c r="N242" s="209"/>
      <c r="O242" s="207"/>
      <c r="P242" s="210"/>
      <c r="Q242" s="210"/>
      <c r="R242" s="211"/>
      <c r="S242" s="94" t="s">
        <v>232</v>
      </c>
      <c r="T242" s="116" t="s">
        <v>232</v>
      </c>
      <c r="U242" s="159"/>
      <c r="V242" s="212"/>
      <c r="X242" s="185"/>
      <c r="Z242" s="191"/>
      <c r="AA242" s="191"/>
      <c r="AB242" s="145"/>
      <c r="AC242" s="246"/>
    </row>
    <row r="243" spans="1:29" s="1" customFormat="1" ht="13.5" hidden="1" thickBot="1">
      <c r="A243" s="110"/>
      <c r="B243" s="95"/>
      <c r="C243" s="96"/>
      <c r="D243" s="96"/>
      <c r="E243" s="96"/>
      <c r="F243" s="96"/>
      <c r="G243" s="96"/>
      <c r="H243" s="96"/>
      <c r="I243" s="96"/>
      <c r="J243" s="96"/>
      <c r="K243" s="96"/>
      <c r="L243" s="96"/>
      <c r="M243" s="96"/>
      <c r="N243" s="96"/>
      <c r="O243" s="96"/>
      <c r="P243" s="96"/>
      <c r="Q243" s="96"/>
      <c r="R243" s="147"/>
      <c r="S243" s="147"/>
      <c r="T243" s="114"/>
      <c r="U243" s="97"/>
      <c r="V243" s="263"/>
      <c r="X243" s="189"/>
      <c r="Z243" s="45"/>
      <c r="AA243" s="45"/>
      <c r="AB243" s="45"/>
      <c r="AC243" s="247"/>
    </row>
    <row r="244" spans="1:29" s="12" customFormat="1" ht="13.5" hidden="1" thickBot="1">
      <c r="A244" s="111"/>
      <c r="B244" s="213"/>
      <c r="C244" s="214"/>
      <c r="D244" s="214"/>
      <c r="E244" s="214"/>
      <c r="F244" s="214"/>
      <c r="G244" s="214"/>
      <c r="H244" s="214"/>
      <c r="I244" s="214"/>
      <c r="J244" s="214"/>
      <c r="K244" s="214"/>
      <c r="L244" s="214"/>
      <c r="M244" s="214"/>
      <c r="N244" s="214"/>
      <c r="O244" s="214"/>
      <c r="P244" s="214"/>
      <c r="Q244" s="214"/>
      <c r="R244" s="250"/>
      <c r="S244" s="250"/>
      <c r="T244" s="216">
        <v>0</v>
      </c>
      <c r="U244" s="217"/>
      <c r="V244" s="218"/>
      <c r="X244" s="190"/>
      <c r="Z244" s="190"/>
      <c r="AA244" s="190"/>
      <c r="AB244" s="190"/>
      <c r="AC244" s="190"/>
    </row>
    <row r="245" spans="1:29" hidden="1">
      <c r="B245" s="164"/>
      <c r="C245" s="160"/>
      <c r="D245" s="160"/>
      <c r="E245" s="160"/>
      <c r="F245" s="160"/>
      <c r="G245" s="160"/>
      <c r="H245" s="160"/>
      <c r="I245" s="160"/>
      <c r="J245" s="160"/>
      <c r="K245" s="160"/>
      <c r="L245" s="160"/>
      <c r="M245" s="160"/>
      <c r="N245" s="160"/>
      <c r="O245" s="160"/>
      <c r="P245" s="160"/>
      <c r="Q245" s="160"/>
      <c r="R245" s="161"/>
      <c r="S245" s="161"/>
      <c r="T245" s="162"/>
      <c r="U245" s="163"/>
      <c r="V245" s="162"/>
    </row>
    <row r="246" spans="1:29" s="1" customFormat="1" ht="13.5" hidden="1" thickBot="1">
      <c r="A246" s="110"/>
      <c r="B246" s="421" t="s">
        <v>45</v>
      </c>
      <c r="C246" s="422"/>
      <c r="D246" s="422"/>
      <c r="E246" s="422"/>
      <c r="F246" s="422"/>
      <c r="G246" s="423"/>
      <c r="H246" s="423"/>
      <c r="I246" s="423"/>
      <c r="J246" s="423"/>
      <c r="K246" s="423"/>
      <c r="L246" s="423"/>
      <c r="M246" s="423"/>
      <c r="N246" s="423"/>
      <c r="O246" s="423"/>
      <c r="P246" s="423"/>
      <c r="Q246" s="423"/>
      <c r="R246" s="423"/>
      <c r="S246" s="423"/>
      <c r="T246" s="423"/>
      <c r="U246" s="424"/>
      <c r="V246" s="168"/>
      <c r="X246" s="45"/>
      <c r="Z246" s="45"/>
      <c r="AA246" s="45"/>
      <c r="AB246" s="45"/>
      <c r="AC246" s="45"/>
    </row>
    <row r="247" spans="1:29" s="1" customFormat="1" ht="13.5" hidden="1" thickBot="1">
      <c r="A247" s="110" t="s">
        <v>368</v>
      </c>
      <c r="B247" s="428" t="s">
        <v>97</v>
      </c>
      <c r="C247" s="429"/>
      <c r="D247" s="429"/>
      <c r="E247" s="429"/>
      <c r="F247" s="429"/>
      <c r="G247" s="433"/>
      <c r="H247" s="428" t="s">
        <v>100</v>
      </c>
      <c r="I247" s="429"/>
      <c r="J247" s="429"/>
      <c r="K247" s="429"/>
      <c r="L247" s="429"/>
      <c r="M247" s="429"/>
      <c r="N247" s="429"/>
      <c r="O247" s="255" t="s">
        <v>141</v>
      </c>
      <c r="P247" s="219" t="s">
        <v>23</v>
      </c>
      <c r="Q247" s="219"/>
      <c r="R247" s="219"/>
      <c r="S247" s="219"/>
      <c r="T247" s="219"/>
      <c r="U247" s="220"/>
      <c r="V247" s="168"/>
      <c r="X247" s="248"/>
      <c r="Y247" s="259"/>
      <c r="Z247" s="425"/>
      <c r="AA247" s="425"/>
      <c r="AB247" s="425"/>
      <c r="AC247" s="425"/>
    </row>
    <row r="248" spans="1:29" s="1" customFormat="1" ht="12.75" hidden="1">
      <c r="A248" s="110" t="s">
        <v>369</v>
      </c>
      <c r="B248" s="407" t="s">
        <v>125</v>
      </c>
      <c r="C248" s="408"/>
      <c r="D248" s="408"/>
      <c r="E248" s="408"/>
      <c r="F248" s="408"/>
      <c r="G248" s="434"/>
      <c r="H248" s="407" t="s">
        <v>17</v>
      </c>
      <c r="I248" s="408"/>
      <c r="J248" s="408"/>
      <c r="K248" s="408"/>
      <c r="L248" s="395"/>
      <c r="M248" s="221">
        <v>0</v>
      </c>
      <c r="N248" s="426" t="s">
        <v>136</v>
      </c>
      <c r="O248" s="451" t="s">
        <v>140</v>
      </c>
      <c r="P248" s="445"/>
      <c r="Q248" s="445"/>
      <c r="R248" s="445"/>
      <c r="S248" s="445"/>
      <c r="T248" s="445"/>
      <c r="U248" s="446"/>
      <c r="V248" s="168"/>
      <c r="X248" s="245"/>
      <c r="Y248" s="259"/>
      <c r="Z248" s="425"/>
      <c r="AA248" s="425"/>
      <c r="AB248" s="425"/>
      <c r="AC248" s="425"/>
    </row>
    <row r="249" spans="1:29" s="41" customFormat="1" ht="12.75" hidden="1">
      <c r="A249" s="110" t="s">
        <v>370</v>
      </c>
      <c r="B249" s="409" t="s">
        <v>124</v>
      </c>
      <c r="C249" s="410"/>
      <c r="D249" s="435"/>
      <c r="E249" s="400">
        <v>0</v>
      </c>
      <c r="F249" s="402" t="s">
        <v>126</v>
      </c>
      <c r="G249" s="404" t="s">
        <v>371</v>
      </c>
      <c r="H249" s="415" t="s">
        <v>16</v>
      </c>
      <c r="I249" s="416"/>
      <c r="J249" s="393" t="s">
        <v>0</v>
      </c>
      <c r="K249" s="393" t="s">
        <v>133</v>
      </c>
      <c r="L249" s="393" t="s">
        <v>134</v>
      </c>
      <c r="M249" s="439" t="s">
        <v>135</v>
      </c>
      <c r="N249" s="427"/>
      <c r="O249" s="452"/>
      <c r="P249" s="447"/>
      <c r="Q249" s="447"/>
      <c r="R249" s="447"/>
      <c r="S249" s="447"/>
      <c r="T249" s="447"/>
      <c r="U249" s="448"/>
      <c r="V249" s="168"/>
      <c r="X249" s="256"/>
      <c r="Y249" s="260"/>
      <c r="Z249" s="425"/>
      <c r="AA249" s="425"/>
      <c r="AB249" s="425"/>
      <c r="AC249" s="425"/>
    </row>
    <row r="250" spans="1:29" s="41" customFormat="1" ht="13.5" hidden="1" thickBot="1">
      <c r="A250" s="110" t="s">
        <v>372</v>
      </c>
      <c r="B250" s="436"/>
      <c r="C250" s="437"/>
      <c r="D250" s="438"/>
      <c r="E250" s="401"/>
      <c r="F250" s="403"/>
      <c r="G250" s="405"/>
      <c r="H250" s="417"/>
      <c r="I250" s="418"/>
      <c r="J250" s="393"/>
      <c r="K250" s="393"/>
      <c r="L250" s="393"/>
      <c r="M250" s="440"/>
      <c r="N250" s="417"/>
      <c r="O250" s="453"/>
      <c r="P250" s="447"/>
      <c r="Q250" s="447"/>
      <c r="R250" s="447"/>
      <c r="S250" s="447"/>
      <c r="T250" s="447"/>
      <c r="U250" s="448"/>
      <c r="V250" s="168"/>
      <c r="X250" s="248"/>
      <c r="Y250" s="260"/>
      <c r="Z250" s="425"/>
      <c r="AA250" s="425"/>
      <c r="AB250" s="425"/>
      <c r="AC250" s="425"/>
    </row>
    <row r="251" spans="1:29" s="1" customFormat="1" ht="12.75" hidden="1">
      <c r="A251" s="113" t="s">
        <v>373</v>
      </c>
      <c r="B251" s="407" t="s">
        <v>98</v>
      </c>
      <c r="C251" s="408"/>
      <c r="D251" s="408"/>
      <c r="E251" s="408"/>
      <c r="F251" s="408"/>
      <c r="G251" s="408"/>
      <c r="H251" s="155">
        <v>1</v>
      </c>
      <c r="I251" s="92" t="s">
        <v>232</v>
      </c>
      <c r="J251" s="156" t="s">
        <v>232</v>
      </c>
      <c r="K251" s="192" t="s">
        <v>232</v>
      </c>
      <c r="L251" s="192" t="s">
        <v>232</v>
      </c>
      <c r="M251" s="93" t="s">
        <v>232</v>
      </c>
      <c r="N251" s="251" t="s">
        <v>232</v>
      </c>
      <c r="O251" s="253" t="s">
        <v>232</v>
      </c>
      <c r="P251" s="447"/>
      <c r="Q251" s="447"/>
      <c r="R251" s="447"/>
      <c r="S251" s="447"/>
      <c r="T251" s="447"/>
      <c r="U251" s="448"/>
      <c r="V251" s="168"/>
      <c r="X251" s="245"/>
      <c r="Y251" s="259"/>
      <c r="Z251" s="256"/>
      <c r="AA251" s="257"/>
      <c r="AB251" s="245"/>
      <c r="AC251" s="258"/>
    </row>
    <row r="252" spans="1:29" s="1" customFormat="1" ht="12.75" hidden="1">
      <c r="A252" s="113" t="s">
        <v>374</v>
      </c>
      <c r="B252" s="409" t="s">
        <v>127</v>
      </c>
      <c r="C252" s="410"/>
      <c r="D252" s="435"/>
      <c r="E252" s="222" t="s">
        <v>128</v>
      </c>
      <c r="F252" s="222" t="s">
        <v>129</v>
      </c>
      <c r="G252" s="223" t="s">
        <v>99</v>
      </c>
      <c r="H252" s="155">
        <v>2</v>
      </c>
      <c r="I252" s="92" t="s">
        <v>232</v>
      </c>
      <c r="J252" s="156" t="s">
        <v>232</v>
      </c>
      <c r="K252" s="192" t="s">
        <v>232</v>
      </c>
      <c r="L252" s="192" t="s">
        <v>232</v>
      </c>
      <c r="M252" s="93" t="s">
        <v>232</v>
      </c>
      <c r="N252" s="251" t="s">
        <v>232</v>
      </c>
      <c r="O252" s="253" t="s">
        <v>232</v>
      </c>
      <c r="P252" s="447"/>
      <c r="Q252" s="447"/>
      <c r="R252" s="447"/>
      <c r="S252" s="447"/>
      <c r="T252" s="447"/>
      <c r="U252" s="448"/>
      <c r="V252" s="168"/>
      <c r="X252" s="245"/>
      <c r="Y252" s="259"/>
      <c r="Z252" s="256"/>
      <c r="AA252" s="257"/>
      <c r="AB252" s="245"/>
      <c r="AC252" s="258"/>
    </row>
    <row r="253" spans="1:29" s="1" customFormat="1" ht="16.5" hidden="1" thickBot="1">
      <c r="A253" s="110" t="s">
        <v>375</v>
      </c>
      <c r="B253" s="436"/>
      <c r="C253" s="437"/>
      <c r="D253" s="438"/>
      <c r="E253" s="242" t="s">
        <v>80</v>
      </c>
      <c r="F253" s="243">
        <v>0</v>
      </c>
      <c r="G253" s="184" t="s">
        <v>35</v>
      </c>
      <c r="H253" s="155">
        <v>3</v>
      </c>
      <c r="I253" s="92" t="s">
        <v>232</v>
      </c>
      <c r="J253" s="156" t="s">
        <v>232</v>
      </c>
      <c r="K253" s="192" t="s">
        <v>232</v>
      </c>
      <c r="L253" s="192" t="s">
        <v>232</v>
      </c>
      <c r="M253" s="93" t="s">
        <v>232</v>
      </c>
      <c r="N253" s="251" t="s">
        <v>232</v>
      </c>
      <c r="O253" s="253" t="s">
        <v>232</v>
      </c>
      <c r="P253" s="447"/>
      <c r="Q253" s="447"/>
      <c r="R253" s="447"/>
      <c r="S253" s="447"/>
      <c r="T253" s="447"/>
      <c r="U253" s="448"/>
      <c r="V253" s="262"/>
      <c r="W253" s="12"/>
      <c r="X253" s="248"/>
      <c r="Y253" s="259"/>
      <c r="Z253" s="256"/>
      <c r="AA253" s="257"/>
      <c r="AB253" s="245"/>
      <c r="AC253" s="258"/>
    </row>
    <row r="254" spans="1:29" s="1" customFormat="1" ht="12.75" hidden="1">
      <c r="A254" s="110" t="s">
        <v>376</v>
      </c>
      <c r="B254" s="407" t="s">
        <v>107</v>
      </c>
      <c r="C254" s="408"/>
      <c r="D254" s="408"/>
      <c r="E254" s="408"/>
      <c r="F254" s="408"/>
      <c r="G254" s="408"/>
      <c r="H254" s="155">
        <v>4</v>
      </c>
      <c r="I254" s="92" t="s">
        <v>232</v>
      </c>
      <c r="J254" s="156" t="s">
        <v>232</v>
      </c>
      <c r="K254" s="192" t="s">
        <v>232</v>
      </c>
      <c r="L254" s="192" t="s">
        <v>232</v>
      </c>
      <c r="M254" s="93" t="s">
        <v>232</v>
      </c>
      <c r="N254" s="251" t="s">
        <v>232</v>
      </c>
      <c r="O254" s="253" t="s">
        <v>232</v>
      </c>
      <c r="P254" s="447"/>
      <c r="Q254" s="447"/>
      <c r="R254" s="447"/>
      <c r="S254" s="447"/>
      <c r="T254" s="447"/>
      <c r="U254" s="448"/>
      <c r="V254" s="262"/>
      <c r="W254" s="262"/>
      <c r="X254" s="257"/>
      <c r="Y254" s="259"/>
      <c r="Z254" s="256"/>
      <c r="AA254" s="257"/>
      <c r="AB254" s="245"/>
      <c r="AC254" s="258"/>
    </row>
    <row r="255" spans="1:29" s="1" customFormat="1" ht="12.75" hidden="1">
      <c r="A255" s="110" t="s">
        <v>377</v>
      </c>
      <c r="B255" s="409" t="s">
        <v>108</v>
      </c>
      <c r="C255" s="410"/>
      <c r="D255" s="410"/>
      <c r="E255" s="410"/>
      <c r="F255" s="410"/>
      <c r="G255" s="224" t="s">
        <v>99</v>
      </c>
      <c r="H255" s="155">
        <v>5</v>
      </c>
      <c r="I255" s="92" t="s">
        <v>232</v>
      </c>
      <c r="J255" s="156" t="s">
        <v>232</v>
      </c>
      <c r="K255" s="192" t="s">
        <v>232</v>
      </c>
      <c r="L255" s="192" t="s">
        <v>232</v>
      </c>
      <c r="M255" s="93" t="s">
        <v>232</v>
      </c>
      <c r="N255" s="251" t="s">
        <v>232</v>
      </c>
      <c r="O255" s="253" t="s">
        <v>232</v>
      </c>
      <c r="P255" s="447"/>
      <c r="Q255" s="447"/>
      <c r="R255" s="447"/>
      <c r="S255" s="447"/>
      <c r="T255" s="447"/>
      <c r="U255" s="448"/>
      <c r="V255" s="168"/>
      <c r="X255" s="245"/>
      <c r="Y255" s="259"/>
      <c r="Z255" s="256"/>
      <c r="AA255" s="257"/>
      <c r="AB255" s="245"/>
      <c r="AC255" s="258"/>
    </row>
    <row r="256" spans="1:29" s="1" customFormat="1" ht="13.5" hidden="1" thickBot="1">
      <c r="A256" s="110" t="s">
        <v>378</v>
      </c>
      <c r="B256" s="411"/>
      <c r="C256" s="412"/>
      <c r="D256" s="412"/>
      <c r="E256" s="412"/>
      <c r="F256" s="412"/>
      <c r="G256" s="119" t="s">
        <v>35</v>
      </c>
      <c r="H256" s="195">
        <v>6</v>
      </c>
      <c r="I256" s="196" t="s">
        <v>232</v>
      </c>
      <c r="J256" s="197" t="s">
        <v>232</v>
      </c>
      <c r="K256" s="198" t="s">
        <v>232</v>
      </c>
      <c r="L256" s="198" t="s">
        <v>232</v>
      </c>
      <c r="M256" s="199" t="s">
        <v>232</v>
      </c>
      <c r="N256" s="251" t="s">
        <v>232</v>
      </c>
      <c r="O256" s="253" t="s">
        <v>232</v>
      </c>
      <c r="P256" s="447"/>
      <c r="Q256" s="447"/>
      <c r="R256" s="447"/>
      <c r="S256" s="447"/>
      <c r="T256" s="447"/>
      <c r="U256" s="448"/>
      <c r="V256" s="168"/>
      <c r="X256" s="248"/>
      <c r="Y256" s="259"/>
      <c r="Z256" s="256"/>
      <c r="AA256" s="257"/>
      <c r="AB256" s="245"/>
      <c r="AC256" s="258"/>
    </row>
    <row r="257" spans="1:32" s="1" customFormat="1" ht="13.5" hidden="1" thickBot="1">
      <c r="A257" s="110" t="s">
        <v>379</v>
      </c>
      <c r="B257" s="397"/>
      <c r="C257" s="398"/>
      <c r="D257" s="398"/>
      <c r="E257" s="398"/>
      <c r="F257" s="398"/>
      <c r="G257" s="399"/>
      <c r="H257" s="454" t="s">
        <v>131</v>
      </c>
      <c r="I257" s="455"/>
      <c r="J257" s="456"/>
      <c r="K257" s="454" t="s">
        <v>132</v>
      </c>
      <c r="L257" s="457"/>
      <c r="M257" s="157" t="s">
        <v>232</v>
      </c>
      <c r="N257" s="252" t="s">
        <v>232</v>
      </c>
      <c r="O257" s="254"/>
      <c r="P257" s="449"/>
      <c r="Q257" s="449"/>
      <c r="R257" s="449"/>
      <c r="S257" s="449"/>
      <c r="T257" s="449"/>
      <c r="U257" s="450"/>
      <c r="V257" s="168"/>
      <c r="X257" s="261"/>
      <c r="Y257" s="259"/>
      <c r="Z257" s="245"/>
      <c r="AA257" s="245"/>
      <c r="AB257" s="245"/>
      <c r="AC257" s="245"/>
    </row>
    <row r="258" spans="1:32" hidden="1"/>
    <row r="259" spans="1:32" hidden="1"/>
    <row r="260" spans="1:32" s="11" customFormat="1" ht="24" hidden="1" thickBot="1">
      <c r="A260" s="143">
        <v>10</v>
      </c>
      <c r="B260" s="406" t="s">
        <v>1</v>
      </c>
      <c r="C260" s="406"/>
      <c r="D260" s="406"/>
      <c r="E260" s="98">
        <v>10</v>
      </c>
      <c r="F260" s="99">
        <v>0</v>
      </c>
      <c r="G260" s="100"/>
      <c r="H260" s="100"/>
      <c r="I260" s="100"/>
      <c r="J260" s="99"/>
      <c r="K260" s="99"/>
      <c r="L260" s="98"/>
      <c r="M260" s="100"/>
      <c r="N260" s="100"/>
      <c r="O260" s="100"/>
      <c r="P260" s="100"/>
      <c r="Q260" s="100"/>
      <c r="R260" s="100"/>
      <c r="S260" s="100"/>
      <c r="T260" s="101"/>
      <c r="U260" s="102"/>
      <c r="V260" s="102"/>
      <c r="X260" s="187"/>
      <c r="Z260" s="187"/>
      <c r="AA260" s="187"/>
      <c r="AB260" s="187"/>
      <c r="AC260" s="187"/>
    </row>
    <row r="261" spans="1:32" s="118" customFormat="1" ht="36.75" hidden="1" thickBot="1">
      <c r="A261" s="117"/>
      <c r="B261" s="431" t="s">
        <v>88</v>
      </c>
      <c r="C261" s="413" t="s">
        <v>48</v>
      </c>
      <c r="D261" s="394" t="s">
        <v>123</v>
      </c>
      <c r="E261" s="395"/>
      <c r="F261" s="394" t="s">
        <v>93</v>
      </c>
      <c r="G261" s="395"/>
      <c r="H261" s="392" t="s">
        <v>89</v>
      </c>
      <c r="I261" s="392" t="s">
        <v>103</v>
      </c>
      <c r="J261" s="392" t="s">
        <v>2</v>
      </c>
      <c r="K261" s="392" t="s">
        <v>27</v>
      </c>
      <c r="L261" s="392" t="s">
        <v>28</v>
      </c>
      <c r="M261" s="390" t="s">
        <v>29</v>
      </c>
      <c r="N261" s="392" t="s">
        <v>104</v>
      </c>
      <c r="O261" s="419" t="s">
        <v>78</v>
      </c>
      <c r="P261" s="420"/>
      <c r="Q261" s="413"/>
      <c r="R261" s="413" t="s">
        <v>101</v>
      </c>
      <c r="S261" s="408" t="s">
        <v>3</v>
      </c>
      <c r="T261" s="395"/>
      <c r="U261" s="441" t="s">
        <v>18</v>
      </c>
      <c r="V261" s="427" t="s">
        <v>102</v>
      </c>
      <c r="X261" s="443" t="s">
        <v>137</v>
      </c>
      <c r="Z261" s="244" t="s">
        <v>139</v>
      </c>
      <c r="AA261" s="200">
        <v>1</v>
      </c>
      <c r="AB261" s="191"/>
      <c r="AC261" s="425"/>
    </row>
    <row r="262" spans="1:32" s="118" customFormat="1" ht="60" hidden="1">
      <c r="A262" s="117"/>
      <c r="B262" s="432"/>
      <c r="C262" s="414"/>
      <c r="D262" s="201" t="s">
        <v>10</v>
      </c>
      <c r="E262" s="201" t="s">
        <v>4</v>
      </c>
      <c r="F262" s="201" t="s">
        <v>15</v>
      </c>
      <c r="G262" s="202" t="s">
        <v>90</v>
      </c>
      <c r="H262" s="393"/>
      <c r="I262" s="393"/>
      <c r="J262" s="393"/>
      <c r="K262" s="393"/>
      <c r="L262" s="393"/>
      <c r="M262" s="391"/>
      <c r="N262" s="393"/>
      <c r="O262" s="249" t="s">
        <v>76</v>
      </c>
      <c r="P262" s="249" t="s">
        <v>105</v>
      </c>
      <c r="Q262" s="414"/>
      <c r="R262" s="414"/>
      <c r="S262" s="249" t="s">
        <v>81</v>
      </c>
      <c r="T262" s="249" t="s">
        <v>77</v>
      </c>
      <c r="U262" s="442"/>
      <c r="V262" s="417"/>
      <c r="X262" s="444"/>
      <c r="Z262" s="191"/>
      <c r="AA262" s="191"/>
      <c r="AB262" s="191"/>
      <c r="AC262" s="425"/>
      <c r="AE262" s="120"/>
      <c r="AF262" s="120"/>
    </row>
    <row r="263" spans="1:32" s="1" customFormat="1" ht="12.75" hidden="1">
      <c r="A263" s="110"/>
      <c r="B263" s="95"/>
      <c r="C263" s="96"/>
      <c r="D263" s="96"/>
      <c r="E263" s="96"/>
      <c r="F263" s="96"/>
      <c r="G263" s="96"/>
      <c r="H263" s="96"/>
      <c r="I263" s="96"/>
      <c r="J263" s="96"/>
      <c r="K263" s="96"/>
      <c r="L263" s="96"/>
      <c r="M263" s="96"/>
      <c r="N263" s="96"/>
      <c r="O263" s="96"/>
      <c r="P263" s="96"/>
      <c r="Q263" s="96"/>
      <c r="R263" s="147"/>
      <c r="S263" s="147"/>
      <c r="T263" s="96"/>
      <c r="U263" s="158"/>
      <c r="V263" s="169"/>
      <c r="X263" s="188"/>
      <c r="Z263" s="191"/>
      <c r="AA263" s="191"/>
      <c r="AB263" s="45"/>
      <c r="AC263" s="245"/>
    </row>
    <row r="264" spans="1:32" s="120" customFormat="1" ht="12.75" hidden="1">
      <c r="A264" s="113" t="s">
        <v>380</v>
      </c>
      <c r="B264" s="204"/>
      <c r="C264" s="205"/>
      <c r="D264" s="205"/>
      <c r="E264" s="205"/>
      <c r="F264" s="205"/>
      <c r="G264" s="206"/>
      <c r="H264" s="206"/>
      <c r="I264" s="207"/>
      <c r="J264" s="207"/>
      <c r="K264" s="208"/>
      <c r="L264" s="208"/>
      <c r="M264" s="115" t="s">
        <v>232</v>
      </c>
      <c r="N264" s="209"/>
      <c r="O264" s="207"/>
      <c r="P264" s="210"/>
      <c r="Q264" s="210"/>
      <c r="R264" s="211"/>
      <c r="S264" s="94" t="s">
        <v>232</v>
      </c>
      <c r="T264" s="116" t="s">
        <v>232</v>
      </c>
      <c r="U264" s="159"/>
      <c r="V264" s="212"/>
      <c r="X264" s="185"/>
      <c r="Z264" s="45"/>
      <c r="AA264" s="45"/>
      <c r="AB264" s="145"/>
      <c r="AC264" s="246"/>
    </row>
    <row r="265" spans="1:32" s="120" customFormat="1" ht="12.75" hidden="1">
      <c r="A265" s="113" t="s">
        <v>381</v>
      </c>
      <c r="B265" s="204"/>
      <c r="C265" s="205"/>
      <c r="D265" s="205"/>
      <c r="E265" s="205"/>
      <c r="F265" s="205"/>
      <c r="G265" s="206"/>
      <c r="H265" s="206"/>
      <c r="I265" s="207"/>
      <c r="J265" s="207"/>
      <c r="K265" s="208"/>
      <c r="L265" s="208"/>
      <c r="M265" s="115" t="s">
        <v>232</v>
      </c>
      <c r="N265" s="209"/>
      <c r="O265" s="207"/>
      <c r="P265" s="210"/>
      <c r="Q265" s="210"/>
      <c r="R265" s="211"/>
      <c r="S265" s="94" t="s">
        <v>232</v>
      </c>
      <c r="T265" s="116" t="s">
        <v>232</v>
      </c>
      <c r="U265" s="159"/>
      <c r="V265" s="212"/>
      <c r="X265" s="185"/>
      <c r="Z265" s="190"/>
      <c r="AA265" s="190"/>
      <c r="AB265" s="145"/>
      <c r="AC265" s="246"/>
    </row>
    <row r="266" spans="1:32" s="120" customFormat="1" ht="12.75" hidden="1">
      <c r="A266" s="113" t="s">
        <v>382</v>
      </c>
      <c r="B266" s="204"/>
      <c r="C266" s="205"/>
      <c r="D266" s="205"/>
      <c r="E266" s="205"/>
      <c r="F266" s="205"/>
      <c r="G266" s="206"/>
      <c r="H266" s="206"/>
      <c r="I266" s="207"/>
      <c r="J266" s="207"/>
      <c r="K266" s="208"/>
      <c r="L266" s="208"/>
      <c r="M266" s="115" t="s">
        <v>232</v>
      </c>
      <c r="N266" s="209"/>
      <c r="O266" s="207"/>
      <c r="P266" s="210"/>
      <c r="Q266" s="210"/>
      <c r="R266" s="211"/>
      <c r="S266" s="94" t="s">
        <v>232</v>
      </c>
      <c r="T266" s="116" t="s">
        <v>232</v>
      </c>
      <c r="U266" s="159"/>
      <c r="V266" s="212"/>
      <c r="X266" s="185"/>
      <c r="Z266" s="191"/>
      <c r="AA266" s="191"/>
      <c r="AB266" s="145"/>
      <c r="AC266" s="246"/>
    </row>
    <row r="267" spans="1:32" s="120" customFormat="1" ht="12.75" hidden="1">
      <c r="A267" s="113" t="s">
        <v>383</v>
      </c>
      <c r="B267" s="204"/>
      <c r="C267" s="205"/>
      <c r="D267" s="205"/>
      <c r="E267" s="205"/>
      <c r="F267" s="205"/>
      <c r="G267" s="206"/>
      <c r="H267" s="206"/>
      <c r="I267" s="207"/>
      <c r="J267" s="207"/>
      <c r="K267" s="208"/>
      <c r="L267" s="208"/>
      <c r="M267" s="115" t="s">
        <v>232</v>
      </c>
      <c r="N267" s="209"/>
      <c r="O267" s="207"/>
      <c r="P267" s="210"/>
      <c r="Q267" s="210"/>
      <c r="R267" s="211"/>
      <c r="S267" s="94" t="s">
        <v>232</v>
      </c>
      <c r="T267" s="116" t="s">
        <v>232</v>
      </c>
      <c r="U267" s="159"/>
      <c r="V267" s="212"/>
      <c r="X267" s="185"/>
      <c r="Z267" s="191"/>
      <c r="AA267" s="191"/>
      <c r="AB267" s="145"/>
      <c r="AC267" s="246"/>
    </row>
    <row r="268" spans="1:32" s="120" customFormat="1" ht="12.75" hidden="1">
      <c r="A268" s="113" t="s">
        <v>384</v>
      </c>
      <c r="B268" s="204"/>
      <c r="C268" s="205"/>
      <c r="D268" s="205"/>
      <c r="E268" s="205"/>
      <c r="F268" s="205"/>
      <c r="G268" s="206"/>
      <c r="H268" s="206"/>
      <c r="I268" s="207"/>
      <c r="J268" s="207"/>
      <c r="K268" s="208"/>
      <c r="L268" s="208"/>
      <c r="M268" s="115" t="s">
        <v>232</v>
      </c>
      <c r="N268" s="209"/>
      <c r="O268" s="207"/>
      <c r="P268" s="210"/>
      <c r="Q268" s="210"/>
      <c r="R268" s="211"/>
      <c r="S268" s="94" t="s">
        <v>232</v>
      </c>
      <c r="T268" s="116" t="s">
        <v>232</v>
      </c>
      <c r="U268" s="159"/>
      <c r="V268" s="212"/>
      <c r="X268" s="185"/>
      <c r="Z268" s="191"/>
      <c r="AA268" s="191"/>
      <c r="AB268" s="145"/>
      <c r="AC268" s="246"/>
    </row>
    <row r="269" spans="1:32" s="120" customFormat="1" ht="12.75" hidden="1">
      <c r="A269" s="113" t="s">
        <v>385</v>
      </c>
      <c r="B269" s="204"/>
      <c r="C269" s="205"/>
      <c r="D269" s="205"/>
      <c r="E269" s="205"/>
      <c r="F269" s="205"/>
      <c r="G269" s="206"/>
      <c r="H269" s="206"/>
      <c r="I269" s="207"/>
      <c r="J269" s="207"/>
      <c r="K269" s="208"/>
      <c r="L269" s="208"/>
      <c r="M269" s="115" t="s">
        <v>232</v>
      </c>
      <c r="N269" s="209"/>
      <c r="O269" s="207"/>
      <c r="P269" s="210"/>
      <c r="Q269" s="210"/>
      <c r="R269" s="211"/>
      <c r="S269" s="94" t="s">
        <v>232</v>
      </c>
      <c r="T269" s="116" t="s">
        <v>232</v>
      </c>
      <c r="U269" s="159"/>
      <c r="V269" s="212"/>
      <c r="X269" s="185"/>
      <c r="Z269" s="191"/>
      <c r="AA269" s="191"/>
      <c r="AB269" s="145"/>
      <c r="AC269" s="246"/>
    </row>
    <row r="270" spans="1:32" s="1" customFormat="1" ht="13.5" hidden="1" thickBot="1">
      <c r="A270" s="110"/>
      <c r="B270" s="95"/>
      <c r="C270" s="96"/>
      <c r="D270" s="96"/>
      <c r="E270" s="96"/>
      <c r="F270" s="96"/>
      <c r="G270" s="96"/>
      <c r="H270" s="96"/>
      <c r="I270" s="96"/>
      <c r="J270" s="96"/>
      <c r="K270" s="96"/>
      <c r="L270" s="96"/>
      <c r="M270" s="96"/>
      <c r="N270" s="96"/>
      <c r="O270" s="96"/>
      <c r="P270" s="96"/>
      <c r="Q270" s="96"/>
      <c r="R270" s="147"/>
      <c r="S270" s="147"/>
      <c r="T270" s="114"/>
      <c r="U270" s="97"/>
      <c r="V270" s="263"/>
      <c r="X270" s="189"/>
      <c r="Z270" s="45"/>
      <c r="AA270" s="45"/>
      <c r="AB270" s="45"/>
      <c r="AC270" s="247"/>
    </row>
    <row r="271" spans="1:32" s="12" customFormat="1" ht="13.5" hidden="1" thickBot="1">
      <c r="A271" s="111"/>
      <c r="B271" s="213"/>
      <c r="C271" s="214"/>
      <c r="D271" s="214"/>
      <c r="E271" s="214"/>
      <c r="F271" s="214"/>
      <c r="G271" s="214"/>
      <c r="H271" s="214"/>
      <c r="I271" s="214"/>
      <c r="J271" s="214"/>
      <c r="K271" s="214"/>
      <c r="L271" s="214"/>
      <c r="M271" s="214"/>
      <c r="N271" s="214"/>
      <c r="O271" s="214"/>
      <c r="P271" s="214"/>
      <c r="Q271" s="214"/>
      <c r="R271" s="250"/>
      <c r="S271" s="250"/>
      <c r="T271" s="216">
        <v>0</v>
      </c>
      <c r="U271" s="217"/>
      <c r="V271" s="218"/>
      <c r="X271" s="190"/>
      <c r="Z271" s="190"/>
      <c r="AA271" s="190"/>
      <c r="AB271" s="190"/>
      <c r="AC271" s="190"/>
    </row>
    <row r="272" spans="1:32" hidden="1">
      <c r="B272" s="164"/>
      <c r="C272" s="160"/>
      <c r="D272" s="160"/>
      <c r="E272" s="160"/>
      <c r="F272" s="160"/>
      <c r="G272" s="160"/>
      <c r="H272" s="160"/>
      <c r="I272" s="160"/>
      <c r="J272" s="160"/>
      <c r="K272" s="160"/>
      <c r="L272" s="160"/>
      <c r="M272" s="160"/>
      <c r="N272" s="160"/>
      <c r="O272" s="160"/>
      <c r="P272" s="160"/>
      <c r="Q272" s="160"/>
      <c r="R272" s="161"/>
      <c r="S272" s="161"/>
      <c r="T272" s="162"/>
      <c r="U272" s="163"/>
      <c r="V272" s="162"/>
    </row>
    <row r="273" spans="1:29" s="1" customFormat="1" ht="13.5" hidden="1" thickBot="1">
      <c r="A273" s="110"/>
      <c r="B273" s="421" t="s">
        <v>45</v>
      </c>
      <c r="C273" s="422"/>
      <c r="D273" s="422"/>
      <c r="E273" s="422"/>
      <c r="F273" s="422"/>
      <c r="G273" s="423"/>
      <c r="H273" s="423"/>
      <c r="I273" s="423"/>
      <c r="J273" s="423"/>
      <c r="K273" s="423"/>
      <c r="L273" s="423"/>
      <c r="M273" s="423"/>
      <c r="N273" s="423"/>
      <c r="O273" s="423"/>
      <c r="P273" s="423"/>
      <c r="Q273" s="423"/>
      <c r="R273" s="423"/>
      <c r="S273" s="423"/>
      <c r="T273" s="423"/>
      <c r="U273" s="424"/>
      <c r="V273" s="168"/>
      <c r="X273" s="45"/>
      <c r="Z273" s="45"/>
      <c r="AA273" s="45"/>
      <c r="AB273" s="45"/>
      <c r="AC273" s="45"/>
    </row>
    <row r="274" spans="1:29" s="1" customFormat="1" ht="13.5" hidden="1" thickBot="1">
      <c r="A274" s="110" t="s">
        <v>386</v>
      </c>
      <c r="B274" s="428" t="s">
        <v>97</v>
      </c>
      <c r="C274" s="429"/>
      <c r="D274" s="429"/>
      <c r="E274" s="429"/>
      <c r="F274" s="429"/>
      <c r="G274" s="433"/>
      <c r="H274" s="428" t="s">
        <v>100</v>
      </c>
      <c r="I274" s="429"/>
      <c r="J274" s="429"/>
      <c r="K274" s="429"/>
      <c r="L274" s="429"/>
      <c r="M274" s="429"/>
      <c r="N274" s="429"/>
      <c r="O274" s="255" t="s">
        <v>141</v>
      </c>
      <c r="P274" s="219" t="s">
        <v>23</v>
      </c>
      <c r="Q274" s="219"/>
      <c r="R274" s="219"/>
      <c r="S274" s="219"/>
      <c r="T274" s="219"/>
      <c r="U274" s="220"/>
      <c r="V274" s="168"/>
      <c r="X274" s="248"/>
      <c r="Y274" s="259"/>
      <c r="Z274" s="425"/>
      <c r="AA274" s="425"/>
      <c r="AB274" s="425"/>
      <c r="AC274" s="425"/>
    </row>
    <row r="275" spans="1:29" s="1" customFormat="1" ht="12.75" hidden="1">
      <c r="A275" s="110" t="s">
        <v>387</v>
      </c>
      <c r="B275" s="407" t="s">
        <v>125</v>
      </c>
      <c r="C275" s="408"/>
      <c r="D275" s="408"/>
      <c r="E275" s="408"/>
      <c r="F275" s="408"/>
      <c r="G275" s="434"/>
      <c r="H275" s="407" t="s">
        <v>17</v>
      </c>
      <c r="I275" s="408"/>
      <c r="J275" s="408"/>
      <c r="K275" s="408"/>
      <c r="L275" s="395"/>
      <c r="M275" s="221">
        <v>0</v>
      </c>
      <c r="N275" s="426" t="s">
        <v>136</v>
      </c>
      <c r="O275" s="451" t="s">
        <v>140</v>
      </c>
      <c r="P275" s="445"/>
      <c r="Q275" s="445"/>
      <c r="R275" s="445"/>
      <c r="S275" s="445"/>
      <c r="T275" s="445"/>
      <c r="U275" s="446"/>
      <c r="V275" s="168"/>
      <c r="X275" s="245"/>
      <c r="Y275" s="259"/>
      <c r="Z275" s="425"/>
      <c r="AA275" s="425"/>
      <c r="AB275" s="425"/>
      <c r="AC275" s="425"/>
    </row>
    <row r="276" spans="1:29" s="41" customFormat="1" ht="12.75" hidden="1">
      <c r="A276" s="110" t="s">
        <v>388</v>
      </c>
      <c r="B276" s="409" t="s">
        <v>124</v>
      </c>
      <c r="C276" s="410"/>
      <c r="D276" s="435"/>
      <c r="E276" s="400">
        <v>0</v>
      </c>
      <c r="F276" s="402" t="s">
        <v>126</v>
      </c>
      <c r="G276" s="404" t="s">
        <v>371</v>
      </c>
      <c r="H276" s="415" t="s">
        <v>16</v>
      </c>
      <c r="I276" s="416"/>
      <c r="J276" s="393" t="s">
        <v>0</v>
      </c>
      <c r="K276" s="393" t="s">
        <v>133</v>
      </c>
      <c r="L276" s="393" t="s">
        <v>134</v>
      </c>
      <c r="M276" s="439" t="s">
        <v>135</v>
      </c>
      <c r="N276" s="427"/>
      <c r="O276" s="452"/>
      <c r="P276" s="447"/>
      <c r="Q276" s="447"/>
      <c r="R276" s="447"/>
      <c r="S276" s="447"/>
      <c r="T276" s="447"/>
      <c r="U276" s="448"/>
      <c r="V276" s="168"/>
      <c r="X276" s="256"/>
      <c r="Y276" s="260"/>
      <c r="Z276" s="425"/>
      <c r="AA276" s="425"/>
      <c r="AB276" s="425"/>
      <c r="AC276" s="425"/>
    </row>
    <row r="277" spans="1:29" s="41" customFormat="1" ht="13.5" hidden="1" thickBot="1">
      <c r="A277" s="110" t="s">
        <v>389</v>
      </c>
      <c r="B277" s="436"/>
      <c r="C277" s="437"/>
      <c r="D277" s="438"/>
      <c r="E277" s="401"/>
      <c r="F277" s="403"/>
      <c r="G277" s="405"/>
      <c r="H277" s="417"/>
      <c r="I277" s="418"/>
      <c r="J277" s="393"/>
      <c r="K277" s="393"/>
      <c r="L277" s="393"/>
      <c r="M277" s="440"/>
      <c r="N277" s="417"/>
      <c r="O277" s="453"/>
      <c r="P277" s="447"/>
      <c r="Q277" s="447"/>
      <c r="R277" s="447"/>
      <c r="S277" s="447"/>
      <c r="T277" s="447"/>
      <c r="U277" s="448"/>
      <c r="V277" s="168"/>
      <c r="X277" s="248"/>
      <c r="Y277" s="260"/>
      <c r="Z277" s="425"/>
      <c r="AA277" s="425"/>
      <c r="AB277" s="425"/>
      <c r="AC277" s="425"/>
    </row>
    <row r="278" spans="1:29" s="1" customFormat="1" ht="12.75" hidden="1">
      <c r="A278" s="113" t="s">
        <v>390</v>
      </c>
      <c r="B278" s="407" t="s">
        <v>98</v>
      </c>
      <c r="C278" s="408"/>
      <c r="D278" s="408"/>
      <c r="E278" s="408"/>
      <c r="F278" s="408"/>
      <c r="G278" s="408"/>
      <c r="H278" s="155">
        <v>1</v>
      </c>
      <c r="I278" s="92" t="s">
        <v>232</v>
      </c>
      <c r="J278" s="156" t="s">
        <v>232</v>
      </c>
      <c r="K278" s="192" t="s">
        <v>232</v>
      </c>
      <c r="L278" s="192" t="s">
        <v>232</v>
      </c>
      <c r="M278" s="93" t="s">
        <v>232</v>
      </c>
      <c r="N278" s="251" t="s">
        <v>232</v>
      </c>
      <c r="O278" s="253" t="s">
        <v>232</v>
      </c>
      <c r="P278" s="447"/>
      <c r="Q278" s="447"/>
      <c r="R278" s="447"/>
      <c r="S278" s="447"/>
      <c r="T278" s="447"/>
      <c r="U278" s="448"/>
      <c r="V278" s="168"/>
      <c r="X278" s="245"/>
      <c r="Y278" s="259"/>
      <c r="Z278" s="256"/>
      <c r="AA278" s="257"/>
      <c r="AB278" s="245"/>
      <c r="AC278" s="258"/>
    </row>
    <row r="279" spans="1:29" s="1" customFormat="1" ht="12.75" hidden="1">
      <c r="A279" s="113" t="s">
        <v>391</v>
      </c>
      <c r="B279" s="409" t="s">
        <v>127</v>
      </c>
      <c r="C279" s="410"/>
      <c r="D279" s="435"/>
      <c r="E279" s="222" t="s">
        <v>128</v>
      </c>
      <c r="F279" s="222" t="s">
        <v>129</v>
      </c>
      <c r="G279" s="223" t="s">
        <v>99</v>
      </c>
      <c r="H279" s="155">
        <v>2</v>
      </c>
      <c r="I279" s="92" t="s">
        <v>232</v>
      </c>
      <c r="J279" s="156" t="s">
        <v>232</v>
      </c>
      <c r="K279" s="192" t="s">
        <v>232</v>
      </c>
      <c r="L279" s="192" t="s">
        <v>232</v>
      </c>
      <c r="M279" s="93" t="s">
        <v>232</v>
      </c>
      <c r="N279" s="251" t="s">
        <v>232</v>
      </c>
      <c r="O279" s="253" t="s">
        <v>232</v>
      </c>
      <c r="P279" s="447"/>
      <c r="Q279" s="447"/>
      <c r="R279" s="447"/>
      <c r="S279" s="447"/>
      <c r="T279" s="447"/>
      <c r="U279" s="448"/>
      <c r="V279" s="168"/>
      <c r="X279" s="245"/>
      <c r="Y279" s="259"/>
      <c r="Z279" s="256"/>
      <c r="AA279" s="257"/>
      <c r="AB279" s="245"/>
      <c r="AC279" s="258"/>
    </row>
    <row r="280" spans="1:29" s="1" customFormat="1" ht="16.5" hidden="1" thickBot="1">
      <c r="A280" s="110" t="s">
        <v>392</v>
      </c>
      <c r="B280" s="436"/>
      <c r="C280" s="437"/>
      <c r="D280" s="438"/>
      <c r="E280" s="242" t="s">
        <v>80</v>
      </c>
      <c r="F280" s="243">
        <v>0</v>
      </c>
      <c r="G280" s="184" t="s">
        <v>35</v>
      </c>
      <c r="H280" s="155">
        <v>3</v>
      </c>
      <c r="I280" s="92" t="s">
        <v>232</v>
      </c>
      <c r="J280" s="156" t="s">
        <v>232</v>
      </c>
      <c r="K280" s="192" t="s">
        <v>232</v>
      </c>
      <c r="L280" s="192" t="s">
        <v>232</v>
      </c>
      <c r="M280" s="93" t="s">
        <v>232</v>
      </c>
      <c r="N280" s="251" t="s">
        <v>232</v>
      </c>
      <c r="O280" s="253" t="s">
        <v>232</v>
      </c>
      <c r="P280" s="447"/>
      <c r="Q280" s="447"/>
      <c r="R280" s="447"/>
      <c r="S280" s="447"/>
      <c r="T280" s="447"/>
      <c r="U280" s="448"/>
      <c r="V280" s="262"/>
      <c r="W280" s="12"/>
      <c r="X280" s="248"/>
      <c r="Y280" s="259"/>
      <c r="Z280" s="256"/>
      <c r="AA280" s="257"/>
      <c r="AB280" s="245"/>
      <c r="AC280" s="258"/>
    </row>
    <row r="281" spans="1:29" s="1" customFormat="1" ht="12.75" hidden="1">
      <c r="A281" s="110" t="s">
        <v>393</v>
      </c>
      <c r="B281" s="407" t="s">
        <v>107</v>
      </c>
      <c r="C281" s="408"/>
      <c r="D281" s="408"/>
      <c r="E281" s="408"/>
      <c r="F281" s="408"/>
      <c r="G281" s="408"/>
      <c r="H281" s="155">
        <v>4</v>
      </c>
      <c r="I281" s="92" t="s">
        <v>232</v>
      </c>
      <c r="J281" s="156" t="s">
        <v>232</v>
      </c>
      <c r="K281" s="192" t="s">
        <v>232</v>
      </c>
      <c r="L281" s="192" t="s">
        <v>232</v>
      </c>
      <c r="M281" s="93" t="s">
        <v>232</v>
      </c>
      <c r="N281" s="251" t="s">
        <v>232</v>
      </c>
      <c r="O281" s="253" t="s">
        <v>232</v>
      </c>
      <c r="P281" s="447"/>
      <c r="Q281" s="447"/>
      <c r="R281" s="447"/>
      <c r="S281" s="447"/>
      <c r="T281" s="447"/>
      <c r="U281" s="448"/>
      <c r="V281" s="262"/>
      <c r="W281" s="262"/>
      <c r="X281" s="257"/>
      <c r="Y281" s="259"/>
      <c r="Z281" s="256"/>
      <c r="AA281" s="257"/>
      <c r="AB281" s="245"/>
      <c r="AC281" s="258"/>
    </row>
    <row r="282" spans="1:29" s="1" customFormat="1" ht="12.75" hidden="1">
      <c r="A282" s="110" t="s">
        <v>394</v>
      </c>
      <c r="B282" s="409" t="s">
        <v>108</v>
      </c>
      <c r="C282" s="410"/>
      <c r="D282" s="410"/>
      <c r="E282" s="410"/>
      <c r="F282" s="410"/>
      <c r="G282" s="224" t="s">
        <v>99</v>
      </c>
      <c r="H282" s="155">
        <v>5</v>
      </c>
      <c r="I282" s="92" t="s">
        <v>232</v>
      </c>
      <c r="J282" s="156" t="s">
        <v>232</v>
      </c>
      <c r="K282" s="192" t="s">
        <v>232</v>
      </c>
      <c r="L282" s="192" t="s">
        <v>232</v>
      </c>
      <c r="M282" s="93" t="s">
        <v>232</v>
      </c>
      <c r="N282" s="251" t="s">
        <v>232</v>
      </c>
      <c r="O282" s="253" t="s">
        <v>232</v>
      </c>
      <c r="P282" s="447"/>
      <c r="Q282" s="447"/>
      <c r="R282" s="447"/>
      <c r="S282" s="447"/>
      <c r="T282" s="447"/>
      <c r="U282" s="448"/>
      <c r="V282" s="168"/>
      <c r="X282" s="245"/>
      <c r="Y282" s="259"/>
      <c r="Z282" s="256"/>
      <c r="AA282" s="257"/>
      <c r="AB282" s="245"/>
      <c r="AC282" s="258"/>
    </row>
    <row r="283" spans="1:29" s="1" customFormat="1" ht="13.5" hidden="1" thickBot="1">
      <c r="A283" s="110" t="s">
        <v>395</v>
      </c>
      <c r="B283" s="411"/>
      <c r="C283" s="412"/>
      <c r="D283" s="412"/>
      <c r="E283" s="412"/>
      <c r="F283" s="412"/>
      <c r="G283" s="119" t="s">
        <v>35</v>
      </c>
      <c r="H283" s="195">
        <v>6</v>
      </c>
      <c r="I283" s="196" t="s">
        <v>232</v>
      </c>
      <c r="J283" s="197" t="s">
        <v>232</v>
      </c>
      <c r="K283" s="198" t="s">
        <v>232</v>
      </c>
      <c r="L283" s="198" t="s">
        <v>232</v>
      </c>
      <c r="M283" s="199" t="s">
        <v>232</v>
      </c>
      <c r="N283" s="251" t="s">
        <v>232</v>
      </c>
      <c r="O283" s="253" t="s">
        <v>232</v>
      </c>
      <c r="P283" s="447"/>
      <c r="Q283" s="447"/>
      <c r="R283" s="447"/>
      <c r="S283" s="447"/>
      <c r="T283" s="447"/>
      <c r="U283" s="448"/>
      <c r="V283" s="168"/>
      <c r="X283" s="248"/>
      <c r="Y283" s="259"/>
      <c r="Z283" s="256"/>
      <c r="AA283" s="257"/>
      <c r="AB283" s="245"/>
      <c r="AC283" s="258"/>
    </row>
    <row r="284" spans="1:29" s="1" customFormat="1" ht="13.5" hidden="1" thickBot="1">
      <c r="A284" s="110" t="s">
        <v>396</v>
      </c>
      <c r="B284" s="397"/>
      <c r="C284" s="398"/>
      <c r="D284" s="398"/>
      <c r="E284" s="398"/>
      <c r="F284" s="398"/>
      <c r="G284" s="399"/>
      <c r="H284" s="454" t="s">
        <v>131</v>
      </c>
      <c r="I284" s="455"/>
      <c r="J284" s="456"/>
      <c r="K284" s="454" t="s">
        <v>132</v>
      </c>
      <c r="L284" s="457"/>
      <c r="M284" s="157" t="s">
        <v>232</v>
      </c>
      <c r="N284" s="252" t="s">
        <v>232</v>
      </c>
      <c r="O284" s="254"/>
      <c r="P284" s="449"/>
      <c r="Q284" s="449"/>
      <c r="R284" s="449"/>
      <c r="S284" s="449"/>
      <c r="T284" s="449"/>
      <c r="U284" s="450"/>
      <c r="V284" s="168"/>
      <c r="X284" s="261"/>
      <c r="Y284" s="259"/>
      <c r="Z284" s="245"/>
      <c r="AA284" s="245"/>
      <c r="AB284" s="245"/>
      <c r="AC284" s="245"/>
    </row>
    <row r="285" spans="1:29" hidden="1"/>
    <row r="286" spans="1:29" hidden="1"/>
    <row r="287" spans="1:29" hidden="1">
      <c r="B287" s="266" t="s">
        <v>142</v>
      </c>
      <c r="E287" s="15"/>
      <c r="F287" s="15"/>
    </row>
    <row r="288" spans="1:29" hidden="1">
      <c r="E288" s="15"/>
      <c r="F288" s="15"/>
    </row>
    <row r="289" spans="2:29">
      <c r="E289" s="15"/>
      <c r="F289" s="15"/>
    </row>
    <row r="290" spans="2:29">
      <c r="B290" s="269"/>
      <c r="C290" s="269"/>
      <c r="D290" s="269"/>
      <c r="E290" s="269" t="s">
        <v>143</v>
      </c>
      <c r="F290" s="269"/>
      <c r="G290" s="269"/>
      <c r="H290" s="269"/>
      <c r="I290" s="269"/>
      <c r="J290" s="269"/>
      <c r="K290" s="269"/>
      <c r="L290" s="269"/>
      <c r="M290" s="269"/>
      <c r="N290" s="269"/>
      <c r="O290" s="269"/>
      <c r="P290" s="269"/>
      <c r="Q290" s="269"/>
      <c r="R290" s="270"/>
      <c r="S290" s="270"/>
      <c r="T290" s="269"/>
      <c r="U290" s="269"/>
      <c r="V290" s="269"/>
      <c r="W290" s="269"/>
      <c r="X290" s="270"/>
      <c r="Y290" s="269"/>
      <c r="Z290" s="270"/>
      <c r="AA290" s="270"/>
      <c r="AB290" s="270"/>
      <c r="AC290" s="270"/>
    </row>
  </sheetData>
  <customSheetViews>
    <customSheetView guid="{9F94E489-9692-4C63-A554-7FBA98A324C0}" scale="75" topLeftCell="A1319">
      <selection activeCell="J1330" sqref="J1330"/>
      <rowBreaks count="145" manualBreakCount="145">
        <brk id="21" max="16383" man="1"/>
        <brk id="34" max="16383" man="1"/>
        <brk id="36" max="16383" man="1"/>
        <brk id="46" max="16383" man="1"/>
        <brk id="59" max="16383" man="1"/>
        <brk id="61" min="1" max="18" man="1"/>
        <brk id="71" max="16383" man="1"/>
        <brk id="77" max="16383" man="1"/>
        <brk id="93" max="16383" man="1"/>
        <brk id="102" max="16383" man="1"/>
        <brk id="103" min="1" max="18" man="1"/>
        <brk id="106" max="16383" man="1"/>
        <brk id="123" max="16383" man="1"/>
        <brk id="134" min="1" max="18" man="1"/>
        <brk id="144" max="16383" man="1"/>
        <brk id="155" max="16383" man="1"/>
        <brk id="156" max="16383" man="1"/>
        <brk id="163" max="16383" man="1"/>
        <brk id="169" max="16383" man="1"/>
        <brk id="185" max="16383" man="1"/>
        <brk id="186" max="16383" man="1"/>
        <brk id="190" min="1" max="18" man="1"/>
        <brk id="199" max="16383" man="1"/>
        <brk id="217" max="16383" man="1"/>
        <brk id="218" max="16383" man="1"/>
        <brk id="227" min="1" max="18" man="1"/>
        <brk id="234" max="16383" man="1"/>
        <brk id="255" max="16383" man="1"/>
        <brk id="272" max="16383" man="1"/>
        <brk id="276" max="16383" man="1"/>
        <brk id="291" max="16383" man="1"/>
        <brk id="305" max="16383" man="1"/>
        <brk id="311" max="16383" man="1"/>
        <brk id="327" max="16383" man="1"/>
        <brk id="338" max="16383" man="1"/>
        <brk id="343" max="16383" man="1"/>
        <brk id="347" max="16383" man="1"/>
        <brk id="362" max="16383" man="1"/>
        <brk id="363" max="16383" man="1"/>
        <brk id="374" max="16383" man="1"/>
        <brk id="376" max="16383" man="1"/>
        <brk id="391" max="16383" man="1"/>
        <brk id="402" max="16383" man="1"/>
        <brk id="417" max="16383" man="1"/>
        <brk id="425" max="16383" man="1"/>
        <brk id="443" max="16383" man="1"/>
        <brk id="447" max="16383" man="1"/>
        <brk id="459" max="16383" man="1"/>
        <brk id="477" max="16383" man="1"/>
        <brk id="496" max="16383" man="1"/>
        <brk id="512" max="16383" man="1"/>
        <brk id="527" max="16383" man="1"/>
        <brk id="544" max="16383" man="1"/>
        <brk id="550" max="16383" man="1"/>
        <brk id="569" max="16383" man="1"/>
        <brk id="587" max="16383" man="1"/>
        <brk id="589" max="16383" man="1"/>
        <brk id="599" max="16383" man="1"/>
        <brk id="616" max="16383" man="1"/>
        <brk id="620" max="16383" man="1"/>
        <brk id="636" max="16383" man="1"/>
        <brk id="653" max="16383" man="1"/>
        <brk id="654" max="16383" man="1"/>
        <brk id="671" max="16383" man="1"/>
        <brk id="687" max="16383" man="1"/>
        <brk id="688" max="16383" man="1"/>
        <brk id="704" max="16383" man="1"/>
        <brk id="719" max="16383" man="1"/>
        <brk id="725" max="16383" man="1"/>
        <brk id="726" max="16383" man="1"/>
        <brk id="742" max="16383" man="1"/>
        <brk id="748" max="16383" man="1"/>
        <brk id="767" max="16383" man="1"/>
        <brk id="769" max="16383" man="1"/>
        <brk id="782" max="16383" man="1"/>
        <brk id="806" max="16383" man="1"/>
        <brk id="807" max="16383" man="1"/>
        <brk id="823" max="16383" man="1"/>
        <brk id="841" max="16383" man="1"/>
        <brk id="842" max="16383" man="1"/>
        <brk id="843" max="16383" man="1"/>
        <brk id="852" max="16383" man="1"/>
        <brk id="875" max="16383" man="1"/>
        <brk id="879" max="16383" man="1"/>
        <brk id="890" max="16383" man="1"/>
        <brk id="912" max="16383" man="1"/>
        <brk id="924" max="16383" man="1"/>
        <brk id="955" max="16383" man="1"/>
        <brk id="956" max="16383" man="1"/>
        <brk id="974" max="16383" man="1"/>
        <brk id="990" max="16383" man="1"/>
        <brk id="995" max="16383" man="1"/>
        <brk id="1023" max="16383" man="1"/>
        <brk id="1048" max="16383" man="1"/>
        <brk id="1066" max="16383" man="1"/>
        <brk id="1099" max="16383" man="1"/>
        <brk id="1118" max="16383" man="1"/>
        <brk id="1137" max="16383" man="1"/>
        <brk id="1154" max="16383" man="1"/>
        <brk id="1169" max="16383" man="1"/>
        <brk id="1177" max="16383" man="1"/>
        <brk id="1194" max="16383" man="1"/>
        <brk id="1208" max="16383" man="1"/>
        <brk id="1230" max="16383" man="1"/>
        <brk id="1247" max="16383" man="1"/>
        <brk id="1262" max="16383" man="1"/>
        <brk id="1277" max="16383" man="1"/>
        <brk id="1279" max="16383" man="1"/>
        <brk id="1291" max="16383" man="1"/>
        <brk id="1317" max="16383" man="1"/>
        <brk id="1338" max="16383" man="1"/>
        <brk id="1350" max="16383" man="1"/>
        <brk id="1371" max="16383" man="1"/>
        <brk id="1391" max="16383" man="1"/>
        <brk id="1409" max="16383" man="1"/>
        <brk id="1421" max="16383" man="1"/>
        <brk id="1428" max="16383" man="1"/>
        <brk id="1444" max="16383" man="1"/>
        <brk id="1461" max="16383" man="1"/>
        <brk id="1477" max="16383" man="1"/>
        <brk id="1481" max="16383" man="1"/>
        <brk id="1484" max="16383" man="1"/>
        <brk id="1506" max="16383" man="1"/>
        <brk id="1509" max="16383" man="1"/>
        <brk id="1529" max="16383" man="1"/>
        <brk id="1535" max="16383" man="1"/>
        <brk id="1549" max="16383" man="1"/>
        <brk id="1550" max="16383" man="1"/>
        <brk id="1552" max="16383" man="1"/>
        <brk id="1565" max="16383" man="1"/>
        <brk id="1583" max="16383" man="1"/>
        <brk id="1605" max="16383" man="1"/>
        <brk id="1618" max="16383" man="1"/>
        <brk id="1638" max="16383" man="1"/>
        <brk id="1639" max="16383" man="1"/>
        <brk id="1655" max="16383" man="1"/>
        <brk id="1656" max="16383" man="1"/>
        <brk id="1658" max="16383" man="1"/>
        <brk id="1676" max="16383" man="1"/>
        <brk id="1694" max="16383" man="1"/>
        <brk id="1698" max="16383" man="1"/>
        <brk id="1727" max="16383" man="1"/>
        <brk id="1747" max="16383" man="1"/>
        <brk id="1748" max="16383" man="1"/>
        <brk id="1779" max="16383" man="1"/>
      </rowBreaks>
      <pageMargins left="0.39370078740157483" right="0.39370078740157483" top="0.19685039370078741" bottom="0.15748031496062992" header="0.15748031496062992" footer="0.15748031496062992"/>
      <printOptions horizontalCentered="1" verticalCentered="1"/>
      <pageSetup orientation="landscape" horizontalDpi="1200" verticalDpi="1200" r:id="rId1"/>
      <headerFooter alignWithMargins="0"/>
    </customSheetView>
    <customSheetView guid="{0CBEA09E-24B8-4CE5-A052-7237E9208379}" scale="75" showRuler="0" topLeftCell="H741">
      <selection activeCell="R745" sqref="R745"/>
      <pageMargins left="0.75" right="0.75" top="1" bottom="1" header="0" footer="0"/>
      <headerFooter alignWithMargins="0"/>
    </customSheetView>
    <customSheetView guid="{6E71BEFB-61B2-401E-9961-32884E4CD56C}" scale="70" showRuler="0" topLeftCell="A1384">
      <selection activeCell="C1396" sqref="C1396:F1399"/>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2"/>
      <headerFooter alignWithMargins="0"/>
    </customSheetView>
    <customSheetView guid="{74BDB053-C30B-49CC-8134-2CE4C1966D2C}" scale="75" showPageBreaks="1" showRuler="0" topLeftCell="A1078">
      <selection activeCell="J1089" sqref="J1089"/>
      <rowBreaks count="70" manualBreakCount="70">
        <brk id="33" min="2" max="18" man="1"/>
        <brk id="51" min="2" max="18" man="1"/>
        <brk id="59" max="16383" man="1"/>
        <brk id="61" max="18" man="1"/>
        <brk id="71" max="16383" man="1"/>
        <brk id="94" max="16383" man="1"/>
        <brk id="96" min="2" max="18" man="1"/>
        <brk id="102" max="16383" man="1"/>
        <brk id="103" max="18" man="1"/>
        <brk id="106" max="16383" man="1"/>
        <brk id="130" min="2" max="18" man="1"/>
        <brk id="134" max="18" man="1"/>
        <brk id="144" max="16383" man="1"/>
        <brk id="163" max="16383" man="1"/>
        <brk id="185" max="16383" man="1"/>
        <brk id="186" min="2" max="18" man="1"/>
        <brk id="190" max="18" man="1"/>
        <brk id="199" max="16383" man="1"/>
        <brk id="222" min="2" max="18" man="1"/>
        <brk id="227" max="18" man="1"/>
        <brk id="234" max="16383" man="1"/>
        <brk id="254" min="2" max="18" man="1"/>
        <brk id="272" min="2" max="18" man="1"/>
        <brk id="294" min="2" max="18" man="1"/>
        <brk id="299" min="2" max="18" man="1"/>
        <brk id="326" min="2" max="18" man="1"/>
        <brk id="327" min="2" max="18" man="1"/>
        <brk id="351" min="2" max="18" man="1"/>
        <brk id="355" min="2" max="18" man="1"/>
        <brk id="380" min="2" max="18" man="1"/>
        <brk id="381" min="2" max="18" man="1"/>
        <brk id="412" min="2" max="18" man="1"/>
        <brk id="430" min="2" max="18" man="1"/>
        <brk id="457" min="2" max="18" man="1"/>
        <brk id="484" min="2" max="18" man="1"/>
        <brk id="507" min="2" max="18" man="1"/>
        <brk id="526" min="2" max="18" man="1"/>
        <brk id="527" min="2" max="18" man="1"/>
        <brk id="555" min="2" max="18" man="1"/>
        <brk id="560" min="2" max="18" man="1"/>
        <brk id="588" min="2" max="18" man="1"/>
        <brk id="591" min="2" max="18" man="1"/>
        <brk id="618" min="2" max="18" man="1"/>
        <brk id="622" min="2" max="18" man="1"/>
        <brk id="653" min="2" max="18" man="1"/>
        <brk id="654" min="2" max="18" man="1"/>
        <brk id="688" max="16383" man="1"/>
        <brk id="689" min="2" max="18" man="1"/>
        <brk id="723" min="2" max="18" man="1"/>
        <brk id="724" min="2" max="18" man="1"/>
        <brk id="757" min="2" max="18" man="1"/>
        <brk id="758" min="2" max="18" man="1"/>
        <brk id="788" min="2" max="18" man="1"/>
        <brk id="791" min="2" max="18" man="1"/>
        <brk id="829" min="2" max="18" man="1"/>
        <brk id="859" max="16383" man="1"/>
        <brk id="860" max="16383" man="1"/>
        <brk id="865" max="16383" man="1"/>
        <brk id="869" min="2" max="18" man="1"/>
        <brk id="905" min="2" max="18" man="1"/>
        <brk id="940" min="2" max="18" man="1"/>
        <brk id="974" min="2" max="18" man="1"/>
        <brk id="1005" max="16383" man="1"/>
        <brk id="1011" min="2" max="18" man="1"/>
        <brk id="1045" min="2" max="18" man="1"/>
        <brk id="1081" min="2" max="18" man="1"/>
        <brk id="1115" min="2" max="18" man="1"/>
        <brk id="1149" min="2" max="18" man="1"/>
        <brk id="1181" min="2" max="18" man="1"/>
        <brk id="1182" min="2" max="18" man="1"/>
      </rowBreaks>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3"/>
      <headerFooter alignWithMargins="0"/>
    </customSheetView>
    <customSheetView guid="{40B815EE-4446-47D1-839D-2EFF5F5EF0E5}" showRuler="0" topLeftCell="B43">
      <selection activeCell="B50" sqref="B50:G50"/>
      <rowBreaks count="42" manualBreakCount="42">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46" max="16383" man="1"/>
        <brk id="581" max="16383" man="1"/>
        <brk id="618" max="16383" man="1"/>
        <brk id="654" max="16383" man="1"/>
        <brk id="698" max="16383" man="1"/>
        <brk id="699" max="16383" man="1"/>
        <brk id="737" max="16383" man="1"/>
        <brk id="793" max="16383" man="1"/>
        <brk id="842" max="16383" man="1"/>
        <brk id="843" max="16383" man="1"/>
        <brk id="888" max="16383" man="1"/>
        <brk id="908" max="16383" man="1"/>
        <brk id="911" max="16383" man="1"/>
        <brk id="951" max="16383" man="1"/>
        <brk id="957" max="16383" man="1"/>
        <brk id="1009" max="16383" man="1"/>
        <brk id="1059" max="16383" man="1"/>
        <brk id="1102"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4"/>
      <headerFooter alignWithMargins="0"/>
    </customSheetView>
    <customSheetView guid="{52F59514-34F3-4352-A05C-5BB41CEA0827}" scale="85" showRuler="0" topLeftCell="A1394">
      <selection activeCell="A170" sqref="A170:IV170"/>
      <rowBreaks count="41" manualBreakCount="41">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38" max="16383" man="1"/>
        <brk id="546" max="16383" man="1"/>
        <brk id="581" max="16383" man="1"/>
        <brk id="618" max="16383" man="1"/>
        <brk id="654" max="16383" man="1"/>
        <brk id="698" max="16383" man="1"/>
        <brk id="699" max="16383" man="1"/>
        <brk id="737" max="16383" man="1"/>
        <brk id="777" max="16383" man="1"/>
        <brk id="793" max="16383" man="1"/>
        <brk id="842" max="16383" man="1"/>
        <brk id="843" max="16383" man="1"/>
        <brk id="908" max="16383" man="1"/>
        <brk id="911" max="16383" man="1"/>
        <brk id="957" max="16383" man="1"/>
        <brk id="1009" max="16383" man="1"/>
        <brk id="1059"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5"/>
      <headerFooter alignWithMargins="0"/>
    </customSheetView>
  </customSheetViews>
  <mergeCells count="510">
    <mergeCell ref="H284:J284"/>
    <mergeCell ref="K284:L284"/>
    <mergeCell ref="B278:G278"/>
    <mergeCell ref="B279:D280"/>
    <mergeCell ref="B281:G281"/>
    <mergeCell ref="B282:F283"/>
    <mergeCell ref="B284:G284"/>
    <mergeCell ref="AB274:AB277"/>
    <mergeCell ref="AC274:AC277"/>
    <mergeCell ref="B275:G275"/>
    <mergeCell ref="H275:L275"/>
    <mergeCell ref="N275:N277"/>
    <mergeCell ref="O275:O277"/>
    <mergeCell ref="P275:U284"/>
    <mergeCell ref="B276:D277"/>
    <mergeCell ref="E276:E277"/>
    <mergeCell ref="F276:F277"/>
    <mergeCell ref="G276:G277"/>
    <mergeCell ref="H276:I277"/>
    <mergeCell ref="J276:J277"/>
    <mergeCell ref="K276:K277"/>
    <mergeCell ref="L276:L277"/>
    <mergeCell ref="M276:M277"/>
    <mergeCell ref="B273:U273"/>
    <mergeCell ref="B274:G274"/>
    <mergeCell ref="H274:N274"/>
    <mergeCell ref="Z274:Z277"/>
    <mergeCell ref="AA274:AA277"/>
    <mergeCell ref="S261:T261"/>
    <mergeCell ref="U261:U262"/>
    <mergeCell ref="V261:V262"/>
    <mergeCell ref="X261:X262"/>
    <mergeCell ref="AC261:AC262"/>
    <mergeCell ref="M261:M262"/>
    <mergeCell ref="N261:N262"/>
    <mergeCell ref="O261:P261"/>
    <mergeCell ref="Q261:Q262"/>
    <mergeCell ref="R261:R262"/>
    <mergeCell ref="H257:J257"/>
    <mergeCell ref="K257:L257"/>
    <mergeCell ref="B260:D260"/>
    <mergeCell ref="B261:B262"/>
    <mergeCell ref="C261:C262"/>
    <mergeCell ref="D261:E261"/>
    <mergeCell ref="F261:G261"/>
    <mergeCell ref="H261:H262"/>
    <mergeCell ref="I261:I262"/>
    <mergeCell ref="J261:J262"/>
    <mergeCell ref="K261:K262"/>
    <mergeCell ref="L261:L262"/>
    <mergeCell ref="B251:G251"/>
    <mergeCell ref="B252:D253"/>
    <mergeCell ref="B254:G254"/>
    <mergeCell ref="B255:F256"/>
    <mergeCell ref="B257:G257"/>
    <mergeCell ref="AB247:AB250"/>
    <mergeCell ref="AC247:AC250"/>
    <mergeCell ref="B248:G248"/>
    <mergeCell ref="H248:L248"/>
    <mergeCell ref="N248:N250"/>
    <mergeCell ref="O248:O250"/>
    <mergeCell ref="P248:U257"/>
    <mergeCell ref="B249:D250"/>
    <mergeCell ref="E249:E250"/>
    <mergeCell ref="F249:F250"/>
    <mergeCell ref="G249:G250"/>
    <mergeCell ref="H249:I250"/>
    <mergeCell ref="J249:J250"/>
    <mergeCell ref="K249:K250"/>
    <mergeCell ref="L249:L250"/>
    <mergeCell ref="M249:M250"/>
    <mergeCell ref="B246:U246"/>
    <mergeCell ref="B247:G247"/>
    <mergeCell ref="H247:N247"/>
    <mergeCell ref="Z247:Z250"/>
    <mergeCell ref="AA247:AA250"/>
    <mergeCell ref="S234:T234"/>
    <mergeCell ref="U234:U235"/>
    <mergeCell ref="V234:V235"/>
    <mergeCell ref="X234:X235"/>
    <mergeCell ref="AC234:AC235"/>
    <mergeCell ref="M234:M235"/>
    <mergeCell ref="N234:N235"/>
    <mergeCell ref="O234:P234"/>
    <mergeCell ref="Q234:Q235"/>
    <mergeCell ref="R234:R235"/>
    <mergeCell ref="H230:J230"/>
    <mergeCell ref="K230:L230"/>
    <mergeCell ref="B233:D233"/>
    <mergeCell ref="B234:B235"/>
    <mergeCell ref="C234:C235"/>
    <mergeCell ref="D234:E234"/>
    <mergeCell ref="F234:G234"/>
    <mergeCell ref="H234:H235"/>
    <mergeCell ref="I234:I235"/>
    <mergeCell ref="J234:J235"/>
    <mergeCell ref="K234:K235"/>
    <mergeCell ref="L234:L235"/>
    <mergeCell ref="B224:G224"/>
    <mergeCell ref="B225:D226"/>
    <mergeCell ref="B227:G227"/>
    <mergeCell ref="B228:F229"/>
    <mergeCell ref="B230:G230"/>
    <mergeCell ref="AB220:AB223"/>
    <mergeCell ref="AC220:AC223"/>
    <mergeCell ref="B221:G221"/>
    <mergeCell ref="H221:L221"/>
    <mergeCell ref="N221:N223"/>
    <mergeCell ref="O221:O223"/>
    <mergeCell ref="P221:U230"/>
    <mergeCell ref="B222:D223"/>
    <mergeCell ref="E222:E223"/>
    <mergeCell ref="F222:F223"/>
    <mergeCell ref="G222:G223"/>
    <mergeCell ref="H222:I223"/>
    <mergeCell ref="J222:J223"/>
    <mergeCell ref="K222:K223"/>
    <mergeCell ref="L222:L223"/>
    <mergeCell ref="M222:M223"/>
    <mergeCell ref="B219:U219"/>
    <mergeCell ref="B220:G220"/>
    <mergeCell ref="H220:N220"/>
    <mergeCell ref="Z220:Z223"/>
    <mergeCell ref="AA220:AA223"/>
    <mergeCell ref="S207:T207"/>
    <mergeCell ref="U207:U208"/>
    <mergeCell ref="V207:V208"/>
    <mergeCell ref="X207:X208"/>
    <mergeCell ref="Z210:AA210"/>
    <mergeCell ref="Z211:AA211"/>
    <mergeCell ref="AC207:AC208"/>
    <mergeCell ref="M207:M208"/>
    <mergeCell ref="N207:N208"/>
    <mergeCell ref="O207:P207"/>
    <mergeCell ref="Q207:Q208"/>
    <mergeCell ref="R207:R208"/>
    <mergeCell ref="H203:J203"/>
    <mergeCell ref="K203:L203"/>
    <mergeCell ref="B206:D206"/>
    <mergeCell ref="B207:B208"/>
    <mergeCell ref="C207:C208"/>
    <mergeCell ref="D207:E207"/>
    <mergeCell ref="F207:G207"/>
    <mergeCell ref="H207:H208"/>
    <mergeCell ref="I207:I208"/>
    <mergeCell ref="J207:J208"/>
    <mergeCell ref="K207:K208"/>
    <mergeCell ref="L207:L208"/>
    <mergeCell ref="B197:G197"/>
    <mergeCell ref="B198:D199"/>
    <mergeCell ref="B200:G200"/>
    <mergeCell ref="B201:F202"/>
    <mergeCell ref="B203:G203"/>
    <mergeCell ref="AB193:AB196"/>
    <mergeCell ref="AC193:AC196"/>
    <mergeCell ref="B194:G194"/>
    <mergeCell ref="H194:L194"/>
    <mergeCell ref="N194:N196"/>
    <mergeCell ref="O194:O196"/>
    <mergeCell ref="P194:U203"/>
    <mergeCell ref="B195:D196"/>
    <mergeCell ref="E195:E196"/>
    <mergeCell ref="F195:F196"/>
    <mergeCell ref="G195:G196"/>
    <mergeCell ref="H195:I196"/>
    <mergeCell ref="J195:J196"/>
    <mergeCell ref="K195:K196"/>
    <mergeCell ref="L195:L196"/>
    <mergeCell ref="M195:M196"/>
    <mergeCell ref="B192:U192"/>
    <mergeCell ref="B193:G193"/>
    <mergeCell ref="H193:N193"/>
    <mergeCell ref="Z193:Z196"/>
    <mergeCell ref="AA193:AA196"/>
    <mergeCell ref="S180:T180"/>
    <mergeCell ref="U180:U181"/>
    <mergeCell ref="V180:V181"/>
    <mergeCell ref="X180:X181"/>
    <mergeCell ref="Z183:AA183"/>
    <mergeCell ref="Z184:AA184"/>
    <mergeCell ref="AC180:AC181"/>
    <mergeCell ref="M180:M181"/>
    <mergeCell ref="N180:N181"/>
    <mergeCell ref="O180:P180"/>
    <mergeCell ref="Q180:Q181"/>
    <mergeCell ref="R180:R181"/>
    <mergeCell ref="H176:J176"/>
    <mergeCell ref="K176:L176"/>
    <mergeCell ref="B179:D179"/>
    <mergeCell ref="B180:B181"/>
    <mergeCell ref="C180:C181"/>
    <mergeCell ref="D180:E180"/>
    <mergeCell ref="F180:G180"/>
    <mergeCell ref="H180:H181"/>
    <mergeCell ref="I180:I181"/>
    <mergeCell ref="J180:J181"/>
    <mergeCell ref="K180:K181"/>
    <mergeCell ref="L180:L181"/>
    <mergeCell ref="B170:G170"/>
    <mergeCell ref="B171:D172"/>
    <mergeCell ref="B173:G173"/>
    <mergeCell ref="B174:F175"/>
    <mergeCell ref="B176:G176"/>
    <mergeCell ref="AB166:AB169"/>
    <mergeCell ref="AC166:AC169"/>
    <mergeCell ref="B167:G167"/>
    <mergeCell ref="H167:L167"/>
    <mergeCell ref="N167:N169"/>
    <mergeCell ref="O167:O169"/>
    <mergeCell ref="P167:U176"/>
    <mergeCell ref="B168:D169"/>
    <mergeCell ref="E168:E169"/>
    <mergeCell ref="F168:F169"/>
    <mergeCell ref="G168:G169"/>
    <mergeCell ref="H168:I169"/>
    <mergeCell ref="J168:J169"/>
    <mergeCell ref="K168:K169"/>
    <mergeCell ref="L168:L169"/>
    <mergeCell ref="M168:M169"/>
    <mergeCell ref="B165:U165"/>
    <mergeCell ref="B166:G166"/>
    <mergeCell ref="H166:N166"/>
    <mergeCell ref="Z166:Z169"/>
    <mergeCell ref="AA166:AA169"/>
    <mergeCell ref="S152:T152"/>
    <mergeCell ref="U152:U153"/>
    <mergeCell ref="V152:V153"/>
    <mergeCell ref="X152:X153"/>
    <mergeCell ref="Z156:AA156"/>
    <mergeCell ref="Z157:AA157"/>
    <mergeCell ref="Z155:AA155"/>
    <mergeCell ref="AC152:AC153"/>
    <mergeCell ref="M152:M153"/>
    <mergeCell ref="N152:N153"/>
    <mergeCell ref="O152:P152"/>
    <mergeCell ref="Q152:Q153"/>
    <mergeCell ref="R152:R153"/>
    <mergeCell ref="H148:J148"/>
    <mergeCell ref="K148:L148"/>
    <mergeCell ref="B151:D151"/>
    <mergeCell ref="B152:B153"/>
    <mergeCell ref="C152:C153"/>
    <mergeCell ref="D152:E152"/>
    <mergeCell ref="F152:G152"/>
    <mergeCell ref="H152:H153"/>
    <mergeCell ref="I152:I153"/>
    <mergeCell ref="J152:J153"/>
    <mergeCell ref="K152:K153"/>
    <mergeCell ref="L152:L153"/>
    <mergeCell ref="B142:G142"/>
    <mergeCell ref="B143:D144"/>
    <mergeCell ref="B145:G145"/>
    <mergeCell ref="B146:F147"/>
    <mergeCell ref="B148:G148"/>
    <mergeCell ref="AB138:AB141"/>
    <mergeCell ref="AC138:AC141"/>
    <mergeCell ref="B139:G139"/>
    <mergeCell ref="H139:L139"/>
    <mergeCell ref="N139:N141"/>
    <mergeCell ref="O139:O141"/>
    <mergeCell ref="P139:U148"/>
    <mergeCell ref="B140:D141"/>
    <mergeCell ref="E140:E141"/>
    <mergeCell ref="F140:F141"/>
    <mergeCell ref="G140:G141"/>
    <mergeCell ref="H140:I141"/>
    <mergeCell ref="J140:J141"/>
    <mergeCell ref="K140:K141"/>
    <mergeCell ref="L140:L141"/>
    <mergeCell ref="M140:M141"/>
    <mergeCell ref="B137:U137"/>
    <mergeCell ref="B138:G138"/>
    <mergeCell ref="H138:N138"/>
    <mergeCell ref="Z138:Z141"/>
    <mergeCell ref="AA138:AA141"/>
    <mergeCell ref="S125:T125"/>
    <mergeCell ref="U125:U126"/>
    <mergeCell ref="V125:V126"/>
    <mergeCell ref="X125:X126"/>
    <mergeCell ref="Z128:AA128"/>
    <mergeCell ref="Z129:AA129"/>
    <mergeCell ref="AC125:AC126"/>
    <mergeCell ref="M125:M126"/>
    <mergeCell ref="N125:N126"/>
    <mergeCell ref="O125:P125"/>
    <mergeCell ref="Q125:Q126"/>
    <mergeCell ref="R125:R126"/>
    <mergeCell ref="H121:J121"/>
    <mergeCell ref="K121:L121"/>
    <mergeCell ref="B124:D124"/>
    <mergeCell ref="B125:B126"/>
    <mergeCell ref="C125:C126"/>
    <mergeCell ref="D125:E125"/>
    <mergeCell ref="F125:G125"/>
    <mergeCell ref="H125:H126"/>
    <mergeCell ref="I125:I126"/>
    <mergeCell ref="J125:J126"/>
    <mergeCell ref="K125:K126"/>
    <mergeCell ref="L125:L126"/>
    <mergeCell ref="B115:G115"/>
    <mergeCell ref="B116:D117"/>
    <mergeCell ref="B118:G118"/>
    <mergeCell ref="B119:F120"/>
    <mergeCell ref="B121:G121"/>
    <mergeCell ref="AB111:AB114"/>
    <mergeCell ref="AC111:AC114"/>
    <mergeCell ref="B112:G112"/>
    <mergeCell ref="H112:L112"/>
    <mergeCell ref="N112:N114"/>
    <mergeCell ref="O112:O114"/>
    <mergeCell ref="P112:U121"/>
    <mergeCell ref="B113:D114"/>
    <mergeCell ref="E113:E114"/>
    <mergeCell ref="F113:F114"/>
    <mergeCell ref="G113:G114"/>
    <mergeCell ref="H113:I114"/>
    <mergeCell ref="J113:J114"/>
    <mergeCell ref="K113:K114"/>
    <mergeCell ref="L113:L114"/>
    <mergeCell ref="M113:M114"/>
    <mergeCell ref="B110:U110"/>
    <mergeCell ref="B111:G111"/>
    <mergeCell ref="H111:N111"/>
    <mergeCell ref="Z111:Z114"/>
    <mergeCell ref="AA111:AA114"/>
    <mergeCell ref="S98:T98"/>
    <mergeCell ref="U98:U99"/>
    <mergeCell ref="V98:V99"/>
    <mergeCell ref="X98:X99"/>
    <mergeCell ref="Z101:AA101"/>
    <mergeCell ref="Z102:AA102"/>
    <mergeCell ref="Z103:AA103"/>
    <mergeCell ref="Z104:AA104"/>
    <mergeCell ref="AC98:AC99"/>
    <mergeCell ref="M98:M99"/>
    <mergeCell ref="N98:N99"/>
    <mergeCell ref="O98:P98"/>
    <mergeCell ref="Q98:Q99"/>
    <mergeCell ref="R98:R99"/>
    <mergeCell ref="H94:J94"/>
    <mergeCell ref="K94:L94"/>
    <mergeCell ref="B97:D97"/>
    <mergeCell ref="B98:B99"/>
    <mergeCell ref="C98:C99"/>
    <mergeCell ref="D98:E98"/>
    <mergeCell ref="F98:G98"/>
    <mergeCell ref="H98:H99"/>
    <mergeCell ref="I98:I99"/>
    <mergeCell ref="J98:J99"/>
    <mergeCell ref="K98:K99"/>
    <mergeCell ref="L98:L99"/>
    <mergeCell ref="B88:G88"/>
    <mergeCell ref="B89:D90"/>
    <mergeCell ref="B91:G91"/>
    <mergeCell ref="B92:F93"/>
    <mergeCell ref="B94:G94"/>
    <mergeCell ref="AB84:AB87"/>
    <mergeCell ref="AC84:AC87"/>
    <mergeCell ref="B85:G85"/>
    <mergeCell ref="H85:L85"/>
    <mergeCell ref="N85:N87"/>
    <mergeCell ref="O85:O87"/>
    <mergeCell ref="P85:U94"/>
    <mergeCell ref="B86:D87"/>
    <mergeCell ref="E86:E87"/>
    <mergeCell ref="F86:F87"/>
    <mergeCell ref="G86:G87"/>
    <mergeCell ref="H86:I87"/>
    <mergeCell ref="J86:J87"/>
    <mergeCell ref="K86:K87"/>
    <mergeCell ref="L86:L87"/>
    <mergeCell ref="M86:M87"/>
    <mergeCell ref="B83:U83"/>
    <mergeCell ref="B84:G84"/>
    <mergeCell ref="H84:N84"/>
    <mergeCell ref="Z84:Z87"/>
    <mergeCell ref="AA84:AA87"/>
    <mergeCell ref="S71:T71"/>
    <mergeCell ref="U71:U72"/>
    <mergeCell ref="V71:V72"/>
    <mergeCell ref="X71:X72"/>
    <mergeCell ref="Z74:AA74"/>
    <mergeCell ref="Z75:AA75"/>
    <mergeCell ref="Z77:AA77"/>
    <mergeCell ref="Z78:AA78"/>
    <mergeCell ref="AC71:AC72"/>
    <mergeCell ref="M71:M72"/>
    <mergeCell ref="N71:N72"/>
    <mergeCell ref="O71:P71"/>
    <mergeCell ref="Q71:Q72"/>
    <mergeCell ref="R71:R72"/>
    <mergeCell ref="H67:J67"/>
    <mergeCell ref="K67:L67"/>
    <mergeCell ref="B70:D70"/>
    <mergeCell ref="B71:B72"/>
    <mergeCell ref="C71:C72"/>
    <mergeCell ref="D71:E71"/>
    <mergeCell ref="F71:G71"/>
    <mergeCell ref="H71:H72"/>
    <mergeCell ref="I71:I72"/>
    <mergeCell ref="J71:J72"/>
    <mergeCell ref="K71:K72"/>
    <mergeCell ref="L71:L72"/>
    <mergeCell ref="B61:G61"/>
    <mergeCell ref="B62:D63"/>
    <mergeCell ref="B64:G64"/>
    <mergeCell ref="B65:F66"/>
    <mergeCell ref="B67:G67"/>
    <mergeCell ref="AB57:AB60"/>
    <mergeCell ref="AC57:AC60"/>
    <mergeCell ref="B58:G58"/>
    <mergeCell ref="H58:L58"/>
    <mergeCell ref="N58:N60"/>
    <mergeCell ref="O58:O60"/>
    <mergeCell ref="P58:U67"/>
    <mergeCell ref="B59:D60"/>
    <mergeCell ref="E59:E60"/>
    <mergeCell ref="F59:F60"/>
    <mergeCell ref="G59:G60"/>
    <mergeCell ref="H59:I60"/>
    <mergeCell ref="J59:J60"/>
    <mergeCell ref="K59:K60"/>
    <mergeCell ref="L59:L60"/>
    <mergeCell ref="M59:M60"/>
    <mergeCell ref="B56:U56"/>
    <mergeCell ref="B57:G57"/>
    <mergeCell ref="H57:N57"/>
    <mergeCell ref="Z57:Z60"/>
    <mergeCell ref="AA57:AA60"/>
    <mergeCell ref="S44:T44"/>
    <mergeCell ref="U44:U45"/>
    <mergeCell ref="V44:V45"/>
    <mergeCell ref="X44:X45"/>
    <mergeCell ref="Z47:AA47"/>
    <mergeCell ref="Z48:AA48"/>
    <mergeCell ref="Z49:AA49"/>
    <mergeCell ref="AC44:AC45"/>
    <mergeCell ref="M44:M45"/>
    <mergeCell ref="N44:N45"/>
    <mergeCell ref="O44:P44"/>
    <mergeCell ref="Q44:Q45"/>
    <mergeCell ref="R44:R45"/>
    <mergeCell ref="H44:H45"/>
    <mergeCell ref="I44:I45"/>
    <mergeCell ref="J44:J45"/>
    <mergeCell ref="K44:K45"/>
    <mergeCell ref="L44:L45"/>
    <mergeCell ref="B43:D43"/>
    <mergeCell ref="B44:B45"/>
    <mergeCell ref="C44:C45"/>
    <mergeCell ref="D44:E44"/>
    <mergeCell ref="F44:G44"/>
    <mergeCell ref="AC17:AC18"/>
    <mergeCell ref="B30:G30"/>
    <mergeCell ref="B31:G31"/>
    <mergeCell ref="B32:D33"/>
    <mergeCell ref="B34:G34"/>
    <mergeCell ref="J32:J33"/>
    <mergeCell ref="M32:M33"/>
    <mergeCell ref="U17:U18"/>
    <mergeCell ref="X17:X18"/>
    <mergeCell ref="Q17:Q18"/>
    <mergeCell ref="AC30:AC33"/>
    <mergeCell ref="P31:U40"/>
    <mergeCell ref="O31:O33"/>
    <mergeCell ref="B35:D36"/>
    <mergeCell ref="H40:J40"/>
    <mergeCell ref="K40:L40"/>
    <mergeCell ref="S17:T17"/>
    <mergeCell ref="B17:B18"/>
    <mergeCell ref="J17:J18"/>
    <mergeCell ref="AB30:AB33"/>
    <mergeCell ref="Z30:Z33"/>
    <mergeCell ref="AA30:AA33"/>
    <mergeCell ref="H31:L31"/>
    <mergeCell ref="N31:N33"/>
    <mergeCell ref="H30:N30"/>
    <mergeCell ref="V17:V18"/>
    <mergeCell ref="Z20:AA20"/>
    <mergeCell ref="Z21:AA21"/>
    <mergeCell ref="B40:G40"/>
    <mergeCell ref="E32:E33"/>
    <mergeCell ref="F32:F33"/>
    <mergeCell ref="G32:G33"/>
    <mergeCell ref="B8:U8"/>
    <mergeCell ref="B16:D16"/>
    <mergeCell ref="B37:G37"/>
    <mergeCell ref="B38:F39"/>
    <mergeCell ref="C17:C18"/>
    <mergeCell ref="I17:I18"/>
    <mergeCell ref="R17:R18"/>
    <mergeCell ref="K32:K33"/>
    <mergeCell ref="H32:I33"/>
    <mergeCell ref="L32:L33"/>
    <mergeCell ref="N17:N18"/>
    <mergeCell ref="O17:P17"/>
    <mergeCell ref="B29:U29"/>
    <mergeCell ref="B1:U1"/>
    <mergeCell ref="B2:U2"/>
    <mergeCell ref="B3:U3"/>
    <mergeCell ref="B4:U4"/>
    <mergeCell ref="B5:U5"/>
    <mergeCell ref="M17:M18"/>
    <mergeCell ref="K17:K18"/>
    <mergeCell ref="H17:H18"/>
    <mergeCell ref="F17:G17"/>
    <mergeCell ref="D17:E17"/>
    <mergeCell ref="L17:L18"/>
    <mergeCell ref="B6:U6"/>
    <mergeCell ref="B9:U9"/>
  </mergeCells>
  <phoneticPr fontId="4" type="noConversion"/>
  <conditionalFormatting sqref="P22:R25 M22:N25">
    <cfRule type="cellIs" dxfId="1038" priority="309332" stopIfTrue="1" operator="lessThan">
      <formula>0</formula>
    </cfRule>
  </conditionalFormatting>
  <conditionalFormatting sqref="T22:T25 U20 B22:N25 P22:R25">
    <cfRule type="cellIs" dxfId="1037" priority="285514" stopIfTrue="1" operator="greaterThan">
      <formula>0</formula>
    </cfRule>
  </conditionalFormatting>
  <conditionalFormatting sqref="R22:R25">
    <cfRule type="cellIs" dxfId="1036" priority="333370" stopIfTrue="1" operator="lessThan">
      <formula>0</formula>
    </cfRule>
  </conditionalFormatting>
  <conditionalFormatting sqref="O22:O25">
    <cfRule type="cellIs" dxfId="1035" priority="334567" stopIfTrue="1" operator="greaterThan">
      <formula>0</formula>
    </cfRule>
  </conditionalFormatting>
  <conditionalFormatting sqref="U22">
    <cfRule type="cellIs" dxfId="1034" priority="334566" stopIfTrue="1" operator="greaterThan">
      <formula>0</formula>
    </cfRule>
  </conditionalFormatting>
  <conditionalFormatting sqref="U23">
    <cfRule type="cellIs" dxfId="1033" priority="334565" stopIfTrue="1" operator="greaterThan">
      <formula>0</formula>
    </cfRule>
  </conditionalFormatting>
  <conditionalFormatting sqref="U24">
    <cfRule type="cellIs" dxfId="1032" priority="334564" stopIfTrue="1" operator="greaterThan">
      <formula>0</formula>
    </cfRule>
  </conditionalFormatting>
  <conditionalFormatting sqref="U25">
    <cfRule type="cellIs" dxfId="1031" priority="334563" stopIfTrue="1" operator="greaterThan">
      <formula>0</formula>
    </cfRule>
  </conditionalFormatting>
  <conditionalFormatting sqref="S22:S25">
    <cfRule type="cellIs" dxfId="1030" priority="334555" stopIfTrue="1" operator="lessThan">
      <formula>0</formula>
    </cfRule>
  </conditionalFormatting>
  <conditionalFormatting sqref="S22:S25">
    <cfRule type="cellIs" dxfId="1029" priority="334557" stopIfTrue="1" operator="greaterThan">
      <formula>0</formula>
    </cfRule>
  </conditionalFormatting>
  <conditionalFormatting sqref="S22:S25">
    <cfRule type="cellIs" dxfId="1028" priority="334556" stopIfTrue="1" operator="lessThan">
      <formula>0</formula>
    </cfRule>
  </conditionalFormatting>
  <conditionalFormatting sqref="B30">
    <cfRule type="cellIs" dxfId="1027" priority="334553" stopIfTrue="1" operator="equal">
      <formula>"cumple"</formula>
    </cfRule>
    <cfRule type="containsText" dxfId="1026" priority="334554" stopIfTrue="1" operator="containsText" text="NO CUMPLE">
      <formula>NOT(ISERROR(SEARCH("NO CUMPLE",B30)))</formula>
    </cfRule>
  </conditionalFormatting>
  <conditionalFormatting sqref="B31">
    <cfRule type="cellIs" dxfId="1025" priority="334551" stopIfTrue="1" operator="equal">
      <formula>"cumple"</formula>
    </cfRule>
    <cfRule type="containsText" dxfId="1024" priority="334552" stopIfTrue="1" operator="containsText" text="NO CUMPLE">
      <formula>NOT(ISERROR(SEARCH("NO CUMPLE",B31)))</formula>
    </cfRule>
  </conditionalFormatting>
  <conditionalFormatting sqref="B32">
    <cfRule type="cellIs" dxfId="1023" priority="334549" stopIfTrue="1" operator="equal">
      <formula>"cumple"</formula>
    </cfRule>
    <cfRule type="containsText" dxfId="1022" priority="334550" stopIfTrue="1" operator="containsText" text="NO CUMPLE">
      <formula>NOT(ISERROR(SEARCH("NO CUMPLE",B32)))</formula>
    </cfRule>
  </conditionalFormatting>
  <conditionalFormatting sqref="B34">
    <cfRule type="cellIs" dxfId="1021" priority="334547" stopIfTrue="1" operator="equal">
      <formula>"cumple"</formula>
    </cfRule>
    <cfRule type="containsText" dxfId="1020" priority="334548" stopIfTrue="1" operator="containsText" text="NO CUMPLE">
      <formula>NOT(ISERROR(SEARCH("NO CUMPLE",B34)))</formula>
    </cfRule>
  </conditionalFormatting>
  <conditionalFormatting sqref="B35">
    <cfRule type="cellIs" dxfId="1019" priority="334545" stopIfTrue="1" operator="equal">
      <formula>"cumple"</formula>
    </cfRule>
    <cfRule type="containsText" dxfId="1018" priority="334546" stopIfTrue="1" operator="containsText" text="NO CUMPLE">
      <formula>NOT(ISERROR(SEARCH("NO CUMPLE",B35)))</formula>
    </cfRule>
  </conditionalFormatting>
  <conditionalFormatting sqref="F32">
    <cfRule type="cellIs" dxfId="1017" priority="334543" stopIfTrue="1" operator="equal">
      <formula>"cumple"</formula>
    </cfRule>
    <cfRule type="containsText" dxfId="1016" priority="334544" stopIfTrue="1" operator="containsText" text="NO CUMPLE">
      <formula>NOT(ISERROR(SEARCH("NO CUMPLE",F32)))</formula>
    </cfRule>
  </conditionalFormatting>
  <conditionalFormatting sqref="E35:F35">
    <cfRule type="cellIs" dxfId="1015" priority="334541" stopIfTrue="1" operator="equal">
      <formula>"cumple"</formula>
    </cfRule>
    <cfRule type="containsText" dxfId="1014" priority="334542" stopIfTrue="1" operator="containsText" text="NO CUMPLE">
      <formula>NOT(ISERROR(SEARCH("NO CUMPLE",E35)))</formula>
    </cfRule>
  </conditionalFormatting>
  <conditionalFormatting sqref="G35">
    <cfRule type="cellIs" dxfId="1013" priority="334539" stopIfTrue="1" operator="equal">
      <formula>"cumple"</formula>
    </cfRule>
    <cfRule type="containsText" dxfId="1012" priority="334540" stopIfTrue="1" operator="containsText" text="NO CUMPLE">
      <formula>NOT(ISERROR(SEARCH("NO CUMPLE",G35)))</formula>
    </cfRule>
  </conditionalFormatting>
  <conditionalFormatting sqref="G36">
    <cfRule type="cellIs" dxfId="1011" priority="334535" stopIfTrue="1" operator="equal">
      <formula>"cumple"</formula>
    </cfRule>
    <cfRule type="containsText" dxfId="1010" priority="334536" stopIfTrue="1" operator="containsText" text="NO CUMPLE">
      <formula>NOT(ISERROR(SEARCH("NO CUMPLE",G36)))</formula>
    </cfRule>
  </conditionalFormatting>
  <conditionalFormatting sqref="H30">
    <cfRule type="cellIs" dxfId="1009" priority="334533" stopIfTrue="1" operator="equal">
      <formula>"cumple"</formula>
    </cfRule>
    <cfRule type="containsText" dxfId="1008" priority="334534" stopIfTrue="1" operator="containsText" text="NO CUMPLE">
      <formula>NOT(ISERROR(SEARCH("NO CUMPLE",H30)))</formula>
    </cfRule>
  </conditionalFormatting>
  <conditionalFormatting sqref="M31">
    <cfRule type="cellIs" dxfId="1007" priority="334531" stopIfTrue="1" operator="equal">
      <formula>"cumple"</formula>
    </cfRule>
    <cfRule type="containsText" dxfId="1006" priority="334532" stopIfTrue="1" operator="containsText" text="NO CUMPLE">
      <formula>NOT(ISERROR(SEARCH("NO CUMPLE",M31)))</formula>
    </cfRule>
  </conditionalFormatting>
  <conditionalFormatting sqref="J32:J33">
    <cfRule type="cellIs" dxfId="1005" priority="334525" stopIfTrue="1" operator="equal">
      <formula>"cumple"</formula>
    </cfRule>
    <cfRule type="containsText" dxfId="1004" priority="334526" stopIfTrue="1" operator="containsText" text="NO CUMPLE">
      <formula>NOT(ISERROR(SEARCH("NO CUMPLE",J32)))</formula>
    </cfRule>
  </conditionalFormatting>
  <conditionalFormatting sqref="K32:K33">
    <cfRule type="cellIs" dxfId="1003" priority="334523" stopIfTrue="1" operator="equal">
      <formula>"cumple"</formula>
    </cfRule>
    <cfRule type="containsText" dxfId="1002" priority="334524" stopIfTrue="1" operator="containsText" text="NO CUMPLE">
      <formula>NOT(ISERROR(SEARCH("NO CUMPLE",K32)))</formula>
    </cfRule>
  </conditionalFormatting>
  <conditionalFormatting sqref="L32:L33">
    <cfRule type="cellIs" dxfId="1001" priority="334521" stopIfTrue="1" operator="equal">
      <formula>"cumple"</formula>
    </cfRule>
    <cfRule type="containsText" dxfId="1000" priority="334522" stopIfTrue="1" operator="containsText" text="NO CUMPLE">
      <formula>NOT(ISERROR(SEARCH("NO CUMPLE",L32)))</formula>
    </cfRule>
  </conditionalFormatting>
  <conditionalFormatting sqref="L34:L39">
    <cfRule type="cellIs" dxfId="999" priority="334519" stopIfTrue="1" operator="equal">
      <formula>"cumple"</formula>
    </cfRule>
    <cfRule type="containsText" dxfId="998" priority="334520" stopIfTrue="1" operator="containsText" text="NO CUMPLE">
      <formula>NOT(ISERROR(SEARCH("NO CUMPLE",L34)))</formula>
    </cfRule>
  </conditionalFormatting>
  <conditionalFormatting sqref="M34">
    <cfRule type="cellIs" dxfId="997" priority="334517" stopIfTrue="1" operator="equal">
      <formula>"cumple"</formula>
    </cfRule>
    <cfRule type="containsText" dxfId="996" priority="334518" stopIfTrue="1" operator="containsText" text="NO CUMPLE">
      <formula>NOT(ISERROR(SEARCH("NO CUMPLE",M34)))</formula>
    </cfRule>
  </conditionalFormatting>
  <conditionalFormatting sqref="M35:M39">
    <cfRule type="cellIs" dxfId="995" priority="334515" stopIfTrue="1" operator="equal">
      <formula>"cumple"</formula>
    </cfRule>
    <cfRule type="containsText" dxfId="994" priority="334516" stopIfTrue="1" operator="containsText" text="NO CUMPLE">
      <formula>NOT(ISERROR(SEARCH("NO CUMPLE",M35)))</formula>
    </cfRule>
  </conditionalFormatting>
  <conditionalFormatting sqref="M40">
    <cfRule type="cellIs" dxfId="993" priority="334511" stopIfTrue="1" operator="equal">
      <formula>"cumple"</formula>
    </cfRule>
    <cfRule type="containsText" dxfId="992" priority="334512" stopIfTrue="1" operator="containsText" text="NO CUMPLE">
      <formula>NOT(ISERROR(SEARCH("NO CUMPLE",M40)))</formula>
    </cfRule>
  </conditionalFormatting>
  <conditionalFormatting sqref="H40">
    <cfRule type="cellIs" dxfId="991" priority="334493" stopIfTrue="1" operator="equal">
      <formula>"cumple"</formula>
    </cfRule>
    <cfRule type="containsText" dxfId="990" priority="334494" stopIfTrue="1" operator="containsText" text="NO CUMPLE">
      <formula>NOT(ISERROR(SEARCH("NO CUMPLE",H40)))</formula>
    </cfRule>
  </conditionalFormatting>
  <conditionalFormatting sqref="V20">
    <cfRule type="cellIs" dxfId="989" priority="326057" stopIfTrue="1" operator="greaterThan">
      <formula>0</formula>
    </cfRule>
  </conditionalFormatting>
  <conditionalFormatting sqref="V22">
    <cfRule type="cellIs" dxfId="988" priority="326056" stopIfTrue="1" operator="greaterThan">
      <formula>0</formula>
    </cfRule>
  </conditionalFormatting>
  <conditionalFormatting sqref="V23">
    <cfRule type="cellIs" dxfId="987" priority="326055" stopIfTrue="1" operator="greaterThan">
      <formula>0</formula>
    </cfRule>
  </conditionalFormatting>
  <conditionalFormatting sqref="V24">
    <cfRule type="cellIs" dxfId="986" priority="326054" stopIfTrue="1" operator="greaterThan">
      <formula>0</formula>
    </cfRule>
  </conditionalFormatting>
  <conditionalFormatting sqref="V25">
    <cfRule type="cellIs" dxfId="985" priority="326053" stopIfTrue="1" operator="greaterThan">
      <formula>0</formula>
    </cfRule>
  </conditionalFormatting>
  <conditionalFormatting sqref="X20:X25">
    <cfRule type="cellIs" dxfId="984" priority="270118" stopIfTrue="1" operator="equal">
      <formula>"NO"</formula>
    </cfRule>
    <cfRule type="cellIs" dxfId="983" priority="270119" stopIfTrue="1" operator="equal">
      <formula>"SI"</formula>
    </cfRule>
  </conditionalFormatting>
  <conditionalFormatting sqref="B37">
    <cfRule type="cellIs" dxfId="982" priority="270116" stopIfTrue="1" operator="equal">
      <formula>"cumple"</formula>
    </cfRule>
    <cfRule type="containsText" dxfId="981" priority="270117" stopIfTrue="1" operator="containsText" text="NO CUMPLE">
      <formula>NOT(ISERROR(SEARCH("NO CUMPLE",B37)))</formula>
    </cfRule>
  </conditionalFormatting>
  <conditionalFormatting sqref="B38">
    <cfRule type="cellIs" dxfId="980" priority="270114" stopIfTrue="1" operator="equal">
      <formula>"cumple"</formula>
    </cfRule>
    <cfRule type="containsText" dxfId="979" priority="270115" stopIfTrue="1" operator="containsText" text="NO CUMPLE">
      <formula>NOT(ISERROR(SEARCH("NO CUMPLE",B38)))</formula>
    </cfRule>
  </conditionalFormatting>
  <conditionalFormatting sqref="G38">
    <cfRule type="cellIs" dxfId="978" priority="270112" stopIfTrue="1" operator="equal">
      <formula>"cumple"</formula>
    </cfRule>
    <cfRule type="containsText" dxfId="977" priority="270113" stopIfTrue="1" operator="containsText" text="NO CUMPLE">
      <formula>NOT(ISERROR(SEARCH("NO CUMPLE",G38)))</formula>
    </cfRule>
  </conditionalFormatting>
  <conditionalFormatting sqref="G39">
    <cfRule type="cellIs" dxfId="976" priority="270110" stopIfTrue="1" operator="equal">
      <formula>"cumple"</formula>
    </cfRule>
    <cfRule type="containsText" dxfId="975" priority="270111" stopIfTrue="1" operator="containsText" text="NO CUMPLE">
      <formula>NOT(ISERROR(SEARCH("NO CUMPLE",G39)))</formula>
    </cfRule>
  </conditionalFormatting>
  <conditionalFormatting sqref="X34">
    <cfRule type="cellIs" dxfId="974" priority="217573" operator="equal">
      <formula>"VERIFICAR CUADRO"</formula>
    </cfRule>
  </conditionalFormatting>
  <conditionalFormatting sqref="AC34">
    <cfRule type="cellIs" dxfId="973" priority="217571" stopIfTrue="1" operator="equal">
      <formula>"cumple"</formula>
    </cfRule>
    <cfRule type="containsText" dxfId="972" priority="217572" stopIfTrue="1" operator="containsText" text="NO CUMPLE">
      <formula>NOT(ISERROR(SEARCH("NO CUMPLE",AC34)))</formula>
    </cfRule>
  </conditionalFormatting>
  <conditionalFormatting sqref="AC35:AC39">
    <cfRule type="cellIs" dxfId="971" priority="217569" stopIfTrue="1" operator="equal">
      <formula>"cumple"</formula>
    </cfRule>
    <cfRule type="containsText" dxfId="970" priority="217570" stopIfTrue="1" operator="containsText" text="NO CUMPLE">
      <formula>NOT(ISERROR(SEARCH("NO CUMPLE",AC35)))</formula>
    </cfRule>
  </conditionalFormatting>
  <conditionalFormatting sqref="X40">
    <cfRule type="cellIs" dxfId="969" priority="180553" stopIfTrue="1" operator="equal">
      <formula>"cumple"</formula>
    </cfRule>
    <cfRule type="containsText" dxfId="968" priority="180554" stopIfTrue="1" operator="containsText" text="NO CUMPLE">
      <formula>NOT(ISERROR(SEARCH("NO CUMPLE",X40)))</formula>
    </cfRule>
  </conditionalFormatting>
  <conditionalFormatting sqref="AC20:AC25">
    <cfRule type="cellIs" dxfId="967" priority="142740" operator="equal">
      <formula>"NO ACREDITA"</formula>
    </cfRule>
    <cfRule type="cellIs" dxfId="966" priority="142741" stopIfTrue="1" operator="equal">
      <formula>"NO"</formula>
    </cfRule>
    <cfRule type="cellIs" dxfId="965" priority="142742" stopIfTrue="1" operator="equal">
      <formula>"SI"</formula>
    </cfRule>
  </conditionalFormatting>
  <conditionalFormatting sqref="E32:E33">
    <cfRule type="cellIs" dxfId="964" priority="103720" operator="greaterThan">
      <formula>0</formula>
    </cfRule>
    <cfRule type="cellIs" dxfId="963" priority="103731" operator="equal">
      <formula>0</formula>
    </cfRule>
  </conditionalFormatting>
  <conditionalFormatting sqref="G32">
    <cfRule type="cellIs" dxfId="962" priority="103730" stopIfTrue="1" operator="notBetween">
      <formula>"N/A"</formula>
      <formula>"REVISAR"</formula>
    </cfRule>
  </conditionalFormatting>
  <conditionalFormatting sqref="G32:G33">
    <cfRule type="cellIs" dxfId="961" priority="103729" operator="equal">
      <formula>"REVISAR"</formula>
    </cfRule>
  </conditionalFormatting>
  <conditionalFormatting sqref="E36">
    <cfRule type="cellIs" dxfId="960" priority="10967" operator="notEqual">
      <formula>"NO APLICA"</formula>
    </cfRule>
    <cfRule type="cellIs" dxfId="959" priority="103727" operator="equal">
      <formula>"NO APLICA"</formula>
    </cfRule>
  </conditionalFormatting>
  <conditionalFormatting sqref="N31">
    <cfRule type="cellIs" dxfId="958" priority="103725" stopIfTrue="1" operator="equal">
      <formula>"cumple"</formula>
    </cfRule>
    <cfRule type="containsText" dxfId="957" priority="103726" stopIfTrue="1" operator="containsText" text="NO CUMPLE">
      <formula>NOT(ISERROR(SEARCH("NO CUMPLE",N31)))</formula>
    </cfRule>
  </conditionalFormatting>
  <conditionalFormatting sqref="N34:N39">
    <cfRule type="cellIs" dxfId="956" priority="103723" stopIfTrue="1" operator="equal">
      <formula>"cumple"</formula>
    </cfRule>
    <cfRule type="containsText" dxfId="955" priority="103724" stopIfTrue="1" operator="containsText" text="NO CUMPLE">
      <formula>NOT(ISERROR(SEARCH("NO CUMPLE",N34)))</formula>
    </cfRule>
  </conditionalFormatting>
  <conditionalFormatting sqref="N40">
    <cfRule type="cellIs" dxfId="954" priority="103721" stopIfTrue="1" operator="equal">
      <formula>"cumple"</formula>
    </cfRule>
    <cfRule type="containsText" dxfId="953" priority="103722" stopIfTrue="1" operator="containsText" text="NO CUMPLE">
      <formula>NOT(ISERROR(SEARCH("NO CUMPLE",N40)))</formula>
    </cfRule>
  </conditionalFormatting>
  <conditionalFormatting sqref="F36">
    <cfRule type="cellIs" dxfId="952" priority="10966" operator="greaterThan">
      <formula>0</formula>
    </cfRule>
  </conditionalFormatting>
  <conditionalFormatting sqref="U20 U22:U25">
    <cfRule type="cellIs" dxfId="951" priority="10964" operator="notEqual">
      <formula>""</formula>
    </cfRule>
  </conditionalFormatting>
  <conditionalFormatting sqref="N51:N52 P51:R52">
    <cfRule type="cellIs" dxfId="950" priority="10963" stopIfTrue="1" operator="lessThan">
      <formula>0</formula>
    </cfRule>
  </conditionalFormatting>
  <conditionalFormatting sqref="P51:R52 T51:T52 B51:B52 D51:F52 I51:L52 N51:N52">
    <cfRule type="cellIs" dxfId="949" priority="10962" stopIfTrue="1" operator="greaterThan">
      <formula>0</formula>
    </cfRule>
  </conditionalFormatting>
  <conditionalFormatting sqref="R51:R52">
    <cfRule type="cellIs" dxfId="948" priority="10961" stopIfTrue="1" operator="lessThan">
      <formula>0</formula>
    </cfRule>
  </conditionalFormatting>
  <conditionalFormatting sqref="U51">
    <cfRule type="cellIs" dxfId="947" priority="10957" stopIfTrue="1" operator="greaterThan">
      <formula>0</formula>
    </cfRule>
  </conditionalFormatting>
  <conditionalFormatting sqref="U52">
    <cfRule type="cellIs" dxfId="946" priority="10956" stopIfTrue="1" operator="greaterThan">
      <formula>0</formula>
    </cfRule>
  </conditionalFormatting>
  <conditionalFormatting sqref="S51:S52">
    <cfRule type="cellIs" dxfId="945" priority="10955" stopIfTrue="1" operator="lessThan">
      <formula>0</formula>
    </cfRule>
  </conditionalFormatting>
  <conditionalFormatting sqref="S51:S52">
    <cfRule type="cellIs" dxfId="944" priority="10954" stopIfTrue="1" operator="greaterThan">
      <formula>0</formula>
    </cfRule>
  </conditionalFormatting>
  <conditionalFormatting sqref="S51:S52">
    <cfRule type="cellIs" dxfId="943" priority="10953" stopIfTrue="1" operator="lessThan">
      <formula>0</formula>
    </cfRule>
  </conditionalFormatting>
  <conditionalFormatting sqref="B57">
    <cfRule type="cellIs" dxfId="942" priority="10951" stopIfTrue="1" operator="equal">
      <formula>"cumple"</formula>
    </cfRule>
    <cfRule type="containsText" dxfId="941" priority="10952" stopIfTrue="1" operator="containsText" text="NO CUMPLE">
      <formula>NOT(ISERROR(SEARCH("NO CUMPLE",B57)))</formula>
    </cfRule>
  </conditionalFormatting>
  <conditionalFormatting sqref="B58">
    <cfRule type="cellIs" dxfId="940" priority="10949" stopIfTrue="1" operator="equal">
      <formula>"cumple"</formula>
    </cfRule>
    <cfRule type="containsText" dxfId="939" priority="10950" stopIfTrue="1" operator="containsText" text="NO CUMPLE">
      <formula>NOT(ISERROR(SEARCH("NO CUMPLE",B58)))</formula>
    </cfRule>
  </conditionalFormatting>
  <conditionalFormatting sqref="B59">
    <cfRule type="cellIs" dxfId="938" priority="10947" stopIfTrue="1" operator="equal">
      <formula>"cumple"</formula>
    </cfRule>
    <cfRule type="containsText" dxfId="937" priority="10948" stopIfTrue="1" operator="containsText" text="NO CUMPLE">
      <formula>NOT(ISERROR(SEARCH("NO CUMPLE",B59)))</formula>
    </cfRule>
  </conditionalFormatting>
  <conditionalFormatting sqref="B61">
    <cfRule type="cellIs" dxfId="936" priority="10945" stopIfTrue="1" operator="equal">
      <formula>"cumple"</formula>
    </cfRule>
    <cfRule type="containsText" dxfId="935" priority="10946" stopIfTrue="1" operator="containsText" text="NO CUMPLE">
      <formula>NOT(ISERROR(SEARCH("NO CUMPLE",B61)))</formula>
    </cfRule>
  </conditionalFormatting>
  <conditionalFormatting sqref="B62">
    <cfRule type="cellIs" dxfId="934" priority="10943" stopIfTrue="1" operator="equal">
      <formula>"cumple"</formula>
    </cfRule>
    <cfRule type="containsText" dxfId="933" priority="10944" stopIfTrue="1" operator="containsText" text="NO CUMPLE">
      <formula>NOT(ISERROR(SEARCH("NO CUMPLE",B62)))</formula>
    </cfRule>
  </conditionalFormatting>
  <conditionalFormatting sqref="F59">
    <cfRule type="cellIs" dxfId="932" priority="10941" stopIfTrue="1" operator="equal">
      <formula>"cumple"</formula>
    </cfRule>
    <cfRule type="containsText" dxfId="931" priority="10942" stopIfTrue="1" operator="containsText" text="NO CUMPLE">
      <formula>NOT(ISERROR(SEARCH("NO CUMPLE",F59)))</formula>
    </cfRule>
  </conditionalFormatting>
  <conditionalFormatting sqref="E62:F62">
    <cfRule type="cellIs" dxfId="930" priority="10939" stopIfTrue="1" operator="equal">
      <formula>"cumple"</formula>
    </cfRule>
    <cfRule type="containsText" dxfId="929" priority="10940" stopIfTrue="1" operator="containsText" text="NO CUMPLE">
      <formula>NOT(ISERROR(SEARCH("NO CUMPLE",E62)))</formula>
    </cfRule>
  </conditionalFormatting>
  <conditionalFormatting sqref="G62">
    <cfRule type="cellIs" dxfId="928" priority="10937" stopIfTrue="1" operator="equal">
      <formula>"cumple"</formula>
    </cfRule>
    <cfRule type="containsText" dxfId="927" priority="10938" stopIfTrue="1" operator="containsText" text="NO CUMPLE">
      <formula>NOT(ISERROR(SEARCH("NO CUMPLE",G62)))</formula>
    </cfRule>
  </conditionalFormatting>
  <conditionalFormatting sqref="G63">
    <cfRule type="cellIs" dxfId="926" priority="10935" stopIfTrue="1" operator="equal">
      <formula>"cumple"</formula>
    </cfRule>
    <cfRule type="containsText" dxfId="925" priority="10936" stopIfTrue="1" operator="containsText" text="NO CUMPLE">
      <formula>NOT(ISERROR(SEARCH("NO CUMPLE",G63)))</formula>
    </cfRule>
  </conditionalFormatting>
  <conditionalFormatting sqref="H57">
    <cfRule type="cellIs" dxfId="924" priority="10933" stopIfTrue="1" operator="equal">
      <formula>"cumple"</formula>
    </cfRule>
    <cfRule type="containsText" dxfId="923" priority="10934" stopIfTrue="1" operator="containsText" text="NO CUMPLE">
      <formula>NOT(ISERROR(SEARCH("NO CUMPLE",H57)))</formula>
    </cfRule>
  </conditionalFormatting>
  <conditionalFormatting sqref="M58">
    <cfRule type="cellIs" dxfId="922" priority="10931" stopIfTrue="1" operator="equal">
      <formula>"cumple"</formula>
    </cfRule>
    <cfRule type="containsText" dxfId="921" priority="10932" stopIfTrue="1" operator="containsText" text="NO CUMPLE">
      <formula>NOT(ISERROR(SEARCH("NO CUMPLE",M58)))</formula>
    </cfRule>
  </conditionalFormatting>
  <conditionalFormatting sqref="J59:J60">
    <cfRule type="cellIs" dxfId="920" priority="10929" stopIfTrue="1" operator="equal">
      <formula>"cumple"</formula>
    </cfRule>
    <cfRule type="containsText" dxfId="919" priority="10930" stopIfTrue="1" operator="containsText" text="NO CUMPLE">
      <formula>NOT(ISERROR(SEARCH("NO CUMPLE",J59)))</formula>
    </cfRule>
  </conditionalFormatting>
  <conditionalFormatting sqref="K59:K60">
    <cfRule type="cellIs" dxfId="918" priority="10927" stopIfTrue="1" operator="equal">
      <formula>"cumple"</formula>
    </cfRule>
    <cfRule type="containsText" dxfId="917" priority="10928" stopIfTrue="1" operator="containsText" text="NO CUMPLE">
      <formula>NOT(ISERROR(SEARCH("NO CUMPLE",K59)))</formula>
    </cfRule>
  </conditionalFormatting>
  <conditionalFormatting sqref="L59:L60">
    <cfRule type="cellIs" dxfId="916" priority="10925" stopIfTrue="1" operator="equal">
      <formula>"cumple"</formula>
    </cfRule>
    <cfRule type="containsText" dxfId="915" priority="10926" stopIfTrue="1" operator="containsText" text="NO CUMPLE">
      <formula>NOT(ISERROR(SEARCH("NO CUMPLE",L59)))</formula>
    </cfRule>
  </conditionalFormatting>
  <conditionalFormatting sqref="L61:L66">
    <cfRule type="cellIs" dxfId="914" priority="10923" stopIfTrue="1" operator="equal">
      <formula>"cumple"</formula>
    </cfRule>
    <cfRule type="containsText" dxfId="913" priority="10924" stopIfTrue="1" operator="containsText" text="NO CUMPLE">
      <formula>NOT(ISERROR(SEARCH("NO CUMPLE",L61)))</formula>
    </cfRule>
  </conditionalFormatting>
  <conditionalFormatting sqref="M61">
    <cfRule type="cellIs" dxfId="912" priority="10921" stopIfTrue="1" operator="equal">
      <formula>"cumple"</formula>
    </cfRule>
    <cfRule type="containsText" dxfId="911" priority="10922" stopIfTrue="1" operator="containsText" text="NO CUMPLE">
      <formula>NOT(ISERROR(SEARCH("NO CUMPLE",M61)))</formula>
    </cfRule>
  </conditionalFormatting>
  <conditionalFormatting sqref="M62:M66">
    <cfRule type="cellIs" dxfId="910" priority="10919" stopIfTrue="1" operator="equal">
      <formula>"cumple"</formula>
    </cfRule>
    <cfRule type="containsText" dxfId="909" priority="10920" stopIfTrue="1" operator="containsText" text="NO CUMPLE">
      <formula>NOT(ISERROR(SEARCH("NO CUMPLE",M62)))</formula>
    </cfRule>
  </conditionalFormatting>
  <conditionalFormatting sqref="M67">
    <cfRule type="cellIs" dxfId="908" priority="10917" stopIfTrue="1" operator="equal">
      <formula>"cumple"</formula>
    </cfRule>
    <cfRule type="containsText" dxfId="907" priority="10918" stopIfTrue="1" operator="containsText" text="NO CUMPLE">
      <formula>NOT(ISERROR(SEARCH("NO CUMPLE",M67)))</formula>
    </cfRule>
  </conditionalFormatting>
  <conditionalFormatting sqref="H67">
    <cfRule type="cellIs" dxfId="906" priority="10915" stopIfTrue="1" operator="equal">
      <formula>"cumple"</formula>
    </cfRule>
    <cfRule type="containsText" dxfId="905" priority="10916" stopIfTrue="1" operator="containsText" text="NO CUMPLE">
      <formula>NOT(ISERROR(SEARCH("NO CUMPLE",H67)))</formula>
    </cfRule>
  </conditionalFormatting>
  <conditionalFormatting sqref="V51">
    <cfRule type="cellIs" dxfId="904" priority="10911" stopIfTrue="1" operator="greaterThan">
      <formula>0</formula>
    </cfRule>
  </conditionalFormatting>
  <conditionalFormatting sqref="V52">
    <cfRule type="cellIs" dxfId="903" priority="10910" stopIfTrue="1" operator="greaterThan">
      <formula>0</formula>
    </cfRule>
  </conditionalFormatting>
  <conditionalFormatting sqref="X51:X52">
    <cfRule type="cellIs" dxfId="902" priority="10908" stopIfTrue="1" operator="equal">
      <formula>"NO"</formula>
    </cfRule>
    <cfRule type="cellIs" dxfId="901" priority="10909" stopIfTrue="1" operator="equal">
      <formula>"SI"</formula>
    </cfRule>
  </conditionalFormatting>
  <conditionalFormatting sqref="B64">
    <cfRule type="cellIs" dxfId="900" priority="10906" stopIfTrue="1" operator="equal">
      <formula>"cumple"</formula>
    </cfRule>
    <cfRule type="containsText" dxfId="899" priority="10907" stopIfTrue="1" operator="containsText" text="NO CUMPLE">
      <formula>NOT(ISERROR(SEARCH("NO CUMPLE",B64)))</formula>
    </cfRule>
  </conditionalFormatting>
  <conditionalFormatting sqref="B65">
    <cfRule type="cellIs" dxfId="898" priority="10904" stopIfTrue="1" operator="equal">
      <formula>"cumple"</formula>
    </cfRule>
    <cfRule type="containsText" dxfId="897" priority="10905" stopIfTrue="1" operator="containsText" text="NO CUMPLE">
      <formula>NOT(ISERROR(SEARCH("NO CUMPLE",B65)))</formula>
    </cfRule>
  </conditionalFormatting>
  <conditionalFormatting sqref="G65">
    <cfRule type="cellIs" dxfId="896" priority="10902" stopIfTrue="1" operator="equal">
      <formula>"cumple"</formula>
    </cfRule>
    <cfRule type="containsText" dxfId="895" priority="10903" stopIfTrue="1" operator="containsText" text="NO CUMPLE">
      <formula>NOT(ISERROR(SEARCH("NO CUMPLE",G65)))</formula>
    </cfRule>
  </conditionalFormatting>
  <conditionalFormatting sqref="G66">
    <cfRule type="cellIs" dxfId="894" priority="10900" stopIfTrue="1" operator="equal">
      <formula>"cumple"</formula>
    </cfRule>
    <cfRule type="containsText" dxfId="893" priority="10901" stopIfTrue="1" operator="containsText" text="NO CUMPLE">
      <formula>NOT(ISERROR(SEARCH("NO CUMPLE",G66)))</formula>
    </cfRule>
  </conditionalFormatting>
  <conditionalFormatting sqref="X61">
    <cfRule type="cellIs" dxfId="892" priority="10899" operator="equal">
      <formula>"VERIFICAR CUADRO"</formula>
    </cfRule>
  </conditionalFormatting>
  <conditionalFormatting sqref="AC61">
    <cfRule type="cellIs" dxfId="891" priority="10897" stopIfTrue="1" operator="equal">
      <formula>"cumple"</formula>
    </cfRule>
    <cfRule type="containsText" dxfId="890" priority="10898" stopIfTrue="1" operator="containsText" text="NO CUMPLE">
      <formula>NOT(ISERROR(SEARCH("NO CUMPLE",AC61)))</formula>
    </cfRule>
  </conditionalFormatting>
  <conditionalFormatting sqref="AC62:AC66">
    <cfRule type="cellIs" dxfId="889" priority="10895" stopIfTrue="1" operator="equal">
      <formula>"cumple"</formula>
    </cfRule>
    <cfRule type="containsText" dxfId="888" priority="10896" stopIfTrue="1" operator="containsText" text="NO CUMPLE">
      <formula>NOT(ISERROR(SEARCH("NO CUMPLE",AC62)))</formula>
    </cfRule>
  </conditionalFormatting>
  <conditionalFormatting sqref="X67">
    <cfRule type="cellIs" dxfId="887" priority="10893" stopIfTrue="1" operator="equal">
      <formula>"cumple"</formula>
    </cfRule>
    <cfRule type="containsText" dxfId="886" priority="10894" stopIfTrue="1" operator="containsText" text="NO CUMPLE">
      <formula>NOT(ISERROR(SEARCH("NO CUMPLE",X67)))</formula>
    </cfRule>
  </conditionalFormatting>
  <conditionalFormatting sqref="AC47:AC52">
    <cfRule type="cellIs" dxfId="885" priority="10890" operator="equal">
      <formula>"NO ACREDITA"</formula>
    </cfRule>
    <cfRule type="cellIs" dxfId="884" priority="10891" stopIfTrue="1" operator="equal">
      <formula>"NO"</formula>
    </cfRule>
    <cfRule type="cellIs" dxfId="883" priority="10892" stopIfTrue="1" operator="equal">
      <formula>"SI"</formula>
    </cfRule>
  </conditionalFormatting>
  <conditionalFormatting sqref="E59:E60">
    <cfRule type="cellIs" dxfId="882" priority="10888" operator="greaterThan">
      <formula>0</formula>
    </cfRule>
    <cfRule type="cellIs" dxfId="881" priority="10889" operator="equal">
      <formula>0</formula>
    </cfRule>
  </conditionalFormatting>
  <conditionalFormatting sqref="G59">
    <cfRule type="cellIs" dxfId="880" priority="10887" stopIfTrue="1" operator="notBetween">
      <formula>"N/A"</formula>
      <formula>"REVISAR"</formula>
    </cfRule>
  </conditionalFormatting>
  <conditionalFormatting sqref="G59:G60">
    <cfRule type="cellIs" dxfId="879" priority="10886" operator="equal">
      <formula>"REVISAR"</formula>
    </cfRule>
  </conditionalFormatting>
  <conditionalFormatting sqref="E63">
    <cfRule type="cellIs" dxfId="878" priority="10884" operator="notEqual">
      <formula>"NO APLICA"</formula>
    </cfRule>
    <cfRule type="cellIs" dxfId="877" priority="10885" operator="equal">
      <formula>"NO APLICA"</formula>
    </cfRule>
  </conditionalFormatting>
  <conditionalFormatting sqref="N58">
    <cfRule type="cellIs" dxfId="876" priority="10882" stopIfTrue="1" operator="equal">
      <formula>"cumple"</formula>
    </cfRule>
    <cfRule type="containsText" dxfId="875" priority="10883" stopIfTrue="1" operator="containsText" text="NO CUMPLE">
      <formula>NOT(ISERROR(SEARCH("NO CUMPLE",N58)))</formula>
    </cfRule>
  </conditionalFormatting>
  <conditionalFormatting sqref="N61:N66">
    <cfRule type="cellIs" dxfId="874" priority="10880" stopIfTrue="1" operator="equal">
      <formula>"cumple"</formula>
    </cfRule>
    <cfRule type="containsText" dxfId="873" priority="10881" stopIfTrue="1" operator="containsText" text="NO CUMPLE">
      <formula>NOT(ISERROR(SEARCH("NO CUMPLE",N61)))</formula>
    </cfRule>
  </conditionalFormatting>
  <conditionalFormatting sqref="N67">
    <cfRule type="cellIs" dxfId="872" priority="10878" stopIfTrue="1" operator="equal">
      <formula>"cumple"</formula>
    </cfRule>
    <cfRule type="containsText" dxfId="871" priority="10879" stopIfTrue="1" operator="containsText" text="NO CUMPLE">
      <formula>NOT(ISERROR(SEARCH("NO CUMPLE",N67)))</formula>
    </cfRule>
  </conditionalFormatting>
  <conditionalFormatting sqref="F63">
    <cfRule type="cellIs" dxfId="870" priority="10877" operator="greaterThan">
      <formula>0</formula>
    </cfRule>
  </conditionalFormatting>
  <conditionalFormatting sqref="U51:U52">
    <cfRule type="cellIs" dxfId="869" priority="10874" operator="notEqual">
      <formula>""</formula>
    </cfRule>
  </conditionalFormatting>
  <conditionalFormatting sqref="P74:R79 M76:N79 N74:N75">
    <cfRule type="cellIs" dxfId="868" priority="10873" stopIfTrue="1" operator="lessThan">
      <formula>0</formula>
    </cfRule>
  </conditionalFormatting>
  <conditionalFormatting sqref="B79:N79 T74:U74 P74:R79 U74:U77 T74:T79 B74:C78 F76:N78 F74:L75 N74:N75">
    <cfRule type="cellIs" dxfId="867" priority="10872" stopIfTrue="1" operator="greaterThan">
      <formula>0</formula>
    </cfRule>
  </conditionalFormatting>
  <conditionalFormatting sqref="R75:R79">
    <cfRule type="cellIs" dxfId="866" priority="10871" stopIfTrue="1" operator="lessThan">
      <formula>0</formula>
    </cfRule>
  </conditionalFormatting>
  <conditionalFormatting sqref="O74:O79">
    <cfRule type="cellIs" dxfId="865" priority="10870" stopIfTrue="1" operator="greaterThan">
      <formula>0</formula>
    </cfRule>
  </conditionalFormatting>
  <conditionalFormatting sqref="U76">
    <cfRule type="cellIs" dxfId="864" priority="10869" stopIfTrue="1" operator="greaterThan">
      <formula>0</formula>
    </cfRule>
  </conditionalFormatting>
  <conditionalFormatting sqref="U77">
    <cfRule type="cellIs" dxfId="863" priority="10868" stopIfTrue="1" operator="greaterThan">
      <formula>0</formula>
    </cfRule>
  </conditionalFormatting>
  <conditionalFormatting sqref="U78">
    <cfRule type="cellIs" dxfId="862" priority="10867" stopIfTrue="1" operator="greaterThan">
      <formula>0</formula>
    </cfRule>
  </conditionalFormatting>
  <conditionalFormatting sqref="U79">
    <cfRule type="cellIs" dxfId="861" priority="10866" stopIfTrue="1" operator="greaterThan">
      <formula>0</formula>
    </cfRule>
  </conditionalFormatting>
  <conditionalFormatting sqref="S75:S79">
    <cfRule type="cellIs" dxfId="860" priority="10865" stopIfTrue="1" operator="lessThan">
      <formula>0</formula>
    </cfRule>
  </conditionalFormatting>
  <conditionalFormatting sqref="S74:S79">
    <cfRule type="cellIs" dxfId="859" priority="10864" stopIfTrue="1" operator="greaterThan">
      <formula>0</formula>
    </cfRule>
  </conditionalFormatting>
  <conditionalFormatting sqref="S74:S79">
    <cfRule type="cellIs" dxfId="858" priority="10863" stopIfTrue="1" operator="lessThan">
      <formula>0</formula>
    </cfRule>
  </conditionalFormatting>
  <conditionalFormatting sqref="B84">
    <cfRule type="cellIs" dxfId="857" priority="10861" stopIfTrue="1" operator="equal">
      <formula>"cumple"</formula>
    </cfRule>
    <cfRule type="containsText" dxfId="856" priority="10862" stopIfTrue="1" operator="containsText" text="NO CUMPLE">
      <formula>NOT(ISERROR(SEARCH("NO CUMPLE",B84)))</formula>
    </cfRule>
  </conditionalFormatting>
  <conditionalFormatting sqref="B85">
    <cfRule type="cellIs" dxfId="855" priority="10859" stopIfTrue="1" operator="equal">
      <formula>"cumple"</formula>
    </cfRule>
    <cfRule type="containsText" dxfId="854" priority="10860" stopIfTrue="1" operator="containsText" text="NO CUMPLE">
      <formula>NOT(ISERROR(SEARCH("NO CUMPLE",B85)))</formula>
    </cfRule>
  </conditionalFormatting>
  <conditionalFormatting sqref="B86">
    <cfRule type="cellIs" dxfId="853" priority="10857" stopIfTrue="1" operator="equal">
      <formula>"cumple"</formula>
    </cfRule>
    <cfRule type="containsText" dxfId="852" priority="10858" stopIfTrue="1" operator="containsText" text="NO CUMPLE">
      <formula>NOT(ISERROR(SEARCH("NO CUMPLE",B86)))</formula>
    </cfRule>
  </conditionalFormatting>
  <conditionalFormatting sqref="B88">
    <cfRule type="cellIs" dxfId="851" priority="10855" stopIfTrue="1" operator="equal">
      <formula>"cumple"</formula>
    </cfRule>
    <cfRule type="containsText" dxfId="850" priority="10856" stopIfTrue="1" operator="containsText" text="NO CUMPLE">
      <formula>NOT(ISERROR(SEARCH("NO CUMPLE",B88)))</formula>
    </cfRule>
  </conditionalFormatting>
  <conditionalFormatting sqref="B89">
    <cfRule type="cellIs" dxfId="849" priority="10853" stopIfTrue="1" operator="equal">
      <formula>"cumple"</formula>
    </cfRule>
    <cfRule type="containsText" dxfId="848" priority="10854" stopIfTrue="1" operator="containsText" text="NO CUMPLE">
      <formula>NOT(ISERROR(SEARCH("NO CUMPLE",B89)))</formula>
    </cfRule>
  </conditionalFormatting>
  <conditionalFormatting sqref="F86">
    <cfRule type="cellIs" dxfId="847" priority="10851" stopIfTrue="1" operator="equal">
      <formula>"cumple"</formula>
    </cfRule>
    <cfRule type="containsText" dxfId="846" priority="10852" stopIfTrue="1" operator="containsText" text="NO CUMPLE">
      <formula>NOT(ISERROR(SEARCH("NO CUMPLE",F86)))</formula>
    </cfRule>
  </conditionalFormatting>
  <conditionalFormatting sqref="E89:F89">
    <cfRule type="cellIs" dxfId="845" priority="10849" stopIfTrue="1" operator="equal">
      <formula>"cumple"</formula>
    </cfRule>
    <cfRule type="containsText" dxfId="844" priority="10850" stopIfTrue="1" operator="containsText" text="NO CUMPLE">
      <formula>NOT(ISERROR(SEARCH("NO CUMPLE",E89)))</formula>
    </cfRule>
  </conditionalFormatting>
  <conditionalFormatting sqref="G89">
    <cfRule type="cellIs" dxfId="843" priority="10847" stopIfTrue="1" operator="equal">
      <formula>"cumple"</formula>
    </cfRule>
    <cfRule type="containsText" dxfId="842" priority="10848" stopIfTrue="1" operator="containsText" text="NO CUMPLE">
      <formula>NOT(ISERROR(SEARCH("NO CUMPLE",G89)))</formula>
    </cfRule>
  </conditionalFormatting>
  <conditionalFormatting sqref="G90">
    <cfRule type="cellIs" dxfId="841" priority="10845" stopIfTrue="1" operator="equal">
      <formula>"cumple"</formula>
    </cfRule>
    <cfRule type="containsText" dxfId="840" priority="10846" stopIfTrue="1" operator="containsText" text="NO CUMPLE">
      <formula>NOT(ISERROR(SEARCH("NO CUMPLE",G90)))</formula>
    </cfRule>
  </conditionalFormatting>
  <conditionalFormatting sqref="H84">
    <cfRule type="cellIs" dxfId="839" priority="10843" stopIfTrue="1" operator="equal">
      <formula>"cumple"</formula>
    </cfRule>
    <cfRule type="containsText" dxfId="838" priority="10844" stopIfTrue="1" operator="containsText" text="NO CUMPLE">
      <formula>NOT(ISERROR(SEARCH("NO CUMPLE",H84)))</formula>
    </cfRule>
  </conditionalFormatting>
  <conditionalFormatting sqref="M85">
    <cfRule type="cellIs" dxfId="837" priority="10841" stopIfTrue="1" operator="equal">
      <formula>"cumple"</formula>
    </cfRule>
    <cfRule type="containsText" dxfId="836" priority="10842" stopIfTrue="1" operator="containsText" text="NO CUMPLE">
      <formula>NOT(ISERROR(SEARCH("NO CUMPLE",M85)))</formula>
    </cfRule>
  </conditionalFormatting>
  <conditionalFormatting sqref="J86:J87">
    <cfRule type="cellIs" dxfId="835" priority="10839" stopIfTrue="1" operator="equal">
      <formula>"cumple"</formula>
    </cfRule>
    <cfRule type="containsText" dxfId="834" priority="10840" stopIfTrue="1" operator="containsText" text="NO CUMPLE">
      <formula>NOT(ISERROR(SEARCH("NO CUMPLE",J86)))</formula>
    </cfRule>
  </conditionalFormatting>
  <conditionalFormatting sqref="K86:K87">
    <cfRule type="cellIs" dxfId="833" priority="10837" stopIfTrue="1" operator="equal">
      <formula>"cumple"</formula>
    </cfRule>
    <cfRule type="containsText" dxfId="832" priority="10838" stopIfTrue="1" operator="containsText" text="NO CUMPLE">
      <formula>NOT(ISERROR(SEARCH("NO CUMPLE",K86)))</formula>
    </cfRule>
  </conditionalFormatting>
  <conditionalFormatting sqref="L86:L87">
    <cfRule type="cellIs" dxfId="831" priority="10835" stopIfTrue="1" operator="equal">
      <formula>"cumple"</formula>
    </cfRule>
    <cfRule type="containsText" dxfId="830" priority="10836" stopIfTrue="1" operator="containsText" text="NO CUMPLE">
      <formula>NOT(ISERROR(SEARCH("NO CUMPLE",L86)))</formula>
    </cfRule>
  </conditionalFormatting>
  <conditionalFormatting sqref="L88:L93">
    <cfRule type="cellIs" dxfId="829" priority="10833" stopIfTrue="1" operator="equal">
      <formula>"cumple"</formula>
    </cfRule>
    <cfRule type="containsText" dxfId="828" priority="10834" stopIfTrue="1" operator="containsText" text="NO CUMPLE">
      <formula>NOT(ISERROR(SEARCH("NO CUMPLE",L88)))</formula>
    </cfRule>
  </conditionalFormatting>
  <conditionalFormatting sqref="M88">
    <cfRule type="cellIs" dxfId="827" priority="10831" stopIfTrue="1" operator="equal">
      <formula>"cumple"</formula>
    </cfRule>
    <cfRule type="containsText" dxfId="826" priority="10832" stopIfTrue="1" operator="containsText" text="NO CUMPLE">
      <formula>NOT(ISERROR(SEARCH("NO CUMPLE",M88)))</formula>
    </cfRule>
  </conditionalFormatting>
  <conditionalFormatting sqref="M89:M93">
    <cfRule type="cellIs" dxfId="825" priority="10829" stopIfTrue="1" operator="equal">
      <formula>"cumple"</formula>
    </cfRule>
    <cfRule type="containsText" dxfId="824" priority="10830" stopIfTrue="1" operator="containsText" text="NO CUMPLE">
      <formula>NOT(ISERROR(SEARCH("NO CUMPLE",M89)))</formula>
    </cfRule>
  </conditionalFormatting>
  <conditionalFormatting sqref="M94">
    <cfRule type="cellIs" dxfId="823" priority="10827" stopIfTrue="1" operator="equal">
      <formula>"cumple"</formula>
    </cfRule>
    <cfRule type="containsText" dxfId="822" priority="10828" stopIfTrue="1" operator="containsText" text="NO CUMPLE">
      <formula>NOT(ISERROR(SEARCH("NO CUMPLE",M94)))</formula>
    </cfRule>
  </conditionalFormatting>
  <conditionalFormatting sqref="H94">
    <cfRule type="cellIs" dxfId="821" priority="10825" stopIfTrue="1" operator="equal">
      <formula>"cumple"</formula>
    </cfRule>
    <cfRule type="containsText" dxfId="820" priority="10826" stopIfTrue="1" operator="containsText" text="NO CUMPLE">
      <formula>NOT(ISERROR(SEARCH("NO CUMPLE",H94)))</formula>
    </cfRule>
  </conditionalFormatting>
  <conditionalFormatting sqref="V74:V75">
    <cfRule type="cellIs" dxfId="819" priority="10824" stopIfTrue="1" operator="greaterThan">
      <formula>0</formula>
    </cfRule>
  </conditionalFormatting>
  <conditionalFormatting sqref="V76">
    <cfRule type="cellIs" dxfId="818" priority="10823" stopIfTrue="1" operator="greaterThan">
      <formula>0</formula>
    </cfRule>
  </conditionalFormatting>
  <conditionalFormatting sqref="V78">
    <cfRule type="cellIs" dxfId="817" priority="10821" stopIfTrue="1" operator="greaterThan">
      <formula>0</formula>
    </cfRule>
  </conditionalFormatting>
  <conditionalFormatting sqref="V79">
    <cfRule type="cellIs" dxfId="816" priority="10820" stopIfTrue="1" operator="greaterThan">
      <formula>0</formula>
    </cfRule>
  </conditionalFormatting>
  <conditionalFormatting sqref="X74:X79">
    <cfRule type="cellIs" dxfId="815" priority="10818" stopIfTrue="1" operator="equal">
      <formula>"NO"</formula>
    </cfRule>
    <cfRule type="cellIs" dxfId="814" priority="10819" stopIfTrue="1" operator="equal">
      <formula>"SI"</formula>
    </cfRule>
  </conditionalFormatting>
  <conditionalFormatting sqref="B91">
    <cfRule type="cellIs" dxfId="813" priority="10816" stopIfTrue="1" operator="equal">
      <formula>"cumple"</formula>
    </cfRule>
    <cfRule type="containsText" dxfId="812" priority="10817" stopIfTrue="1" operator="containsText" text="NO CUMPLE">
      <formula>NOT(ISERROR(SEARCH("NO CUMPLE",B91)))</formula>
    </cfRule>
  </conditionalFormatting>
  <conditionalFormatting sqref="B92">
    <cfRule type="cellIs" dxfId="811" priority="10814" stopIfTrue="1" operator="equal">
      <formula>"cumple"</formula>
    </cfRule>
    <cfRule type="containsText" dxfId="810" priority="10815" stopIfTrue="1" operator="containsText" text="NO CUMPLE">
      <formula>NOT(ISERROR(SEARCH("NO CUMPLE",B92)))</formula>
    </cfRule>
  </conditionalFormatting>
  <conditionalFormatting sqref="G92">
    <cfRule type="cellIs" dxfId="809" priority="10812" stopIfTrue="1" operator="equal">
      <formula>"cumple"</formula>
    </cfRule>
    <cfRule type="containsText" dxfId="808" priority="10813" stopIfTrue="1" operator="containsText" text="NO CUMPLE">
      <formula>NOT(ISERROR(SEARCH("NO CUMPLE",G92)))</formula>
    </cfRule>
  </conditionalFormatting>
  <conditionalFormatting sqref="G93">
    <cfRule type="cellIs" dxfId="807" priority="10810" stopIfTrue="1" operator="equal">
      <formula>"cumple"</formula>
    </cfRule>
    <cfRule type="containsText" dxfId="806" priority="10811" stopIfTrue="1" operator="containsText" text="NO CUMPLE">
      <formula>NOT(ISERROR(SEARCH("NO CUMPLE",G93)))</formula>
    </cfRule>
  </conditionalFormatting>
  <conditionalFormatting sqref="X88">
    <cfRule type="cellIs" dxfId="805" priority="10809" operator="equal">
      <formula>"VERIFICAR CUADRO"</formula>
    </cfRule>
  </conditionalFormatting>
  <conditionalFormatting sqref="AC88">
    <cfRule type="cellIs" dxfId="804" priority="10807" stopIfTrue="1" operator="equal">
      <formula>"cumple"</formula>
    </cfRule>
    <cfRule type="containsText" dxfId="803" priority="10808" stopIfTrue="1" operator="containsText" text="NO CUMPLE">
      <formula>NOT(ISERROR(SEARCH("NO CUMPLE",AC88)))</formula>
    </cfRule>
  </conditionalFormatting>
  <conditionalFormatting sqref="AC89:AC93">
    <cfRule type="cellIs" dxfId="802" priority="10805" stopIfTrue="1" operator="equal">
      <formula>"cumple"</formula>
    </cfRule>
    <cfRule type="containsText" dxfId="801" priority="10806" stopIfTrue="1" operator="containsText" text="NO CUMPLE">
      <formula>NOT(ISERROR(SEARCH("NO CUMPLE",AC89)))</formula>
    </cfRule>
  </conditionalFormatting>
  <conditionalFormatting sqref="X94">
    <cfRule type="cellIs" dxfId="800" priority="10803" stopIfTrue="1" operator="equal">
      <formula>"cumple"</formula>
    </cfRule>
    <cfRule type="containsText" dxfId="799" priority="10804" stopIfTrue="1" operator="containsText" text="NO CUMPLE">
      <formula>NOT(ISERROR(SEARCH("NO CUMPLE",X94)))</formula>
    </cfRule>
  </conditionalFormatting>
  <conditionalFormatting sqref="AC74:AC79">
    <cfRule type="cellIs" dxfId="798" priority="10800" operator="equal">
      <formula>"NO ACREDITA"</formula>
    </cfRule>
    <cfRule type="cellIs" dxfId="797" priority="10801" stopIfTrue="1" operator="equal">
      <formula>"NO"</formula>
    </cfRule>
    <cfRule type="cellIs" dxfId="796" priority="10802" stopIfTrue="1" operator="equal">
      <formula>"SI"</formula>
    </cfRule>
  </conditionalFormatting>
  <conditionalFormatting sqref="E86:E87">
    <cfRule type="cellIs" dxfId="795" priority="10798" operator="greaterThan">
      <formula>0</formula>
    </cfRule>
    <cfRule type="cellIs" dxfId="794" priority="10799" operator="equal">
      <formula>0</formula>
    </cfRule>
  </conditionalFormatting>
  <conditionalFormatting sqref="G86">
    <cfRule type="cellIs" dxfId="793" priority="10797" stopIfTrue="1" operator="notBetween">
      <formula>"N/A"</formula>
      <formula>"REVISAR"</formula>
    </cfRule>
  </conditionalFormatting>
  <conditionalFormatting sqref="G86:G87">
    <cfRule type="cellIs" dxfId="792" priority="10796" operator="equal">
      <formula>"REVISAR"</formula>
    </cfRule>
  </conditionalFormatting>
  <conditionalFormatting sqref="E90">
    <cfRule type="cellIs" dxfId="791" priority="10794" operator="notEqual">
      <formula>"NO APLICA"</formula>
    </cfRule>
    <cfRule type="cellIs" dxfId="790" priority="10795" operator="equal">
      <formula>"NO APLICA"</formula>
    </cfRule>
  </conditionalFormatting>
  <conditionalFormatting sqref="N85">
    <cfRule type="cellIs" dxfId="789" priority="10792" stopIfTrue="1" operator="equal">
      <formula>"cumple"</formula>
    </cfRule>
    <cfRule type="containsText" dxfId="788" priority="10793" stopIfTrue="1" operator="containsText" text="NO CUMPLE">
      <formula>NOT(ISERROR(SEARCH("NO CUMPLE",N85)))</formula>
    </cfRule>
  </conditionalFormatting>
  <conditionalFormatting sqref="N88:N93">
    <cfRule type="cellIs" dxfId="787" priority="10790" stopIfTrue="1" operator="equal">
      <formula>"cumple"</formula>
    </cfRule>
    <cfRule type="containsText" dxfId="786" priority="10791" stopIfTrue="1" operator="containsText" text="NO CUMPLE">
      <formula>NOT(ISERROR(SEARCH("NO CUMPLE",N88)))</formula>
    </cfRule>
  </conditionalFormatting>
  <conditionalFormatting sqref="N94">
    <cfRule type="cellIs" dxfId="785" priority="10788" stopIfTrue="1" operator="equal">
      <formula>"cumple"</formula>
    </cfRule>
    <cfRule type="containsText" dxfId="784" priority="10789" stopIfTrue="1" operator="containsText" text="NO CUMPLE">
      <formula>NOT(ISERROR(SEARCH("NO CUMPLE",N94)))</formula>
    </cfRule>
  </conditionalFormatting>
  <conditionalFormatting sqref="F90">
    <cfRule type="cellIs" dxfId="783" priority="10787" operator="greaterThan">
      <formula>0</formula>
    </cfRule>
  </conditionalFormatting>
  <conditionalFormatting sqref="U74:U79">
    <cfRule type="cellIs" dxfId="782" priority="10784" operator="notEqual">
      <formula>""</formula>
    </cfRule>
  </conditionalFormatting>
  <conditionalFormatting sqref="M101:N106 P101:R106">
    <cfRule type="cellIs" dxfId="781" priority="10783" stopIfTrue="1" operator="lessThan">
      <formula>0</formula>
    </cfRule>
  </conditionalFormatting>
  <conditionalFormatting sqref="M101:N104 T101:T106 K105:N106 P101:R106 B101:J106">
    <cfRule type="cellIs" dxfId="780" priority="10782" stopIfTrue="1" operator="greaterThan">
      <formula>0</formula>
    </cfRule>
  </conditionalFormatting>
  <conditionalFormatting sqref="R102:R106">
    <cfRule type="cellIs" dxfId="779" priority="10781" stopIfTrue="1" operator="lessThan">
      <formula>0</formula>
    </cfRule>
  </conditionalFormatting>
  <conditionalFormatting sqref="O101:O106">
    <cfRule type="cellIs" dxfId="778" priority="10780" stopIfTrue="1" operator="greaterThan">
      <formula>0</formula>
    </cfRule>
  </conditionalFormatting>
  <conditionalFormatting sqref="U103">
    <cfRule type="cellIs" dxfId="777" priority="10779" stopIfTrue="1" operator="greaterThan">
      <formula>0</formula>
    </cfRule>
  </conditionalFormatting>
  <conditionalFormatting sqref="U104">
    <cfRule type="cellIs" dxfId="776" priority="10778" stopIfTrue="1" operator="greaterThan">
      <formula>0</formula>
    </cfRule>
  </conditionalFormatting>
  <conditionalFormatting sqref="U105">
    <cfRule type="cellIs" dxfId="775" priority="10777" stopIfTrue="1" operator="greaterThan">
      <formula>0</formula>
    </cfRule>
  </conditionalFormatting>
  <conditionalFormatting sqref="U106">
    <cfRule type="cellIs" dxfId="774" priority="10776" stopIfTrue="1" operator="greaterThan">
      <formula>0</formula>
    </cfRule>
  </conditionalFormatting>
  <conditionalFormatting sqref="S105:S106">
    <cfRule type="cellIs" dxfId="773" priority="10775" stopIfTrue="1" operator="lessThan">
      <formula>0</formula>
    </cfRule>
  </conditionalFormatting>
  <conditionalFormatting sqref="S101:S106">
    <cfRule type="cellIs" dxfId="772" priority="10774" stopIfTrue="1" operator="greaterThan">
      <formula>0</formula>
    </cfRule>
  </conditionalFormatting>
  <conditionalFormatting sqref="S101:S106">
    <cfRule type="cellIs" dxfId="771" priority="10773" stopIfTrue="1" operator="lessThan">
      <formula>0</formula>
    </cfRule>
  </conditionalFormatting>
  <conditionalFormatting sqref="B111">
    <cfRule type="cellIs" dxfId="770" priority="10771" stopIfTrue="1" operator="equal">
      <formula>"cumple"</formula>
    </cfRule>
    <cfRule type="containsText" dxfId="769" priority="10772" stopIfTrue="1" operator="containsText" text="NO CUMPLE">
      <formula>NOT(ISERROR(SEARCH("NO CUMPLE",B111)))</formula>
    </cfRule>
  </conditionalFormatting>
  <conditionalFormatting sqref="B112">
    <cfRule type="cellIs" dxfId="768" priority="10769" stopIfTrue="1" operator="equal">
      <formula>"cumple"</formula>
    </cfRule>
    <cfRule type="containsText" dxfId="767" priority="10770" stopIfTrue="1" operator="containsText" text="NO CUMPLE">
      <formula>NOT(ISERROR(SEARCH("NO CUMPLE",B112)))</formula>
    </cfRule>
  </conditionalFormatting>
  <conditionalFormatting sqref="B113">
    <cfRule type="cellIs" dxfId="766" priority="10767" stopIfTrue="1" operator="equal">
      <formula>"cumple"</formula>
    </cfRule>
    <cfRule type="containsText" dxfId="765" priority="10768" stopIfTrue="1" operator="containsText" text="NO CUMPLE">
      <formula>NOT(ISERROR(SEARCH("NO CUMPLE",B113)))</formula>
    </cfRule>
  </conditionalFormatting>
  <conditionalFormatting sqref="B115">
    <cfRule type="cellIs" dxfId="764" priority="10765" stopIfTrue="1" operator="equal">
      <formula>"cumple"</formula>
    </cfRule>
    <cfRule type="containsText" dxfId="763" priority="10766" stopIfTrue="1" operator="containsText" text="NO CUMPLE">
      <formula>NOT(ISERROR(SEARCH("NO CUMPLE",B115)))</formula>
    </cfRule>
  </conditionalFormatting>
  <conditionalFormatting sqref="B116">
    <cfRule type="cellIs" dxfId="762" priority="10763" stopIfTrue="1" operator="equal">
      <formula>"cumple"</formula>
    </cfRule>
    <cfRule type="containsText" dxfId="761" priority="10764" stopIfTrue="1" operator="containsText" text="NO CUMPLE">
      <formula>NOT(ISERROR(SEARCH("NO CUMPLE",B116)))</formula>
    </cfRule>
  </conditionalFormatting>
  <conditionalFormatting sqref="F113">
    <cfRule type="cellIs" dxfId="760" priority="10761" stopIfTrue="1" operator="equal">
      <formula>"cumple"</formula>
    </cfRule>
    <cfRule type="containsText" dxfId="759" priority="10762" stopIfTrue="1" operator="containsText" text="NO CUMPLE">
      <formula>NOT(ISERROR(SEARCH("NO CUMPLE",F113)))</formula>
    </cfRule>
  </conditionalFormatting>
  <conditionalFormatting sqref="E116:F116">
    <cfRule type="cellIs" dxfId="758" priority="10759" stopIfTrue="1" operator="equal">
      <formula>"cumple"</formula>
    </cfRule>
    <cfRule type="containsText" dxfId="757" priority="10760" stopIfTrue="1" operator="containsText" text="NO CUMPLE">
      <formula>NOT(ISERROR(SEARCH("NO CUMPLE",E116)))</formula>
    </cfRule>
  </conditionalFormatting>
  <conditionalFormatting sqref="G116">
    <cfRule type="cellIs" dxfId="756" priority="10757" stopIfTrue="1" operator="equal">
      <formula>"cumple"</formula>
    </cfRule>
    <cfRule type="containsText" dxfId="755" priority="10758" stopIfTrue="1" operator="containsText" text="NO CUMPLE">
      <formula>NOT(ISERROR(SEARCH("NO CUMPLE",G116)))</formula>
    </cfRule>
  </conditionalFormatting>
  <conditionalFormatting sqref="G117">
    <cfRule type="cellIs" dxfId="754" priority="10755" stopIfTrue="1" operator="equal">
      <formula>"cumple"</formula>
    </cfRule>
    <cfRule type="containsText" dxfId="753" priority="10756" stopIfTrue="1" operator="containsText" text="NO CUMPLE">
      <formula>NOT(ISERROR(SEARCH("NO CUMPLE",G117)))</formula>
    </cfRule>
  </conditionalFormatting>
  <conditionalFormatting sqref="H111">
    <cfRule type="cellIs" dxfId="752" priority="10753" stopIfTrue="1" operator="equal">
      <formula>"cumple"</formula>
    </cfRule>
    <cfRule type="containsText" dxfId="751" priority="10754" stopIfTrue="1" operator="containsText" text="NO CUMPLE">
      <formula>NOT(ISERROR(SEARCH("NO CUMPLE",H111)))</formula>
    </cfRule>
  </conditionalFormatting>
  <conditionalFormatting sqref="M112">
    <cfRule type="cellIs" dxfId="750" priority="10751" stopIfTrue="1" operator="equal">
      <formula>"cumple"</formula>
    </cfRule>
    <cfRule type="containsText" dxfId="749" priority="10752" stopIfTrue="1" operator="containsText" text="NO CUMPLE">
      <formula>NOT(ISERROR(SEARCH("NO CUMPLE",M112)))</formula>
    </cfRule>
  </conditionalFormatting>
  <conditionalFormatting sqref="J113:J114">
    <cfRule type="cellIs" dxfId="748" priority="10749" stopIfTrue="1" operator="equal">
      <formula>"cumple"</formula>
    </cfRule>
    <cfRule type="containsText" dxfId="747" priority="10750" stopIfTrue="1" operator="containsText" text="NO CUMPLE">
      <formula>NOT(ISERROR(SEARCH("NO CUMPLE",J113)))</formula>
    </cfRule>
  </conditionalFormatting>
  <conditionalFormatting sqref="K113:K114">
    <cfRule type="cellIs" dxfId="746" priority="10747" stopIfTrue="1" operator="equal">
      <formula>"cumple"</formula>
    </cfRule>
    <cfRule type="containsText" dxfId="745" priority="10748" stopIfTrue="1" operator="containsText" text="NO CUMPLE">
      <formula>NOT(ISERROR(SEARCH("NO CUMPLE",K113)))</formula>
    </cfRule>
  </conditionalFormatting>
  <conditionalFormatting sqref="L113:L114">
    <cfRule type="cellIs" dxfId="744" priority="10745" stopIfTrue="1" operator="equal">
      <formula>"cumple"</formula>
    </cfRule>
    <cfRule type="containsText" dxfId="743" priority="10746" stopIfTrue="1" operator="containsText" text="NO CUMPLE">
      <formula>NOT(ISERROR(SEARCH("NO CUMPLE",L113)))</formula>
    </cfRule>
  </conditionalFormatting>
  <conditionalFormatting sqref="L115:L120">
    <cfRule type="cellIs" dxfId="742" priority="10743" stopIfTrue="1" operator="equal">
      <formula>"cumple"</formula>
    </cfRule>
    <cfRule type="containsText" dxfId="741" priority="10744" stopIfTrue="1" operator="containsText" text="NO CUMPLE">
      <formula>NOT(ISERROR(SEARCH("NO CUMPLE",L115)))</formula>
    </cfRule>
  </conditionalFormatting>
  <conditionalFormatting sqref="M115">
    <cfRule type="cellIs" dxfId="740" priority="10741" stopIfTrue="1" operator="equal">
      <formula>"cumple"</formula>
    </cfRule>
    <cfRule type="containsText" dxfId="739" priority="10742" stopIfTrue="1" operator="containsText" text="NO CUMPLE">
      <formula>NOT(ISERROR(SEARCH("NO CUMPLE",M115)))</formula>
    </cfRule>
  </conditionalFormatting>
  <conditionalFormatting sqref="M116:M120">
    <cfRule type="cellIs" dxfId="738" priority="10739" stopIfTrue="1" operator="equal">
      <formula>"cumple"</formula>
    </cfRule>
    <cfRule type="containsText" dxfId="737" priority="10740" stopIfTrue="1" operator="containsText" text="NO CUMPLE">
      <formula>NOT(ISERROR(SEARCH("NO CUMPLE",M116)))</formula>
    </cfRule>
  </conditionalFormatting>
  <conditionalFormatting sqref="M121">
    <cfRule type="cellIs" dxfId="736" priority="10737" stopIfTrue="1" operator="equal">
      <formula>"cumple"</formula>
    </cfRule>
    <cfRule type="containsText" dxfId="735" priority="10738" stopIfTrue="1" operator="containsText" text="NO CUMPLE">
      <formula>NOT(ISERROR(SEARCH("NO CUMPLE",M121)))</formula>
    </cfRule>
  </conditionalFormatting>
  <conditionalFormatting sqref="H121">
    <cfRule type="cellIs" dxfId="734" priority="10735" stopIfTrue="1" operator="equal">
      <formula>"cumple"</formula>
    </cfRule>
    <cfRule type="containsText" dxfId="733" priority="10736" stopIfTrue="1" operator="containsText" text="NO CUMPLE">
      <formula>NOT(ISERROR(SEARCH("NO CUMPLE",H121)))</formula>
    </cfRule>
  </conditionalFormatting>
  <conditionalFormatting sqref="V101:V102">
    <cfRule type="cellIs" dxfId="732" priority="10734" stopIfTrue="1" operator="greaterThan">
      <formula>0</formula>
    </cfRule>
  </conditionalFormatting>
  <conditionalFormatting sqref="V103">
    <cfRule type="cellIs" dxfId="731" priority="10733" stopIfTrue="1" operator="greaterThan">
      <formula>0</formula>
    </cfRule>
  </conditionalFormatting>
  <conditionalFormatting sqref="V104">
    <cfRule type="cellIs" dxfId="730" priority="10732" stopIfTrue="1" operator="greaterThan">
      <formula>0</formula>
    </cfRule>
  </conditionalFormatting>
  <conditionalFormatting sqref="V105">
    <cfRule type="cellIs" dxfId="729" priority="10731" stopIfTrue="1" operator="greaterThan">
      <formula>0</formula>
    </cfRule>
  </conditionalFormatting>
  <conditionalFormatting sqref="V106">
    <cfRule type="cellIs" dxfId="728" priority="10730" stopIfTrue="1" operator="greaterThan">
      <formula>0</formula>
    </cfRule>
  </conditionalFormatting>
  <conditionalFormatting sqref="X101:X106">
    <cfRule type="cellIs" dxfId="727" priority="10728" stopIfTrue="1" operator="equal">
      <formula>"NO"</formula>
    </cfRule>
    <cfRule type="cellIs" dxfId="726" priority="10729" stopIfTrue="1" operator="equal">
      <formula>"SI"</formula>
    </cfRule>
  </conditionalFormatting>
  <conditionalFormatting sqref="B118">
    <cfRule type="cellIs" dxfId="725" priority="10726" stopIfTrue="1" operator="equal">
      <formula>"cumple"</formula>
    </cfRule>
    <cfRule type="containsText" dxfId="724" priority="10727" stopIfTrue="1" operator="containsText" text="NO CUMPLE">
      <formula>NOT(ISERROR(SEARCH("NO CUMPLE",B118)))</formula>
    </cfRule>
  </conditionalFormatting>
  <conditionalFormatting sqref="B119">
    <cfRule type="cellIs" dxfId="723" priority="10724" stopIfTrue="1" operator="equal">
      <formula>"cumple"</formula>
    </cfRule>
    <cfRule type="containsText" dxfId="722" priority="10725" stopIfTrue="1" operator="containsText" text="NO CUMPLE">
      <formula>NOT(ISERROR(SEARCH("NO CUMPLE",B119)))</formula>
    </cfRule>
  </conditionalFormatting>
  <conditionalFormatting sqref="G119">
    <cfRule type="cellIs" dxfId="721" priority="10722" stopIfTrue="1" operator="equal">
      <formula>"cumple"</formula>
    </cfRule>
    <cfRule type="containsText" dxfId="720" priority="10723" stopIfTrue="1" operator="containsText" text="NO CUMPLE">
      <formula>NOT(ISERROR(SEARCH("NO CUMPLE",G119)))</formula>
    </cfRule>
  </conditionalFormatting>
  <conditionalFormatting sqref="G120">
    <cfRule type="cellIs" dxfId="719" priority="10720" stopIfTrue="1" operator="equal">
      <formula>"cumple"</formula>
    </cfRule>
    <cfRule type="containsText" dxfId="718" priority="10721" stopIfTrue="1" operator="containsText" text="NO CUMPLE">
      <formula>NOT(ISERROR(SEARCH("NO CUMPLE",G120)))</formula>
    </cfRule>
  </conditionalFormatting>
  <conditionalFormatting sqref="X115">
    <cfRule type="cellIs" dxfId="717" priority="10719" operator="equal">
      <formula>"VERIFICAR CUADRO"</formula>
    </cfRule>
  </conditionalFormatting>
  <conditionalFormatting sqref="AC115">
    <cfRule type="cellIs" dxfId="716" priority="10717" stopIfTrue="1" operator="equal">
      <formula>"cumple"</formula>
    </cfRule>
    <cfRule type="containsText" dxfId="715" priority="10718" stopIfTrue="1" operator="containsText" text="NO CUMPLE">
      <formula>NOT(ISERROR(SEARCH("NO CUMPLE",AC115)))</formula>
    </cfRule>
  </conditionalFormatting>
  <conditionalFormatting sqref="AC116:AC120">
    <cfRule type="cellIs" dxfId="714" priority="10715" stopIfTrue="1" operator="equal">
      <formula>"cumple"</formula>
    </cfRule>
    <cfRule type="containsText" dxfId="713" priority="10716" stopIfTrue="1" operator="containsText" text="NO CUMPLE">
      <formula>NOT(ISERROR(SEARCH("NO CUMPLE",AC116)))</formula>
    </cfRule>
  </conditionalFormatting>
  <conditionalFormatting sqref="X121">
    <cfRule type="cellIs" dxfId="712" priority="10713" stopIfTrue="1" operator="equal">
      <formula>"cumple"</formula>
    </cfRule>
    <cfRule type="containsText" dxfId="711" priority="10714" stopIfTrue="1" operator="containsText" text="NO CUMPLE">
      <formula>NOT(ISERROR(SEARCH("NO CUMPLE",X121)))</formula>
    </cfRule>
  </conditionalFormatting>
  <conditionalFormatting sqref="AC101:AC106">
    <cfRule type="cellIs" dxfId="710" priority="10710" operator="equal">
      <formula>"NO ACREDITA"</formula>
    </cfRule>
    <cfRule type="cellIs" dxfId="709" priority="10711" stopIfTrue="1" operator="equal">
      <formula>"NO"</formula>
    </cfRule>
    <cfRule type="cellIs" dxfId="708" priority="10712" stopIfTrue="1" operator="equal">
      <formula>"SI"</formula>
    </cfRule>
  </conditionalFormatting>
  <conditionalFormatting sqref="E113:E114">
    <cfRule type="cellIs" dxfId="707" priority="10708" operator="greaterThan">
      <formula>0</formula>
    </cfRule>
    <cfRule type="cellIs" dxfId="706" priority="10709" operator="equal">
      <formula>0</formula>
    </cfRule>
  </conditionalFormatting>
  <conditionalFormatting sqref="G113">
    <cfRule type="cellIs" dxfId="705" priority="10707" stopIfTrue="1" operator="notBetween">
      <formula>"N/A"</formula>
      <formula>"REVISAR"</formula>
    </cfRule>
  </conditionalFormatting>
  <conditionalFormatting sqref="G113:G114">
    <cfRule type="cellIs" dxfId="704" priority="10706" operator="equal">
      <formula>"REVISAR"</formula>
    </cfRule>
  </conditionalFormatting>
  <conditionalFormatting sqref="E117">
    <cfRule type="cellIs" dxfId="703" priority="10704" operator="notEqual">
      <formula>"NO APLICA"</formula>
    </cfRule>
    <cfRule type="cellIs" dxfId="702" priority="10705" operator="equal">
      <formula>"NO APLICA"</formula>
    </cfRule>
  </conditionalFormatting>
  <conditionalFormatting sqref="N112">
    <cfRule type="cellIs" dxfId="701" priority="10702" stopIfTrue="1" operator="equal">
      <formula>"cumple"</formula>
    </cfRule>
    <cfRule type="containsText" dxfId="700" priority="10703" stopIfTrue="1" operator="containsText" text="NO CUMPLE">
      <formula>NOT(ISERROR(SEARCH("NO CUMPLE",N112)))</formula>
    </cfRule>
  </conditionalFormatting>
  <conditionalFormatting sqref="N115:N120">
    <cfRule type="cellIs" dxfId="699" priority="10700" stopIfTrue="1" operator="equal">
      <formula>"cumple"</formula>
    </cfRule>
    <cfRule type="containsText" dxfId="698" priority="10701" stopIfTrue="1" operator="containsText" text="NO CUMPLE">
      <formula>NOT(ISERROR(SEARCH("NO CUMPLE",N115)))</formula>
    </cfRule>
  </conditionalFormatting>
  <conditionalFormatting sqref="N121">
    <cfRule type="cellIs" dxfId="697" priority="10698" stopIfTrue="1" operator="equal">
      <formula>"cumple"</formula>
    </cfRule>
    <cfRule type="containsText" dxfId="696" priority="10699" stopIfTrue="1" operator="containsText" text="NO CUMPLE">
      <formula>NOT(ISERROR(SEARCH("NO CUMPLE",N121)))</formula>
    </cfRule>
  </conditionalFormatting>
  <conditionalFormatting sqref="F117">
    <cfRule type="cellIs" dxfId="695" priority="10697" operator="greaterThan">
      <formula>0</formula>
    </cfRule>
  </conditionalFormatting>
  <conditionalFormatting sqref="U103:U106">
    <cfRule type="cellIs" dxfId="694" priority="10694" operator="notEqual">
      <formula>""</formula>
    </cfRule>
  </conditionalFormatting>
  <conditionalFormatting sqref="M128:N133 P128:R133">
    <cfRule type="cellIs" dxfId="693" priority="10693" stopIfTrue="1" operator="lessThan">
      <formula>0</formula>
    </cfRule>
  </conditionalFormatting>
  <conditionalFormatting sqref="T128:U128 U129 B128:N128 B132:N133 M129:N131 T129:T133 P128:R133 B129:K131">
    <cfRule type="cellIs" dxfId="692" priority="10692" stopIfTrue="1" operator="greaterThan">
      <formula>0</formula>
    </cfRule>
  </conditionalFormatting>
  <conditionalFormatting sqref="R129:R133">
    <cfRule type="cellIs" dxfId="691" priority="10691" stopIfTrue="1" operator="lessThan">
      <formula>0</formula>
    </cfRule>
  </conditionalFormatting>
  <conditionalFormatting sqref="O128:O133">
    <cfRule type="cellIs" dxfId="690" priority="10690" stopIfTrue="1" operator="greaterThan">
      <formula>0</formula>
    </cfRule>
  </conditionalFormatting>
  <conditionalFormatting sqref="U130">
    <cfRule type="cellIs" dxfId="689" priority="10689" stopIfTrue="1" operator="greaterThan">
      <formula>0</formula>
    </cfRule>
  </conditionalFormatting>
  <conditionalFormatting sqref="U131">
    <cfRule type="cellIs" dxfId="688" priority="10688" stopIfTrue="1" operator="greaterThan">
      <formula>0</formula>
    </cfRule>
  </conditionalFormatting>
  <conditionalFormatting sqref="U132">
    <cfRule type="cellIs" dxfId="687" priority="10687" stopIfTrue="1" operator="greaterThan">
      <formula>0</formula>
    </cfRule>
  </conditionalFormatting>
  <conditionalFormatting sqref="U133">
    <cfRule type="cellIs" dxfId="686" priority="10686" stopIfTrue="1" operator="greaterThan">
      <formula>0</formula>
    </cfRule>
  </conditionalFormatting>
  <conditionalFormatting sqref="S129:S133">
    <cfRule type="cellIs" dxfId="685" priority="10685" stopIfTrue="1" operator="lessThan">
      <formula>0</formula>
    </cfRule>
  </conditionalFormatting>
  <conditionalFormatting sqref="S128:S133">
    <cfRule type="cellIs" dxfId="684" priority="10684" stopIfTrue="1" operator="greaterThan">
      <formula>0</formula>
    </cfRule>
  </conditionalFormatting>
  <conditionalFormatting sqref="S128:S133">
    <cfRule type="cellIs" dxfId="683" priority="10683" stopIfTrue="1" operator="lessThan">
      <formula>0</formula>
    </cfRule>
  </conditionalFormatting>
  <conditionalFormatting sqref="B138">
    <cfRule type="cellIs" dxfId="682" priority="10681" stopIfTrue="1" operator="equal">
      <formula>"cumple"</formula>
    </cfRule>
    <cfRule type="containsText" dxfId="681" priority="10682" stopIfTrue="1" operator="containsText" text="NO CUMPLE">
      <formula>NOT(ISERROR(SEARCH("NO CUMPLE",B138)))</formula>
    </cfRule>
  </conditionalFormatting>
  <conditionalFormatting sqref="B139">
    <cfRule type="cellIs" dxfId="680" priority="10679" stopIfTrue="1" operator="equal">
      <formula>"cumple"</formula>
    </cfRule>
    <cfRule type="containsText" dxfId="679" priority="10680" stopIfTrue="1" operator="containsText" text="NO CUMPLE">
      <formula>NOT(ISERROR(SEARCH("NO CUMPLE",B139)))</formula>
    </cfRule>
  </conditionalFormatting>
  <conditionalFormatting sqref="B140">
    <cfRule type="cellIs" dxfId="678" priority="10677" stopIfTrue="1" operator="equal">
      <formula>"cumple"</formula>
    </cfRule>
    <cfRule type="containsText" dxfId="677" priority="10678" stopIfTrue="1" operator="containsText" text="NO CUMPLE">
      <formula>NOT(ISERROR(SEARCH("NO CUMPLE",B140)))</formula>
    </cfRule>
  </conditionalFormatting>
  <conditionalFormatting sqref="B142">
    <cfRule type="cellIs" dxfId="676" priority="10675" stopIfTrue="1" operator="equal">
      <formula>"cumple"</formula>
    </cfRule>
    <cfRule type="containsText" dxfId="675" priority="10676" stopIfTrue="1" operator="containsText" text="NO CUMPLE">
      <formula>NOT(ISERROR(SEARCH("NO CUMPLE",B142)))</formula>
    </cfRule>
  </conditionalFormatting>
  <conditionalFormatting sqref="B143">
    <cfRule type="cellIs" dxfId="674" priority="10673" stopIfTrue="1" operator="equal">
      <formula>"cumple"</formula>
    </cfRule>
    <cfRule type="containsText" dxfId="673" priority="10674" stopIfTrue="1" operator="containsText" text="NO CUMPLE">
      <formula>NOT(ISERROR(SEARCH("NO CUMPLE",B143)))</formula>
    </cfRule>
  </conditionalFormatting>
  <conditionalFormatting sqref="F140">
    <cfRule type="cellIs" dxfId="672" priority="10671" stopIfTrue="1" operator="equal">
      <formula>"cumple"</formula>
    </cfRule>
    <cfRule type="containsText" dxfId="671" priority="10672" stopIfTrue="1" operator="containsText" text="NO CUMPLE">
      <formula>NOT(ISERROR(SEARCH("NO CUMPLE",F140)))</formula>
    </cfRule>
  </conditionalFormatting>
  <conditionalFormatting sqref="E143:F143">
    <cfRule type="cellIs" dxfId="670" priority="10669" stopIfTrue="1" operator="equal">
      <formula>"cumple"</formula>
    </cfRule>
    <cfRule type="containsText" dxfId="669" priority="10670" stopIfTrue="1" operator="containsText" text="NO CUMPLE">
      <formula>NOT(ISERROR(SEARCH("NO CUMPLE",E143)))</formula>
    </cfRule>
  </conditionalFormatting>
  <conditionalFormatting sqref="G143">
    <cfRule type="cellIs" dxfId="668" priority="10667" stopIfTrue="1" operator="equal">
      <formula>"cumple"</formula>
    </cfRule>
    <cfRule type="containsText" dxfId="667" priority="10668" stopIfTrue="1" operator="containsText" text="NO CUMPLE">
      <formula>NOT(ISERROR(SEARCH("NO CUMPLE",G143)))</formula>
    </cfRule>
  </conditionalFormatting>
  <conditionalFormatting sqref="G144">
    <cfRule type="cellIs" dxfId="666" priority="10665" stopIfTrue="1" operator="equal">
      <formula>"cumple"</formula>
    </cfRule>
    <cfRule type="containsText" dxfId="665" priority="10666" stopIfTrue="1" operator="containsText" text="NO CUMPLE">
      <formula>NOT(ISERROR(SEARCH("NO CUMPLE",G144)))</formula>
    </cfRule>
  </conditionalFormatting>
  <conditionalFormatting sqref="H138">
    <cfRule type="cellIs" dxfId="664" priority="10663" stopIfTrue="1" operator="equal">
      <formula>"cumple"</formula>
    </cfRule>
    <cfRule type="containsText" dxfId="663" priority="10664" stopIfTrue="1" operator="containsText" text="NO CUMPLE">
      <formula>NOT(ISERROR(SEARCH("NO CUMPLE",H138)))</formula>
    </cfRule>
  </conditionalFormatting>
  <conditionalFormatting sqref="M139">
    <cfRule type="cellIs" dxfId="662" priority="10661" stopIfTrue="1" operator="equal">
      <formula>"cumple"</formula>
    </cfRule>
    <cfRule type="containsText" dxfId="661" priority="10662" stopIfTrue="1" operator="containsText" text="NO CUMPLE">
      <formula>NOT(ISERROR(SEARCH("NO CUMPLE",M139)))</formula>
    </cfRule>
  </conditionalFormatting>
  <conditionalFormatting sqref="J140:J141">
    <cfRule type="cellIs" dxfId="660" priority="10659" stopIfTrue="1" operator="equal">
      <formula>"cumple"</formula>
    </cfRule>
    <cfRule type="containsText" dxfId="659" priority="10660" stopIfTrue="1" operator="containsText" text="NO CUMPLE">
      <formula>NOT(ISERROR(SEARCH("NO CUMPLE",J140)))</formula>
    </cfRule>
  </conditionalFormatting>
  <conditionalFormatting sqref="K140:K141">
    <cfRule type="cellIs" dxfId="658" priority="10657" stopIfTrue="1" operator="equal">
      <formula>"cumple"</formula>
    </cfRule>
    <cfRule type="containsText" dxfId="657" priority="10658" stopIfTrue="1" operator="containsText" text="NO CUMPLE">
      <formula>NOT(ISERROR(SEARCH("NO CUMPLE",K140)))</formula>
    </cfRule>
  </conditionalFormatting>
  <conditionalFormatting sqref="L140:L141">
    <cfRule type="cellIs" dxfId="656" priority="10655" stopIfTrue="1" operator="equal">
      <formula>"cumple"</formula>
    </cfRule>
    <cfRule type="containsText" dxfId="655" priority="10656" stopIfTrue="1" operator="containsText" text="NO CUMPLE">
      <formula>NOT(ISERROR(SEARCH("NO CUMPLE",L140)))</formula>
    </cfRule>
  </conditionalFormatting>
  <conditionalFormatting sqref="L142:L147">
    <cfRule type="cellIs" dxfId="654" priority="10653" stopIfTrue="1" operator="equal">
      <formula>"cumple"</formula>
    </cfRule>
    <cfRule type="containsText" dxfId="653" priority="10654" stopIfTrue="1" operator="containsText" text="NO CUMPLE">
      <formula>NOT(ISERROR(SEARCH("NO CUMPLE",L142)))</formula>
    </cfRule>
  </conditionalFormatting>
  <conditionalFormatting sqref="M142">
    <cfRule type="cellIs" dxfId="652" priority="10651" stopIfTrue="1" operator="equal">
      <formula>"cumple"</formula>
    </cfRule>
    <cfRule type="containsText" dxfId="651" priority="10652" stopIfTrue="1" operator="containsText" text="NO CUMPLE">
      <formula>NOT(ISERROR(SEARCH("NO CUMPLE",M142)))</formula>
    </cfRule>
  </conditionalFormatting>
  <conditionalFormatting sqref="M143:M147">
    <cfRule type="cellIs" dxfId="650" priority="10649" stopIfTrue="1" operator="equal">
      <formula>"cumple"</formula>
    </cfRule>
    <cfRule type="containsText" dxfId="649" priority="10650" stopIfTrue="1" operator="containsText" text="NO CUMPLE">
      <formula>NOT(ISERROR(SEARCH("NO CUMPLE",M143)))</formula>
    </cfRule>
  </conditionalFormatting>
  <conditionalFormatting sqref="M148">
    <cfRule type="cellIs" dxfId="648" priority="10647" stopIfTrue="1" operator="equal">
      <formula>"cumple"</formula>
    </cfRule>
    <cfRule type="containsText" dxfId="647" priority="10648" stopIfTrue="1" operator="containsText" text="NO CUMPLE">
      <formula>NOT(ISERROR(SEARCH("NO CUMPLE",M148)))</formula>
    </cfRule>
  </conditionalFormatting>
  <conditionalFormatting sqref="H148">
    <cfRule type="cellIs" dxfId="646" priority="10645" stopIfTrue="1" operator="equal">
      <formula>"cumple"</formula>
    </cfRule>
    <cfRule type="containsText" dxfId="645" priority="10646" stopIfTrue="1" operator="containsText" text="NO CUMPLE">
      <formula>NOT(ISERROR(SEARCH("NO CUMPLE",H148)))</formula>
    </cfRule>
  </conditionalFormatting>
  <conditionalFormatting sqref="V131">
    <cfRule type="cellIs" dxfId="644" priority="10642" stopIfTrue="1" operator="greaterThan">
      <formula>0</formula>
    </cfRule>
  </conditionalFormatting>
  <conditionalFormatting sqref="V132">
    <cfRule type="cellIs" dxfId="643" priority="10641" stopIfTrue="1" operator="greaterThan">
      <formula>0</formula>
    </cfRule>
  </conditionalFormatting>
  <conditionalFormatting sqref="V133">
    <cfRule type="cellIs" dxfId="642" priority="10640" stopIfTrue="1" operator="greaterThan">
      <formula>0</formula>
    </cfRule>
  </conditionalFormatting>
  <conditionalFormatting sqref="X128:X133">
    <cfRule type="cellIs" dxfId="641" priority="10638" stopIfTrue="1" operator="equal">
      <formula>"NO"</formula>
    </cfRule>
    <cfRule type="cellIs" dxfId="640" priority="10639" stopIfTrue="1" operator="equal">
      <formula>"SI"</formula>
    </cfRule>
  </conditionalFormatting>
  <conditionalFormatting sqref="B145">
    <cfRule type="cellIs" dxfId="639" priority="10636" stopIfTrue="1" operator="equal">
      <formula>"cumple"</formula>
    </cfRule>
    <cfRule type="containsText" dxfId="638" priority="10637" stopIfTrue="1" operator="containsText" text="NO CUMPLE">
      <formula>NOT(ISERROR(SEARCH("NO CUMPLE",B145)))</formula>
    </cfRule>
  </conditionalFormatting>
  <conditionalFormatting sqref="B146">
    <cfRule type="cellIs" dxfId="637" priority="10634" stopIfTrue="1" operator="equal">
      <formula>"cumple"</formula>
    </cfRule>
    <cfRule type="containsText" dxfId="636" priority="10635" stopIfTrue="1" operator="containsText" text="NO CUMPLE">
      <formula>NOT(ISERROR(SEARCH("NO CUMPLE",B146)))</formula>
    </cfRule>
  </conditionalFormatting>
  <conditionalFormatting sqref="G146">
    <cfRule type="cellIs" dxfId="635" priority="10632" stopIfTrue="1" operator="equal">
      <formula>"cumple"</formula>
    </cfRule>
    <cfRule type="containsText" dxfId="634" priority="10633" stopIfTrue="1" operator="containsText" text="NO CUMPLE">
      <formula>NOT(ISERROR(SEARCH("NO CUMPLE",G146)))</formula>
    </cfRule>
  </conditionalFormatting>
  <conditionalFormatting sqref="G147">
    <cfRule type="cellIs" dxfId="633" priority="10630" stopIfTrue="1" operator="equal">
      <formula>"cumple"</formula>
    </cfRule>
    <cfRule type="containsText" dxfId="632" priority="10631" stopIfTrue="1" operator="containsText" text="NO CUMPLE">
      <formula>NOT(ISERROR(SEARCH("NO CUMPLE",G147)))</formula>
    </cfRule>
  </conditionalFormatting>
  <conditionalFormatting sqref="X142">
    <cfRule type="cellIs" dxfId="631" priority="10629" operator="equal">
      <formula>"VERIFICAR CUADRO"</formula>
    </cfRule>
  </conditionalFormatting>
  <conditionalFormatting sqref="AC142">
    <cfRule type="cellIs" dxfId="630" priority="10627" stopIfTrue="1" operator="equal">
      <formula>"cumple"</formula>
    </cfRule>
    <cfRule type="containsText" dxfId="629" priority="10628" stopIfTrue="1" operator="containsText" text="NO CUMPLE">
      <formula>NOT(ISERROR(SEARCH("NO CUMPLE",AC142)))</formula>
    </cfRule>
  </conditionalFormatting>
  <conditionalFormatting sqref="AC143:AC147">
    <cfRule type="cellIs" dxfId="628" priority="10625" stopIfTrue="1" operator="equal">
      <formula>"cumple"</formula>
    </cfRule>
    <cfRule type="containsText" dxfId="627" priority="10626" stopIfTrue="1" operator="containsText" text="NO CUMPLE">
      <formula>NOT(ISERROR(SEARCH("NO CUMPLE",AC143)))</formula>
    </cfRule>
  </conditionalFormatting>
  <conditionalFormatting sqref="X148">
    <cfRule type="cellIs" dxfId="626" priority="10623" stopIfTrue="1" operator="equal">
      <formula>"cumple"</formula>
    </cfRule>
    <cfRule type="containsText" dxfId="625" priority="10624" stopIfTrue="1" operator="containsText" text="NO CUMPLE">
      <formula>NOT(ISERROR(SEARCH("NO CUMPLE",X148)))</formula>
    </cfRule>
  </conditionalFormatting>
  <conditionalFormatting sqref="AC128:AC133">
    <cfRule type="cellIs" dxfId="624" priority="10620" operator="equal">
      <formula>"NO ACREDITA"</formula>
    </cfRule>
    <cfRule type="cellIs" dxfId="623" priority="10621" stopIfTrue="1" operator="equal">
      <formula>"NO"</formula>
    </cfRule>
    <cfRule type="cellIs" dxfId="622" priority="10622" stopIfTrue="1" operator="equal">
      <formula>"SI"</formula>
    </cfRule>
  </conditionalFormatting>
  <conditionalFormatting sqref="E140:E141">
    <cfRule type="cellIs" dxfId="621" priority="10618" operator="greaterThan">
      <formula>0</formula>
    </cfRule>
    <cfRule type="cellIs" dxfId="620" priority="10619" operator="equal">
      <formula>0</formula>
    </cfRule>
  </conditionalFormatting>
  <conditionalFormatting sqref="G140">
    <cfRule type="cellIs" dxfId="619" priority="10617" stopIfTrue="1" operator="notBetween">
      <formula>"N/A"</formula>
      <formula>"REVISAR"</formula>
    </cfRule>
  </conditionalFormatting>
  <conditionalFormatting sqref="G140:G141">
    <cfRule type="cellIs" dxfId="618" priority="10616" operator="equal">
      <formula>"REVISAR"</formula>
    </cfRule>
  </conditionalFormatting>
  <conditionalFormatting sqref="E144">
    <cfRule type="cellIs" dxfId="617" priority="10614" operator="notEqual">
      <formula>"NO APLICA"</formula>
    </cfRule>
    <cfRule type="cellIs" dxfId="616" priority="10615" operator="equal">
      <formula>"NO APLICA"</formula>
    </cfRule>
  </conditionalFormatting>
  <conditionalFormatting sqref="N139">
    <cfRule type="cellIs" dxfId="615" priority="10612" stopIfTrue="1" operator="equal">
      <formula>"cumple"</formula>
    </cfRule>
    <cfRule type="containsText" dxfId="614" priority="10613" stopIfTrue="1" operator="containsText" text="NO CUMPLE">
      <formula>NOT(ISERROR(SEARCH("NO CUMPLE",N139)))</formula>
    </cfRule>
  </conditionalFormatting>
  <conditionalFormatting sqref="N142:N147">
    <cfRule type="cellIs" dxfId="613" priority="10610" stopIfTrue="1" operator="equal">
      <formula>"cumple"</formula>
    </cfRule>
    <cfRule type="containsText" dxfId="612" priority="10611" stopIfTrue="1" operator="containsText" text="NO CUMPLE">
      <formula>NOT(ISERROR(SEARCH("NO CUMPLE",N142)))</formula>
    </cfRule>
  </conditionalFormatting>
  <conditionalFormatting sqref="N148">
    <cfRule type="cellIs" dxfId="611" priority="10608" stopIfTrue="1" operator="equal">
      <formula>"cumple"</formula>
    </cfRule>
    <cfRule type="containsText" dxfId="610" priority="10609" stopIfTrue="1" operator="containsText" text="NO CUMPLE">
      <formula>NOT(ISERROR(SEARCH("NO CUMPLE",N148)))</formula>
    </cfRule>
  </conditionalFormatting>
  <conditionalFormatting sqref="F144">
    <cfRule type="cellIs" dxfId="609" priority="10607" operator="greaterThan">
      <formula>0</formula>
    </cfRule>
  </conditionalFormatting>
  <conditionalFormatting sqref="U128:U133">
    <cfRule type="cellIs" dxfId="608" priority="10604" operator="notEqual">
      <formula>""</formula>
    </cfRule>
  </conditionalFormatting>
  <conditionalFormatting sqref="M156:N161 P156:R161">
    <cfRule type="cellIs" dxfId="607" priority="10603" stopIfTrue="1" operator="lessThan">
      <formula>0</formula>
    </cfRule>
  </conditionalFormatting>
  <conditionalFormatting sqref="U157 P156:R161 T156:T161 B157:N161 B156:I156 K156:N156">
    <cfRule type="cellIs" dxfId="606" priority="10602" stopIfTrue="1" operator="greaterThan">
      <formula>0</formula>
    </cfRule>
  </conditionalFormatting>
  <conditionalFormatting sqref="R157:R161">
    <cfRule type="cellIs" dxfId="605" priority="10601" stopIfTrue="1" operator="lessThan">
      <formula>0</formula>
    </cfRule>
  </conditionalFormatting>
  <conditionalFormatting sqref="O156:O161">
    <cfRule type="cellIs" dxfId="604" priority="10600" stopIfTrue="1" operator="greaterThan">
      <formula>0</formula>
    </cfRule>
  </conditionalFormatting>
  <conditionalFormatting sqref="U158">
    <cfRule type="cellIs" dxfId="603" priority="10599" stopIfTrue="1" operator="greaterThan">
      <formula>0</formula>
    </cfRule>
  </conditionalFormatting>
  <conditionalFormatting sqref="U159">
    <cfRule type="cellIs" dxfId="602" priority="10598" stopIfTrue="1" operator="greaterThan">
      <formula>0</formula>
    </cfRule>
  </conditionalFormatting>
  <conditionalFormatting sqref="U160">
    <cfRule type="cellIs" dxfId="601" priority="10597" stopIfTrue="1" operator="greaterThan">
      <formula>0</formula>
    </cfRule>
  </conditionalFormatting>
  <conditionalFormatting sqref="U161">
    <cfRule type="cellIs" dxfId="600" priority="10596" stopIfTrue="1" operator="greaterThan">
      <formula>0</formula>
    </cfRule>
  </conditionalFormatting>
  <conditionalFormatting sqref="S157:S161">
    <cfRule type="cellIs" dxfId="599" priority="10595" stopIfTrue="1" operator="lessThan">
      <formula>0</formula>
    </cfRule>
  </conditionalFormatting>
  <conditionalFormatting sqref="S156:S161">
    <cfRule type="cellIs" dxfId="598" priority="10594" stopIfTrue="1" operator="greaterThan">
      <formula>0</formula>
    </cfRule>
  </conditionalFormatting>
  <conditionalFormatting sqref="S156:S161">
    <cfRule type="cellIs" dxfId="597" priority="10593" stopIfTrue="1" operator="lessThan">
      <formula>0</formula>
    </cfRule>
  </conditionalFormatting>
  <conditionalFormatting sqref="B166">
    <cfRule type="cellIs" dxfId="596" priority="10591" stopIfTrue="1" operator="equal">
      <formula>"cumple"</formula>
    </cfRule>
    <cfRule type="containsText" dxfId="595" priority="10592" stopIfTrue="1" operator="containsText" text="NO CUMPLE">
      <formula>NOT(ISERROR(SEARCH("NO CUMPLE",B166)))</formula>
    </cfRule>
  </conditionalFormatting>
  <conditionalFormatting sqref="B167">
    <cfRule type="cellIs" dxfId="594" priority="10589" stopIfTrue="1" operator="equal">
      <formula>"cumple"</formula>
    </cfRule>
    <cfRule type="containsText" dxfId="593" priority="10590" stopIfTrue="1" operator="containsText" text="NO CUMPLE">
      <formula>NOT(ISERROR(SEARCH("NO CUMPLE",B167)))</formula>
    </cfRule>
  </conditionalFormatting>
  <conditionalFormatting sqref="B168">
    <cfRule type="cellIs" dxfId="592" priority="10587" stopIfTrue="1" operator="equal">
      <formula>"cumple"</formula>
    </cfRule>
    <cfRule type="containsText" dxfId="591" priority="10588" stopIfTrue="1" operator="containsText" text="NO CUMPLE">
      <formula>NOT(ISERROR(SEARCH("NO CUMPLE",B168)))</formula>
    </cfRule>
  </conditionalFormatting>
  <conditionalFormatting sqref="B170">
    <cfRule type="cellIs" dxfId="590" priority="10585" stopIfTrue="1" operator="equal">
      <formula>"cumple"</formula>
    </cfRule>
    <cfRule type="containsText" dxfId="589" priority="10586" stopIfTrue="1" operator="containsText" text="NO CUMPLE">
      <formula>NOT(ISERROR(SEARCH("NO CUMPLE",B170)))</formula>
    </cfRule>
  </conditionalFormatting>
  <conditionalFormatting sqref="B171">
    <cfRule type="cellIs" dxfId="588" priority="10583" stopIfTrue="1" operator="equal">
      <formula>"cumple"</formula>
    </cfRule>
    <cfRule type="containsText" dxfId="587" priority="10584" stopIfTrue="1" operator="containsText" text="NO CUMPLE">
      <formula>NOT(ISERROR(SEARCH("NO CUMPLE",B171)))</formula>
    </cfRule>
  </conditionalFormatting>
  <conditionalFormatting sqref="F168">
    <cfRule type="cellIs" dxfId="586" priority="10581" stopIfTrue="1" operator="equal">
      <formula>"cumple"</formula>
    </cfRule>
    <cfRule type="containsText" dxfId="585" priority="10582" stopIfTrue="1" operator="containsText" text="NO CUMPLE">
      <formula>NOT(ISERROR(SEARCH("NO CUMPLE",F168)))</formula>
    </cfRule>
  </conditionalFormatting>
  <conditionalFormatting sqref="E171:F171">
    <cfRule type="cellIs" dxfId="584" priority="10579" stopIfTrue="1" operator="equal">
      <formula>"cumple"</formula>
    </cfRule>
    <cfRule type="containsText" dxfId="583" priority="10580" stopIfTrue="1" operator="containsText" text="NO CUMPLE">
      <formula>NOT(ISERROR(SEARCH("NO CUMPLE",E171)))</formula>
    </cfRule>
  </conditionalFormatting>
  <conditionalFormatting sqref="G171">
    <cfRule type="cellIs" dxfId="582" priority="10577" stopIfTrue="1" operator="equal">
      <formula>"cumple"</formula>
    </cfRule>
    <cfRule type="containsText" dxfId="581" priority="10578" stopIfTrue="1" operator="containsText" text="NO CUMPLE">
      <formula>NOT(ISERROR(SEARCH("NO CUMPLE",G171)))</formula>
    </cfRule>
  </conditionalFormatting>
  <conditionalFormatting sqref="G172">
    <cfRule type="cellIs" dxfId="580" priority="10575" stopIfTrue="1" operator="equal">
      <formula>"cumple"</formula>
    </cfRule>
    <cfRule type="containsText" dxfId="579" priority="10576" stopIfTrue="1" operator="containsText" text="NO CUMPLE">
      <formula>NOT(ISERROR(SEARCH("NO CUMPLE",G172)))</formula>
    </cfRule>
  </conditionalFormatting>
  <conditionalFormatting sqref="H166">
    <cfRule type="cellIs" dxfId="578" priority="10573" stopIfTrue="1" operator="equal">
      <formula>"cumple"</formula>
    </cfRule>
    <cfRule type="containsText" dxfId="577" priority="10574" stopIfTrue="1" operator="containsText" text="NO CUMPLE">
      <formula>NOT(ISERROR(SEARCH("NO CUMPLE",H166)))</formula>
    </cfRule>
  </conditionalFormatting>
  <conditionalFormatting sqref="M167">
    <cfRule type="cellIs" dxfId="576" priority="10571" stopIfTrue="1" operator="equal">
      <formula>"cumple"</formula>
    </cfRule>
    <cfRule type="containsText" dxfId="575" priority="10572" stopIfTrue="1" operator="containsText" text="NO CUMPLE">
      <formula>NOT(ISERROR(SEARCH("NO CUMPLE",M167)))</formula>
    </cfRule>
  </conditionalFormatting>
  <conditionalFormatting sqref="J168:J169">
    <cfRule type="cellIs" dxfId="574" priority="10569" stopIfTrue="1" operator="equal">
      <formula>"cumple"</formula>
    </cfRule>
    <cfRule type="containsText" dxfId="573" priority="10570" stopIfTrue="1" operator="containsText" text="NO CUMPLE">
      <formula>NOT(ISERROR(SEARCH("NO CUMPLE",J168)))</formula>
    </cfRule>
  </conditionalFormatting>
  <conditionalFormatting sqref="K168:K169">
    <cfRule type="cellIs" dxfId="572" priority="10567" stopIfTrue="1" operator="equal">
      <formula>"cumple"</formula>
    </cfRule>
    <cfRule type="containsText" dxfId="571" priority="10568" stopIfTrue="1" operator="containsText" text="NO CUMPLE">
      <formula>NOT(ISERROR(SEARCH("NO CUMPLE",K168)))</formula>
    </cfRule>
  </conditionalFormatting>
  <conditionalFormatting sqref="L168:L169">
    <cfRule type="cellIs" dxfId="570" priority="10565" stopIfTrue="1" operator="equal">
      <formula>"cumple"</formula>
    </cfRule>
    <cfRule type="containsText" dxfId="569" priority="10566" stopIfTrue="1" operator="containsText" text="NO CUMPLE">
      <formula>NOT(ISERROR(SEARCH("NO CUMPLE",L168)))</formula>
    </cfRule>
  </conditionalFormatting>
  <conditionalFormatting sqref="L170:L175">
    <cfRule type="cellIs" dxfId="568" priority="10563" stopIfTrue="1" operator="equal">
      <formula>"cumple"</formula>
    </cfRule>
    <cfRule type="containsText" dxfId="567" priority="10564" stopIfTrue="1" operator="containsText" text="NO CUMPLE">
      <formula>NOT(ISERROR(SEARCH("NO CUMPLE",L170)))</formula>
    </cfRule>
  </conditionalFormatting>
  <conditionalFormatting sqref="M170">
    <cfRule type="cellIs" dxfId="566" priority="10561" stopIfTrue="1" operator="equal">
      <formula>"cumple"</formula>
    </cfRule>
    <cfRule type="containsText" dxfId="565" priority="10562" stopIfTrue="1" operator="containsText" text="NO CUMPLE">
      <formula>NOT(ISERROR(SEARCH("NO CUMPLE",M170)))</formula>
    </cfRule>
  </conditionalFormatting>
  <conditionalFormatting sqref="M171:M175">
    <cfRule type="cellIs" dxfId="564" priority="10559" stopIfTrue="1" operator="equal">
      <formula>"cumple"</formula>
    </cfRule>
    <cfRule type="containsText" dxfId="563" priority="10560" stopIfTrue="1" operator="containsText" text="NO CUMPLE">
      <formula>NOT(ISERROR(SEARCH("NO CUMPLE",M171)))</formula>
    </cfRule>
  </conditionalFormatting>
  <conditionalFormatting sqref="M176">
    <cfRule type="cellIs" dxfId="562" priority="10557" stopIfTrue="1" operator="equal">
      <formula>"cumple"</formula>
    </cfRule>
    <cfRule type="containsText" dxfId="561" priority="10558" stopIfTrue="1" operator="containsText" text="NO CUMPLE">
      <formula>NOT(ISERROR(SEARCH("NO CUMPLE",M176)))</formula>
    </cfRule>
  </conditionalFormatting>
  <conditionalFormatting sqref="H176">
    <cfRule type="cellIs" dxfId="560" priority="10555" stopIfTrue="1" operator="equal">
      <formula>"cumple"</formula>
    </cfRule>
    <cfRule type="containsText" dxfId="559" priority="10556" stopIfTrue="1" operator="containsText" text="NO CUMPLE">
      <formula>NOT(ISERROR(SEARCH("NO CUMPLE",H176)))</formula>
    </cfRule>
  </conditionalFormatting>
  <conditionalFormatting sqref="V156:V157">
    <cfRule type="cellIs" dxfId="558" priority="10554" stopIfTrue="1" operator="greaterThan">
      <formula>0</formula>
    </cfRule>
  </conditionalFormatting>
  <conditionalFormatting sqref="V158">
    <cfRule type="cellIs" dxfId="557" priority="10553" stopIfTrue="1" operator="greaterThan">
      <formula>0</formula>
    </cfRule>
  </conditionalFormatting>
  <conditionalFormatting sqref="V159">
    <cfRule type="cellIs" dxfId="556" priority="10552" stopIfTrue="1" operator="greaterThan">
      <formula>0</formula>
    </cfRule>
  </conditionalFormatting>
  <conditionalFormatting sqref="V160">
    <cfRule type="cellIs" dxfId="555" priority="10551" stopIfTrue="1" operator="greaterThan">
      <formula>0</formula>
    </cfRule>
  </conditionalFormatting>
  <conditionalFormatting sqref="V161">
    <cfRule type="cellIs" dxfId="554" priority="10550" stopIfTrue="1" operator="greaterThan">
      <formula>0</formula>
    </cfRule>
  </conditionalFormatting>
  <conditionalFormatting sqref="X156:X161">
    <cfRule type="cellIs" dxfId="553" priority="10548" stopIfTrue="1" operator="equal">
      <formula>"NO"</formula>
    </cfRule>
    <cfRule type="cellIs" dxfId="552" priority="10549" stopIfTrue="1" operator="equal">
      <formula>"SI"</formula>
    </cfRule>
  </conditionalFormatting>
  <conditionalFormatting sqref="B173">
    <cfRule type="cellIs" dxfId="551" priority="10546" stopIfTrue="1" operator="equal">
      <formula>"cumple"</formula>
    </cfRule>
    <cfRule type="containsText" dxfId="550" priority="10547" stopIfTrue="1" operator="containsText" text="NO CUMPLE">
      <formula>NOT(ISERROR(SEARCH("NO CUMPLE",B173)))</formula>
    </cfRule>
  </conditionalFormatting>
  <conditionalFormatting sqref="B174">
    <cfRule type="cellIs" dxfId="549" priority="10544" stopIfTrue="1" operator="equal">
      <formula>"cumple"</formula>
    </cfRule>
    <cfRule type="containsText" dxfId="548" priority="10545" stopIfTrue="1" operator="containsText" text="NO CUMPLE">
      <formula>NOT(ISERROR(SEARCH("NO CUMPLE",B174)))</formula>
    </cfRule>
  </conditionalFormatting>
  <conditionalFormatting sqref="G174">
    <cfRule type="cellIs" dxfId="547" priority="10542" stopIfTrue="1" operator="equal">
      <formula>"cumple"</formula>
    </cfRule>
    <cfRule type="containsText" dxfId="546" priority="10543" stopIfTrue="1" operator="containsText" text="NO CUMPLE">
      <formula>NOT(ISERROR(SEARCH("NO CUMPLE",G174)))</formula>
    </cfRule>
  </conditionalFormatting>
  <conditionalFormatting sqref="G175">
    <cfRule type="cellIs" dxfId="545" priority="10540" stopIfTrue="1" operator="equal">
      <formula>"cumple"</formula>
    </cfRule>
    <cfRule type="containsText" dxfId="544" priority="10541" stopIfTrue="1" operator="containsText" text="NO CUMPLE">
      <formula>NOT(ISERROR(SEARCH("NO CUMPLE",G175)))</formula>
    </cfRule>
  </conditionalFormatting>
  <conditionalFormatting sqref="X170">
    <cfRule type="cellIs" dxfId="543" priority="10539" operator="equal">
      <formula>"VERIFICAR CUADRO"</formula>
    </cfRule>
  </conditionalFormatting>
  <conditionalFormatting sqref="AC170">
    <cfRule type="cellIs" dxfId="542" priority="10537" stopIfTrue="1" operator="equal">
      <formula>"cumple"</formula>
    </cfRule>
    <cfRule type="containsText" dxfId="541" priority="10538" stopIfTrue="1" operator="containsText" text="NO CUMPLE">
      <formula>NOT(ISERROR(SEARCH("NO CUMPLE",AC170)))</formula>
    </cfRule>
  </conditionalFormatting>
  <conditionalFormatting sqref="AC171:AC175">
    <cfRule type="cellIs" dxfId="540" priority="10535" stopIfTrue="1" operator="equal">
      <formula>"cumple"</formula>
    </cfRule>
    <cfRule type="containsText" dxfId="539" priority="10536" stopIfTrue="1" operator="containsText" text="NO CUMPLE">
      <formula>NOT(ISERROR(SEARCH("NO CUMPLE",AC171)))</formula>
    </cfRule>
  </conditionalFormatting>
  <conditionalFormatting sqref="X176">
    <cfRule type="cellIs" dxfId="538" priority="10533" stopIfTrue="1" operator="equal">
      <formula>"cumple"</formula>
    </cfRule>
    <cfRule type="containsText" dxfId="537" priority="10534" stopIfTrue="1" operator="containsText" text="NO CUMPLE">
      <formula>NOT(ISERROR(SEARCH("NO CUMPLE",X176)))</formula>
    </cfRule>
  </conditionalFormatting>
  <conditionalFormatting sqref="AC156:AC161">
    <cfRule type="cellIs" dxfId="536" priority="10530" operator="equal">
      <formula>"NO ACREDITA"</formula>
    </cfRule>
    <cfRule type="cellIs" dxfId="535" priority="10531" stopIfTrue="1" operator="equal">
      <formula>"NO"</formula>
    </cfRule>
    <cfRule type="cellIs" dxfId="534" priority="10532" stopIfTrue="1" operator="equal">
      <formula>"SI"</formula>
    </cfRule>
  </conditionalFormatting>
  <conditionalFormatting sqref="G168">
    <cfRule type="cellIs" dxfId="533" priority="10527" stopIfTrue="1" operator="notBetween">
      <formula>"N/A"</formula>
      <formula>"REVISAR"</formula>
    </cfRule>
  </conditionalFormatting>
  <conditionalFormatting sqref="G168:G169">
    <cfRule type="cellIs" dxfId="532" priority="10526" operator="equal">
      <formula>"REVISAR"</formula>
    </cfRule>
  </conditionalFormatting>
  <conditionalFormatting sqref="E172">
    <cfRule type="cellIs" dxfId="531" priority="10524" operator="notEqual">
      <formula>"NO APLICA"</formula>
    </cfRule>
    <cfRule type="cellIs" dxfId="530" priority="10525" operator="equal">
      <formula>"NO APLICA"</formula>
    </cfRule>
  </conditionalFormatting>
  <conditionalFormatting sqref="N167">
    <cfRule type="cellIs" dxfId="529" priority="10522" stopIfTrue="1" operator="equal">
      <formula>"cumple"</formula>
    </cfRule>
    <cfRule type="containsText" dxfId="528" priority="10523" stopIfTrue="1" operator="containsText" text="NO CUMPLE">
      <formula>NOT(ISERROR(SEARCH("NO CUMPLE",N167)))</formula>
    </cfRule>
  </conditionalFormatting>
  <conditionalFormatting sqref="N170:N175">
    <cfRule type="cellIs" dxfId="527" priority="10520" stopIfTrue="1" operator="equal">
      <formula>"cumple"</formula>
    </cfRule>
    <cfRule type="containsText" dxfId="526" priority="10521" stopIfTrue="1" operator="containsText" text="NO CUMPLE">
      <formula>NOT(ISERROR(SEARCH("NO CUMPLE",N170)))</formula>
    </cfRule>
  </conditionalFormatting>
  <conditionalFormatting sqref="N176">
    <cfRule type="cellIs" dxfId="525" priority="10518" stopIfTrue="1" operator="equal">
      <formula>"cumple"</formula>
    </cfRule>
    <cfRule type="containsText" dxfId="524" priority="10519" stopIfTrue="1" operator="containsText" text="NO CUMPLE">
      <formula>NOT(ISERROR(SEARCH("NO CUMPLE",N176)))</formula>
    </cfRule>
  </conditionalFormatting>
  <conditionalFormatting sqref="F172">
    <cfRule type="cellIs" dxfId="523" priority="10517" operator="greaterThan">
      <formula>0</formula>
    </cfRule>
  </conditionalFormatting>
  <conditionalFormatting sqref="U157:U161">
    <cfRule type="cellIs" dxfId="522" priority="10514" operator="notEqual">
      <formula>""</formula>
    </cfRule>
  </conditionalFormatting>
  <conditionalFormatting sqref="M185:N188 P185:R188">
    <cfRule type="cellIs" dxfId="521" priority="10513" stopIfTrue="1" operator="lessThan">
      <formula>0</formula>
    </cfRule>
  </conditionalFormatting>
  <conditionalFormatting sqref="P185:R188 T185:T188 B185:N188 U183:U184">
    <cfRule type="cellIs" dxfId="520" priority="10512" stopIfTrue="1" operator="greaterThan">
      <formula>0</formula>
    </cfRule>
  </conditionalFormatting>
  <conditionalFormatting sqref="R185:R188">
    <cfRule type="cellIs" dxfId="519" priority="10511" stopIfTrue="1" operator="lessThan">
      <formula>0</formula>
    </cfRule>
  </conditionalFormatting>
  <conditionalFormatting sqref="O185:O188">
    <cfRule type="cellIs" dxfId="518" priority="10510" stopIfTrue="1" operator="greaterThan">
      <formula>0</formula>
    </cfRule>
  </conditionalFormatting>
  <conditionalFormatting sqref="U185">
    <cfRule type="cellIs" dxfId="517" priority="10509" stopIfTrue="1" operator="greaterThan">
      <formula>0</formula>
    </cfRule>
  </conditionalFormatting>
  <conditionalFormatting sqref="U186">
    <cfRule type="cellIs" dxfId="516" priority="10508" stopIfTrue="1" operator="greaterThan">
      <formula>0</formula>
    </cfRule>
  </conditionalFormatting>
  <conditionalFormatting sqref="U187">
    <cfRule type="cellIs" dxfId="515" priority="10507" stopIfTrue="1" operator="greaterThan">
      <formula>0</formula>
    </cfRule>
  </conditionalFormatting>
  <conditionalFormatting sqref="U188">
    <cfRule type="cellIs" dxfId="514" priority="10506" stopIfTrue="1" operator="greaterThan">
      <formula>0</formula>
    </cfRule>
  </conditionalFormatting>
  <conditionalFormatting sqref="S185:S188">
    <cfRule type="cellIs" dxfId="513" priority="10505" stopIfTrue="1" operator="lessThan">
      <formula>0</formula>
    </cfRule>
  </conditionalFormatting>
  <conditionalFormatting sqref="S185:S188">
    <cfRule type="cellIs" dxfId="512" priority="10504" stopIfTrue="1" operator="greaterThan">
      <formula>0</formula>
    </cfRule>
  </conditionalFormatting>
  <conditionalFormatting sqref="S185:S188">
    <cfRule type="cellIs" dxfId="511" priority="10503" stopIfTrue="1" operator="lessThan">
      <formula>0</formula>
    </cfRule>
  </conditionalFormatting>
  <conditionalFormatting sqref="B193">
    <cfRule type="cellIs" dxfId="510" priority="10501" stopIfTrue="1" operator="equal">
      <formula>"cumple"</formula>
    </cfRule>
    <cfRule type="containsText" dxfId="509" priority="10502" stopIfTrue="1" operator="containsText" text="NO CUMPLE">
      <formula>NOT(ISERROR(SEARCH("NO CUMPLE",B193)))</formula>
    </cfRule>
  </conditionalFormatting>
  <conditionalFormatting sqref="B194">
    <cfRule type="cellIs" dxfId="508" priority="10499" stopIfTrue="1" operator="equal">
      <formula>"cumple"</formula>
    </cfRule>
    <cfRule type="containsText" dxfId="507" priority="10500" stopIfTrue="1" operator="containsText" text="NO CUMPLE">
      <formula>NOT(ISERROR(SEARCH("NO CUMPLE",B194)))</formula>
    </cfRule>
  </conditionalFormatting>
  <conditionalFormatting sqref="B195">
    <cfRule type="cellIs" dxfId="506" priority="10497" stopIfTrue="1" operator="equal">
      <formula>"cumple"</formula>
    </cfRule>
    <cfRule type="containsText" dxfId="505" priority="10498" stopIfTrue="1" operator="containsText" text="NO CUMPLE">
      <formula>NOT(ISERROR(SEARCH("NO CUMPLE",B195)))</formula>
    </cfRule>
  </conditionalFormatting>
  <conditionalFormatting sqref="B197">
    <cfRule type="cellIs" dxfId="504" priority="10495" stopIfTrue="1" operator="equal">
      <formula>"cumple"</formula>
    </cfRule>
    <cfRule type="containsText" dxfId="503" priority="10496" stopIfTrue="1" operator="containsText" text="NO CUMPLE">
      <formula>NOT(ISERROR(SEARCH("NO CUMPLE",B197)))</formula>
    </cfRule>
  </conditionalFormatting>
  <conditionalFormatting sqref="B198">
    <cfRule type="cellIs" dxfId="502" priority="10493" stopIfTrue="1" operator="equal">
      <formula>"cumple"</formula>
    </cfRule>
    <cfRule type="containsText" dxfId="501" priority="10494" stopIfTrue="1" operator="containsText" text="NO CUMPLE">
      <formula>NOT(ISERROR(SEARCH("NO CUMPLE",B198)))</formula>
    </cfRule>
  </conditionalFormatting>
  <conditionalFormatting sqref="F195">
    <cfRule type="cellIs" dxfId="500" priority="10491" stopIfTrue="1" operator="equal">
      <formula>"cumple"</formula>
    </cfRule>
    <cfRule type="containsText" dxfId="499" priority="10492" stopIfTrue="1" operator="containsText" text="NO CUMPLE">
      <formula>NOT(ISERROR(SEARCH("NO CUMPLE",F195)))</formula>
    </cfRule>
  </conditionalFormatting>
  <conditionalFormatting sqref="E198:F198">
    <cfRule type="cellIs" dxfId="498" priority="10489" stopIfTrue="1" operator="equal">
      <formula>"cumple"</formula>
    </cfRule>
    <cfRule type="containsText" dxfId="497" priority="10490" stopIfTrue="1" operator="containsText" text="NO CUMPLE">
      <formula>NOT(ISERROR(SEARCH("NO CUMPLE",E198)))</formula>
    </cfRule>
  </conditionalFormatting>
  <conditionalFormatting sqref="G198">
    <cfRule type="cellIs" dxfId="496" priority="10487" stopIfTrue="1" operator="equal">
      <formula>"cumple"</formula>
    </cfRule>
    <cfRule type="containsText" dxfId="495" priority="10488" stopIfTrue="1" operator="containsText" text="NO CUMPLE">
      <formula>NOT(ISERROR(SEARCH("NO CUMPLE",G198)))</formula>
    </cfRule>
  </conditionalFormatting>
  <conditionalFormatting sqref="G199">
    <cfRule type="cellIs" dxfId="494" priority="10485" stopIfTrue="1" operator="equal">
      <formula>"cumple"</formula>
    </cfRule>
    <cfRule type="containsText" dxfId="493" priority="10486" stopIfTrue="1" operator="containsText" text="NO CUMPLE">
      <formula>NOT(ISERROR(SEARCH("NO CUMPLE",G199)))</formula>
    </cfRule>
  </conditionalFormatting>
  <conditionalFormatting sqref="H193">
    <cfRule type="cellIs" dxfId="492" priority="10483" stopIfTrue="1" operator="equal">
      <formula>"cumple"</formula>
    </cfRule>
    <cfRule type="containsText" dxfId="491" priority="10484" stopIfTrue="1" operator="containsText" text="NO CUMPLE">
      <formula>NOT(ISERROR(SEARCH("NO CUMPLE",H193)))</formula>
    </cfRule>
  </conditionalFormatting>
  <conditionalFormatting sqref="M194">
    <cfRule type="cellIs" dxfId="490" priority="10481" stopIfTrue="1" operator="equal">
      <formula>"cumple"</formula>
    </cfRule>
    <cfRule type="containsText" dxfId="489" priority="10482" stopIfTrue="1" operator="containsText" text="NO CUMPLE">
      <formula>NOT(ISERROR(SEARCH("NO CUMPLE",M194)))</formula>
    </cfRule>
  </conditionalFormatting>
  <conditionalFormatting sqref="J195:J196">
    <cfRule type="cellIs" dxfId="488" priority="10479" stopIfTrue="1" operator="equal">
      <formula>"cumple"</formula>
    </cfRule>
    <cfRule type="containsText" dxfId="487" priority="10480" stopIfTrue="1" operator="containsText" text="NO CUMPLE">
      <formula>NOT(ISERROR(SEARCH("NO CUMPLE",J195)))</formula>
    </cfRule>
  </conditionalFormatting>
  <conditionalFormatting sqref="K195:K196">
    <cfRule type="cellIs" dxfId="486" priority="10477" stopIfTrue="1" operator="equal">
      <formula>"cumple"</formula>
    </cfRule>
    <cfRule type="containsText" dxfId="485" priority="10478" stopIfTrue="1" operator="containsText" text="NO CUMPLE">
      <formula>NOT(ISERROR(SEARCH("NO CUMPLE",K195)))</formula>
    </cfRule>
  </conditionalFormatting>
  <conditionalFormatting sqref="L195:L196">
    <cfRule type="cellIs" dxfId="484" priority="10475" stopIfTrue="1" operator="equal">
      <formula>"cumple"</formula>
    </cfRule>
    <cfRule type="containsText" dxfId="483" priority="10476" stopIfTrue="1" operator="containsText" text="NO CUMPLE">
      <formula>NOT(ISERROR(SEARCH("NO CUMPLE",L195)))</formula>
    </cfRule>
  </conditionalFormatting>
  <conditionalFormatting sqref="L197:L202">
    <cfRule type="cellIs" dxfId="482" priority="10473" stopIfTrue="1" operator="equal">
      <formula>"cumple"</formula>
    </cfRule>
    <cfRule type="containsText" dxfId="481" priority="10474" stopIfTrue="1" operator="containsText" text="NO CUMPLE">
      <formula>NOT(ISERROR(SEARCH("NO CUMPLE",L197)))</formula>
    </cfRule>
  </conditionalFormatting>
  <conditionalFormatting sqref="M197">
    <cfRule type="cellIs" dxfId="480" priority="10471" stopIfTrue="1" operator="equal">
      <formula>"cumple"</formula>
    </cfRule>
    <cfRule type="containsText" dxfId="479" priority="10472" stopIfTrue="1" operator="containsText" text="NO CUMPLE">
      <formula>NOT(ISERROR(SEARCH("NO CUMPLE",M197)))</formula>
    </cfRule>
  </conditionalFormatting>
  <conditionalFormatting sqref="M198:M202">
    <cfRule type="cellIs" dxfId="478" priority="10469" stopIfTrue="1" operator="equal">
      <formula>"cumple"</formula>
    </cfRule>
    <cfRule type="containsText" dxfId="477" priority="10470" stopIfTrue="1" operator="containsText" text="NO CUMPLE">
      <formula>NOT(ISERROR(SEARCH("NO CUMPLE",M198)))</formula>
    </cfRule>
  </conditionalFormatting>
  <conditionalFormatting sqref="M203">
    <cfRule type="cellIs" dxfId="476" priority="10467" stopIfTrue="1" operator="equal">
      <formula>"cumple"</formula>
    </cfRule>
    <cfRule type="containsText" dxfId="475" priority="10468" stopIfTrue="1" operator="containsText" text="NO CUMPLE">
      <formula>NOT(ISERROR(SEARCH("NO CUMPLE",M203)))</formula>
    </cfRule>
  </conditionalFormatting>
  <conditionalFormatting sqref="H203">
    <cfRule type="cellIs" dxfId="474" priority="10465" stopIfTrue="1" operator="equal">
      <formula>"cumple"</formula>
    </cfRule>
    <cfRule type="containsText" dxfId="473" priority="10466" stopIfTrue="1" operator="containsText" text="NO CUMPLE">
      <formula>NOT(ISERROR(SEARCH("NO CUMPLE",H203)))</formula>
    </cfRule>
  </conditionalFormatting>
  <conditionalFormatting sqref="V183:V184">
    <cfRule type="cellIs" dxfId="472" priority="10464" stopIfTrue="1" operator="greaterThan">
      <formula>0</formula>
    </cfRule>
  </conditionalFormatting>
  <conditionalFormatting sqref="V185">
    <cfRule type="cellIs" dxfId="471" priority="10463" stopIfTrue="1" operator="greaterThan">
      <formula>0</formula>
    </cfRule>
  </conditionalFormatting>
  <conditionalFormatting sqref="V186">
    <cfRule type="cellIs" dxfId="470" priority="10462" stopIfTrue="1" operator="greaterThan">
      <formula>0</formula>
    </cfRule>
  </conditionalFormatting>
  <conditionalFormatting sqref="V187">
    <cfRule type="cellIs" dxfId="469" priority="10461" stopIfTrue="1" operator="greaterThan">
      <formula>0</formula>
    </cfRule>
  </conditionalFormatting>
  <conditionalFormatting sqref="V188">
    <cfRule type="cellIs" dxfId="468" priority="10460" stopIfTrue="1" operator="greaterThan">
      <formula>0</formula>
    </cfRule>
  </conditionalFormatting>
  <conditionalFormatting sqref="X183:X188">
    <cfRule type="cellIs" dxfId="467" priority="10458" stopIfTrue="1" operator="equal">
      <formula>"NO"</formula>
    </cfRule>
    <cfRule type="cellIs" dxfId="466" priority="10459" stopIfTrue="1" operator="equal">
      <formula>"SI"</formula>
    </cfRule>
  </conditionalFormatting>
  <conditionalFormatting sqref="B200">
    <cfRule type="cellIs" dxfId="465" priority="10456" stopIfTrue="1" operator="equal">
      <formula>"cumple"</formula>
    </cfRule>
    <cfRule type="containsText" dxfId="464" priority="10457" stopIfTrue="1" operator="containsText" text="NO CUMPLE">
      <formula>NOT(ISERROR(SEARCH("NO CUMPLE",B200)))</formula>
    </cfRule>
  </conditionalFormatting>
  <conditionalFormatting sqref="B201">
    <cfRule type="cellIs" dxfId="463" priority="10454" stopIfTrue="1" operator="equal">
      <formula>"cumple"</formula>
    </cfRule>
    <cfRule type="containsText" dxfId="462" priority="10455" stopIfTrue="1" operator="containsText" text="NO CUMPLE">
      <formula>NOT(ISERROR(SEARCH("NO CUMPLE",B201)))</formula>
    </cfRule>
  </conditionalFormatting>
  <conditionalFormatting sqref="G201">
    <cfRule type="cellIs" dxfId="461" priority="10452" stopIfTrue="1" operator="equal">
      <formula>"cumple"</formula>
    </cfRule>
    <cfRule type="containsText" dxfId="460" priority="10453" stopIfTrue="1" operator="containsText" text="NO CUMPLE">
      <formula>NOT(ISERROR(SEARCH("NO CUMPLE",G201)))</formula>
    </cfRule>
  </conditionalFormatting>
  <conditionalFormatting sqref="G202">
    <cfRule type="cellIs" dxfId="459" priority="10450" stopIfTrue="1" operator="equal">
      <formula>"cumple"</formula>
    </cfRule>
    <cfRule type="containsText" dxfId="458" priority="10451" stopIfTrue="1" operator="containsText" text="NO CUMPLE">
      <formula>NOT(ISERROR(SEARCH("NO CUMPLE",G202)))</formula>
    </cfRule>
  </conditionalFormatting>
  <conditionalFormatting sqref="X197">
    <cfRule type="cellIs" dxfId="457" priority="10449" operator="equal">
      <formula>"VERIFICAR CUADRO"</formula>
    </cfRule>
  </conditionalFormatting>
  <conditionalFormatting sqref="AC197">
    <cfRule type="cellIs" dxfId="456" priority="10447" stopIfTrue="1" operator="equal">
      <formula>"cumple"</formula>
    </cfRule>
    <cfRule type="containsText" dxfId="455" priority="10448" stopIfTrue="1" operator="containsText" text="NO CUMPLE">
      <formula>NOT(ISERROR(SEARCH("NO CUMPLE",AC197)))</formula>
    </cfRule>
  </conditionalFormatting>
  <conditionalFormatting sqref="AC198:AC202">
    <cfRule type="cellIs" dxfId="454" priority="10445" stopIfTrue="1" operator="equal">
      <formula>"cumple"</formula>
    </cfRule>
    <cfRule type="containsText" dxfId="453" priority="10446" stopIfTrue="1" operator="containsText" text="NO CUMPLE">
      <formula>NOT(ISERROR(SEARCH("NO CUMPLE",AC198)))</formula>
    </cfRule>
  </conditionalFormatting>
  <conditionalFormatting sqref="X203">
    <cfRule type="cellIs" dxfId="452" priority="10443" stopIfTrue="1" operator="equal">
      <formula>"cumple"</formula>
    </cfRule>
    <cfRule type="containsText" dxfId="451" priority="10444" stopIfTrue="1" operator="containsText" text="NO CUMPLE">
      <formula>NOT(ISERROR(SEARCH("NO CUMPLE",X203)))</formula>
    </cfRule>
  </conditionalFormatting>
  <conditionalFormatting sqref="AC183:AC188">
    <cfRule type="cellIs" dxfId="450" priority="10440" operator="equal">
      <formula>"NO ACREDITA"</formula>
    </cfRule>
    <cfRule type="cellIs" dxfId="449" priority="10441" stopIfTrue="1" operator="equal">
      <formula>"NO"</formula>
    </cfRule>
    <cfRule type="cellIs" dxfId="448" priority="10442" stopIfTrue="1" operator="equal">
      <formula>"SI"</formula>
    </cfRule>
  </conditionalFormatting>
  <conditionalFormatting sqref="E195:E196">
    <cfRule type="cellIs" dxfId="447" priority="10438" operator="greaterThan">
      <formula>0</formula>
    </cfRule>
    <cfRule type="cellIs" dxfId="446" priority="10439" operator="equal">
      <formula>0</formula>
    </cfRule>
  </conditionalFormatting>
  <conditionalFormatting sqref="G195">
    <cfRule type="cellIs" dxfId="445" priority="10437" stopIfTrue="1" operator="notBetween">
      <formula>"N/A"</formula>
      <formula>"REVISAR"</formula>
    </cfRule>
  </conditionalFormatting>
  <conditionalFormatting sqref="G195:G196">
    <cfRule type="cellIs" dxfId="444" priority="10436" operator="equal">
      <formula>"REVISAR"</formula>
    </cfRule>
  </conditionalFormatting>
  <conditionalFormatting sqref="E199">
    <cfRule type="cellIs" dxfId="443" priority="10434" operator="notEqual">
      <formula>"NO APLICA"</formula>
    </cfRule>
    <cfRule type="cellIs" dxfId="442" priority="10435" operator="equal">
      <formula>"NO APLICA"</formula>
    </cfRule>
  </conditionalFormatting>
  <conditionalFormatting sqref="N194">
    <cfRule type="cellIs" dxfId="441" priority="10432" stopIfTrue="1" operator="equal">
      <formula>"cumple"</formula>
    </cfRule>
    <cfRule type="containsText" dxfId="440" priority="10433" stopIfTrue="1" operator="containsText" text="NO CUMPLE">
      <formula>NOT(ISERROR(SEARCH("NO CUMPLE",N194)))</formula>
    </cfRule>
  </conditionalFormatting>
  <conditionalFormatting sqref="N197:N202">
    <cfRule type="cellIs" dxfId="439" priority="10430" stopIfTrue="1" operator="equal">
      <formula>"cumple"</formula>
    </cfRule>
    <cfRule type="containsText" dxfId="438" priority="10431" stopIfTrue="1" operator="containsText" text="NO CUMPLE">
      <formula>NOT(ISERROR(SEARCH("NO CUMPLE",N197)))</formula>
    </cfRule>
  </conditionalFormatting>
  <conditionalFormatting sqref="N203">
    <cfRule type="cellIs" dxfId="437" priority="10428" stopIfTrue="1" operator="equal">
      <formula>"cumple"</formula>
    </cfRule>
    <cfRule type="containsText" dxfId="436" priority="10429" stopIfTrue="1" operator="containsText" text="NO CUMPLE">
      <formula>NOT(ISERROR(SEARCH("NO CUMPLE",N203)))</formula>
    </cfRule>
  </conditionalFormatting>
  <conditionalFormatting sqref="F199">
    <cfRule type="cellIs" dxfId="435" priority="10427" operator="greaterThan">
      <formula>0</formula>
    </cfRule>
  </conditionalFormatting>
  <conditionalFormatting sqref="U183:U188">
    <cfRule type="cellIs" dxfId="434" priority="10424" operator="notEqual">
      <formula>""</formula>
    </cfRule>
  </conditionalFormatting>
  <conditionalFormatting sqref="M214:N215 P214:R215">
    <cfRule type="cellIs" dxfId="433" priority="10423" stopIfTrue="1" operator="lessThan">
      <formula>0</formula>
    </cfRule>
  </conditionalFormatting>
  <conditionalFormatting sqref="P214:R215 T214:T215 B214:N215 U210:U214 B210:B213">
    <cfRule type="cellIs" dxfId="432" priority="10422" stopIfTrue="1" operator="greaterThan">
      <formula>0</formula>
    </cfRule>
  </conditionalFormatting>
  <conditionalFormatting sqref="R214:R215">
    <cfRule type="cellIs" dxfId="431" priority="10421" stopIfTrue="1" operator="lessThan">
      <formula>0</formula>
    </cfRule>
  </conditionalFormatting>
  <conditionalFormatting sqref="O214:O215">
    <cfRule type="cellIs" dxfId="430" priority="10420" stopIfTrue="1" operator="greaterThan">
      <formula>0</formula>
    </cfRule>
  </conditionalFormatting>
  <conditionalFormatting sqref="U212">
    <cfRule type="cellIs" dxfId="429" priority="10419" stopIfTrue="1" operator="greaterThan">
      <formula>0</formula>
    </cfRule>
  </conditionalFormatting>
  <conditionalFormatting sqref="U213">
    <cfRule type="cellIs" dxfId="428" priority="10418" stopIfTrue="1" operator="greaterThan">
      <formula>0</formula>
    </cfRule>
  </conditionalFormatting>
  <conditionalFormatting sqref="U214">
    <cfRule type="cellIs" dxfId="427" priority="10417" stopIfTrue="1" operator="greaterThan">
      <formula>0</formula>
    </cfRule>
  </conditionalFormatting>
  <conditionalFormatting sqref="U215">
    <cfRule type="cellIs" dxfId="426" priority="10416" stopIfTrue="1" operator="greaterThan">
      <formula>0</formula>
    </cfRule>
  </conditionalFormatting>
  <conditionalFormatting sqref="S214:S215">
    <cfRule type="cellIs" dxfId="425" priority="10415" stopIfTrue="1" operator="lessThan">
      <formula>0</formula>
    </cfRule>
  </conditionalFormatting>
  <conditionalFormatting sqref="S214:S215">
    <cfRule type="cellIs" dxfId="424" priority="10414" stopIfTrue="1" operator="greaterThan">
      <formula>0</formula>
    </cfRule>
  </conditionalFormatting>
  <conditionalFormatting sqref="S214:S215">
    <cfRule type="cellIs" dxfId="423" priority="10413" stopIfTrue="1" operator="lessThan">
      <formula>0</formula>
    </cfRule>
  </conditionalFormatting>
  <conditionalFormatting sqref="B220">
    <cfRule type="cellIs" dxfId="422" priority="10411" stopIfTrue="1" operator="equal">
      <formula>"cumple"</formula>
    </cfRule>
    <cfRule type="containsText" dxfId="421" priority="10412" stopIfTrue="1" operator="containsText" text="NO CUMPLE">
      <formula>NOT(ISERROR(SEARCH("NO CUMPLE",B220)))</formula>
    </cfRule>
  </conditionalFormatting>
  <conditionalFormatting sqref="B221">
    <cfRule type="cellIs" dxfId="420" priority="10409" stopIfTrue="1" operator="equal">
      <formula>"cumple"</formula>
    </cfRule>
    <cfRule type="containsText" dxfId="419" priority="10410" stopIfTrue="1" operator="containsText" text="NO CUMPLE">
      <formula>NOT(ISERROR(SEARCH("NO CUMPLE",B221)))</formula>
    </cfRule>
  </conditionalFormatting>
  <conditionalFormatting sqref="B222">
    <cfRule type="cellIs" dxfId="418" priority="10407" stopIfTrue="1" operator="equal">
      <formula>"cumple"</formula>
    </cfRule>
    <cfRule type="containsText" dxfId="417" priority="10408" stopIfTrue="1" operator="containsText" text="NO CUMPLE">
      <formula>NOT(ISERROR(SEARCH("NO CUMPLE",B222)))</formula>
    </cfRule>
  </conditionalFormatting>
  <conditionalFormatting sqref="B224">
    <cfRule type="cellIs" dxfId="416" priority="10405" stopIfTrue="1" operator="equal">
      <formula>"cumple"</formula>
    </cfRule>
    <cfRule type="containsText" dxfId="415" priority="10406" stopIfTrue="1" operator="containsText" text="NO CUMPLE">
      <formula>NOT(ISERROR(SEARCH("NO CUMPLE",B224)))</formula>
    </cfRule>
  </conditionalFormatting>
  <conditionalFormatting sqref="B225">
    <cfRule type="cellIs" dxfId="414" priority="10403" stopIfTrue="1" operator="equal">
      <formula>"cumple"</formula>
    </cfRule>
    <cfRule type="containsText" dxfId="413" priority="10404" stopIfTrue="1" operator="containsText" text="NO CUMPLE">
      <formula>NOT(ISERROR(SEARCH("NO CUMPLE",B225)))</formula>
    </cfRule>
  </conditionalFormatting>
  <conditionalFormatting sqref="F222">
    <cfRule type="cellIs" dxfId="412" priority="10401" stopIfTrue="1" operator="equal">
      <formula>"cumple"</formula>
    </cfRule>
    <cfRule type="containsText" dxfId="411" priority="10402" stopIfTrue="1" operator="containsText" text="NO CUMPLE">
      <formula>NOT(ISERROR(SEARCH("NO CUMPLE",F222)))</formula>
    </cfRule>
  </conditionalFormatting>
  <conditionalFormatting sqref="E225:F225">
    <cfRule type="cellIs" dxfId="410" priority="10399" stopIfTrue="1" operator="equal">
      <formula>"cumple"</formula>
    </cfRule>
    <cfRule type="containsText" dxfId="409" priority="10400" stopIfTrue="1" operator="containsText" text="NO CUMPLE">
      <formula>NOT(ISERROR(SEARCH("NO CUMPLE",E225)))</formula>
    </cfRule>
  </conditionalFormatting>
  <conditionalFormatting sqref="G225">
    <cfRule type="cellIs" dxfId="408" priority="10397" stopIfTrue="1" operator="equal">
      <formula>"cumple"</formula>
    </cfRule>
    <cfRule type="containsText" dxfId="407" priority="10398" stopIfTrue="1" operator="containsText" text="NO CUMPLE">
      <formula>NOT(ISERROR(SEARCH("NO CUMPLE",G225)))</formula>
    </cfRule>
  </conditionalFormatting>
  <conditionalFormatting sqref="G226">
    <cfRule type="cellIs" dxfId="406" priority="10395" stopIfTrue="1" operator="equal">
      <formula>"cumple"</formula>
    </cfRule>
    <cfRule type="containsText" dxfId="405" priority="10396" stopIfTrue="1" operator="containsText" text="NO CUMPLE">
      <formula>NOT(ISERROR(SEARCH("NO CUMPLE",G226)))</formula>
    </cfRule>
  </conditionalFormatting>
  <conditionalFormatting sqref="H220">
    <cfRule type="cellIs" dxfId="404" priority="10393" stopIfTrue="1" operator="equal">
      <formula>"cumple"</formula>
    </cfRule>
    <cfRule type="containsText" dxfId="403" priority="10394" stopIfTrue="1" operator="containsText" text="NO CUMPLE">
      <formula>NOT(ISERROR(SEARCH("NO CUMPLE",H220)))</formula>
    </cfRule>
  </conditionalFormatting>
  <conditionalFormatting sqref="M221">
    <cfRule type="cellIs" dxfId="402" priority="10391" stopIfTrue="1" operator="equal">
      <formula>"cumple"</formula>
    </cfRule>
    <cfRule type="containsText" dxfId="401" priority="10392" stopIfTrue="1" operator="containsText" text="NO CUMPLE">
      <formula>NOT(ISERROR(SEARCH("NO CUMPLE",M221)))</formula>
    </cfRule>
  </conditionalFormatting>
  <conditionalFormatting sqref="J222:J223">
    <cfRule type="cellIs" dxfId="400" priority="10389" stopIfTrue="1" operator="equal">
      <formula>"cumple"</formula>
    </cfRule>
    <cfRule type="containsText" dxfId="399" priority="10390" stopIfTrue="1" operator="containsText" text="NO CUMPLE">
      <formula>NOT(ISERROR(SEARCH("NO CUMPLE",J222)))</formula>
    </cfRule>
  </conditionalFormatting>
  <conditionalFormatting sqref="K222:K223">
    <cfRule type="cellIs" dxfId="398" priority="10387" stopIfTrue="1" operator="equal">
      <formula>"cumple"</formula>
    </cfRule>
    <cfRule type="containsText" dxfId="397" priority="10388" stopIfTrue="1" operator="containsText" text="NO CUMPLE">
      <formula>NOT(ISERROR(SEARCH("NO CUMPLE",K222)))</formula>
    </cfRule>
  </conditionalFormatting>
  <conditionalFormatting sqref="L222:L223">
    <cfRule type="cellIs" dxfId="396" priority="10385" stopIfTrue="1" operator="equal">
      <formula>"cumple"</formula>
    </cfRule>
    <cfRule type="containsText" dxfId="395" priority="10386" stopIfTrue="1" operator="containsText" text="NO CUMPLE">
      <formula>NOT(ISERROR(SEARCH("NO CUMPLE",L222)))</formula>
    </cfRule>
  </conditionalFormatting>
  <conditionalFormatting sqref="L224:L229">
    <cfRule type="cellIs" dxfId="394" priority="10383" stopIfTrue="1" operator="equal">
      <formula>"cumple"</formula>
    </cfRule>
    <cfRule type="containsText" dxfId="393" priority="10384" stopIfTrue="1" operator="containsText" text="NO CUMPLE">
      <formula>NOT(ISERROR(SEARCH("NO CUMPLE",L224)))</formula>
    </cfRule>
  </conditionalFormatting>
  <conditionalFormatting sqref="M224">
    <cfRule type="cellIs" dxfId="392" priority="10381" stopIfTrue="1" operator="equal">
      <formula>"cumple"</formula>
    </cfRule>
    <cfRule type="containsText" dxfId="391" priority="10382" stopIfTrue="1" operator="containsText" text="NO CUMPLE">
      <formula>NOT(ISERROR(SEARCH("NO CUMPLE",M224)))</formula>
    </cfRule>
  </conditionalFormatting>
  <conditionalFormatting sqref="M225:M229">
    <cfRule type="cellIs" dxfId="390" priority="10379" stopIfTrue="1" operator="equal">
      <formula>"cumple"</formula>
    </cfRule>
    <cfRule type="containsText" dxfId="389" priority="10380" stopIfTrue="1" operator="containsText" text="NO CUMPLE">
      <formula>NOT(ISERROR(SEARCH("NO CUMPLE",M225)))</formula>
    </cfRule>
  </conditionalFormatting>
  <conditionalFormatting sqref="M230">
    <cfRule type="cellIs" dxfId="388" priority="10377" stopIfTrue="1" operator="equal">
      <formula>"cumple"</formula>
    </cfRule>
    <cfRule type="containsText" dxfId="387" priority="10378" stopIfTrue="1" operator="containsText" text="NO CUMPLE">
      <formula>NOT(ISERROR(SEARCH("NO CUMPLE",M230)))</formula>
    </cfRule>
  </conditionalFormatting>
  <conditionalFormatting sqref="H230">
    <cfRule type="cellIs" dxfId="386" priority="10375" stopIfTrue="1" operator="equal">
      <formula>"cumple"</formula>
    </cfRule>
    <cfRule type="containsText" dxfId="385" priority="10376" stopIfTrue="1" operator="containsText" text="NO CUMPLE">
      <formula>NOT(ISERROR(SEARCH("NO CUMPLE",H230)))</formula>
    </cfRule>
  </conditionalFormatting>
  <conditionalFormatting sqref="V210:V211">
    <cfRule type="cellIs" dxfId="384" priority="10374" stopIfTrue="1" operator="greaterThan">
      <formula>0</formula>
    </cfRule>
  </conditionalFormatting>
  <conditionalFormatting sqref="V212">
    <cfRule type="cellIs" dxfId="383" priority="10373" stopIfTrue="1" operator="greaterThan">
      <formula>0</formula>
    </cfRule>
  </conditionalFormatting>
  <conditionalFormatting sqref="V213">
    <cfRule type="cellIs" dxfId="382" priority="10372" stopIfTrue="1" operator="greaterThan">
      <formula>0</formula>
    </cfRule>
  </conditionalFormatting>
  <conditionalFormatting sqref="V214">
    <cfRule type="cellIs" dxfId="381" priority="10371" stopIfTrue="1" operator="greaterThan">
      <formula>0</formula>
    </cfRule>
  </conditionalFormatting>
  <conditionalFormatting sqref="V215">
    <cfRule type="cellIs" dxfId="380" priority="10370" stopIfTrue="1" operator="greaterThan">
      <formula>0</formula>
    </cfRule>
  </conditionalFormatting>
  <conditionalFormatting sqref="X210:X215">
    <cfRule type="cellIs" dxfId="379" priority="10368" stopIfTrue="1" operator="equal">
      <formula>"NO"</formula>
    </cfRule>
    <cfRule type="cellIs" dxfId="378" priority="10369" stopIfTrue="1" operator="equal">
      <formula>"SI"</formula>
    </cfRule>
  </conditionalFormatting>
  <conditionalFormatting sqref="B227">
    <cfRule type="cellIs" dxfId="377" priority="10366" stopIfTrue="1" operator="equal">
      <formula>"cumple"</formula>
    </cfRule>
    <cfRule type="containsText" dxfId="376" priority="10367" stopIfTrue="1" operator="containsText" text="NO CUMPLE">
      <formula>NOT(ISERROR(SEARCH("NO CUMPLE",B227)))</formula>
    </cfRule>
  </conditionalFormatting>
  <conditionalFormatting sqref="B228">
    <cfRule type="cellIs" dxfId="375" priority="10364" stopIfTrue="1" operator="equal">
      <formula>"cumple"</formula>
    </cfRule>
    <cfRule type="containsText" dxfId="374" priority="10365" stopIfTrue="1" operator="containsText" text="NO CUMPLE">
      <formula>NOT(ISERROR(SEARCH("NO CUMPLE",B228)))</formula>
    </cfRule>
  </conditionalFormatting>
  <conditionalFormatting sqref="G228">
    <cfRule type="cellIs" dxfId="373" priority="10362" stopIfTrue="1" operator="equal">
      <formula>"cumple"</formula>
    </cfRule>
    <cfRule type="containsText" dxfId="372" priority="10363" stopIfTrue="1" operator="containsText" text="NO CUMPLE">
      <formula>NOT(ISERROR(SEARCH("NO CUMPLE",G228)))</formula>
    </cfRule>
  </conditionalFormatting>
  <conditionalFormatting sqref="G229">
    <cfRule type="cellIs" dxfId="371" priority="10360" stopIfTrue="1" operator="equal">
      <formula>"cumple"</formula>
    </cfRule>
    <cfRule type="containsText" dxfId="370" priority="10361" stopIfTrue="1" operator="containsText" text="NO CUMPLE">
      <formula>NOT(ISERROR(SEARCH("NO CUMPLE",G229)))</formula>
    </cfRule>
  </conditionalFormatting>
  <conditionalFormatting sqref="X224">
    <cfRule type="cellIs" dxfId="369" priority="10359" operator="equal">
      <formula>"VERIFICAR CUADRO"</formula>
    </cfRule>
  </conditionalFormatting>
  <conditionalFormatting sqref="AC224">
    <cfRule type="cellIs" dxfId="368" priority="10357" stopIfTrue="1" operator="equal">
      <formula>"cumple"</formula>
    </cfRule>
    <cfRule type="containsText" dxfId="367" priority="10358" stopIfTrue="1" operator="containsText" text="NO CUMPLE">
      <formula>NOT(ISERROR(SEARCH("NO CUMPLE",AC224)))</formula>
    </cfRule>
  </conditionalFormatting>
  <conditionalFormatting sqref="AC225:AC229">
    <cfRule type="cellIs" dxfId="366" priority="10355" stopIfTrue="1" operator="equal">
      <formula>"cumple"</formula>
    </cfRule>
    <cfRule type="containsText" dxfId="365" priority="10356" stopIfTrue="1" operator="containsText" text="NO CUMPLE">
      <formula>NOT(ISERROR(SEARCH("NO CUMPLE",AC225)))</formula>
    </cfRule>
  </conditionalFormatting>
  <conditionalFormatting sqref="X230">
    <cfRule type="cellIs" dxfId="364" priority="10353" stopIfTrue="1" operator="equal">
      <formula>"cumple"</formula>
    </cfRule>
    <cfRule type="containsText" dxfId="363" priority="10354" stopIfTrue="1" operator="containsText" text="NO CUMPLE">
      <formula>NOT(ISERROR(SEARCH("NO CUMPLE",X230)))</formula>
    </cfRule>
  </conditionalFormatting>
  <conditionalFormatting sqref="AC210:AC215">
    <cfRule type="cellIs" dxfId="362" priority="10350" operator="equal">
      <formula>"NO ACREDITA"</formula>
    </cfRule>
    <cfRule type="cellIs" dxfId="361" priority="10351" stopIfTrue="1" operator="equal">
      <formula>"NO"</formula>
    </cfRule>
    <cfRule type="cellIs" dxfId="360" priority="10352" stopIfTrue="1" operator="equal">
      <formula>"SI"</formula>
    </cfRule>
  </conditionalFormatting>
  <conditionalFormatting sqref="E222:E223">
    <cfRule type="cellIs" dxfId="359" priority="10348" operator="greaterThan">
      <formula>0</formula>
    </cfRule>
    <cfRule type="cellIs" dxfId="358" priority="10349" operator="equal">
      <formula>0</formula>
    </cfRule>
  </conditionalFormatting>
  <conditionalFormatting sqref="G222">
    <cfRule type="cellIs" dxfId="357" priority="10347" stopIfTrue="1" operator="notBetween">
      <formula>"N/A"</formula>
      <formula>"REVISAR"</formula>
    </cfRule>
  </conditionalFormatting>
  <conditionalFormatting sqref="G222:G223">
    <cfRule type="cellIs" dxfId="356" priority="10346" operator="equal">
      <formula>"REVISAR"</formula>
    </cfRule>
  </conditionalFormatting>
  <conditionalFormatting sqref="E226">
    <cfRule type="cellIs" dxfId="355" priority="10344" operator="notEqual">
      <formula>"NO APLICA"</formula>
    </cfRule>
    <cfRule type="cellIs" dxfId="354" priority="10345" operator="equal">
      <formula>"NO APLICA"</formula>
    </cfRule>
  </conditionalFormatting>
  <conditionalFormatting sqref="N221">
    <cfRule type="cellIs" dxfId="353" priority="10342" stopIfTrue="1" operator="equal">
      <formula>"cumple"</formula>
    </cfRule>
    <cfRule type="containsText" dxfId="352" priority="10343" stopIfTrue="1" operator="containsText" text="NO CUMPLE">
      <formula>NOT(ISERROR(SEARCH("NO CUMPLE",N221)))</formula>
    </cfRule>
  </conditionalFormatting>
  <conditionalFormatting sqref="N224:N229">
    <cfRule type="cellIs" dxfId="351" priority="10340" stopIfTrue="1" operator="equal">
      <formula>"cumple"</formula>
    </cfRule>
    <cfRule type="containsText" dxfId="350" priority="10341" stopIfTrue="1" operator="containsText" text="NO CUMPLE">
      <formula>NOT(ISERROR(SEARCH("NO CUMPLE",N224)))</formula>
    </cfRule>
  </conditionalFormatting>
  <conditionalFormatting sqref="N230">
    <cfRule type="cellIs" dxfId="349" priority="10338" stopIfTrue="1" operator="equal">
      <formula>"cumple"</formula>
    </cfRule>
    <cfRule type="containsText" dxfId="348" priority="10339" stopIfTrue="1" operator="containsText" text="NO CUMPLE">
      <formula>NOT(ISERROR(SEARCH("NO CUMPLE",N230)))</formula>
    </cfRule>
  </conditionalFormatting>
  <conditionalFormatting sqref="F226">
    <cfRule type="cellIs" dxfId="347" priority="10337" operator="greaterThan">
      <formula>0</formula>
    </cfRule>
  </conditionalFormatting>
  <conditionalFormatting sqref="U210:U215">
    <cfRule type="cellIs" dxfId="346" priority="10334" operator="notEqual">
      <formula>""</formula>
    </cfRule>
  </conditionalFormatting>
  <conditionalFormatting sqref="M237:N242 P237:R242">
    <cfRule type="cellIs" dxfId="345" priority="10333" stopIfTrue="1" operator="lessThan">
      <formula>0</formula>
    </cfRule>
  </conditionalFormatting>
  <conditionalFormatting sqref="U238 P237:R242 T238:T242 B237:N242 T237:U237">
    <cfRule type="cellIs" dxfId="344" priority="10332" stopIfTrue="1" operator="greaterThan">
      <formula>0</formula>
    </cfRule>
  </conditionalFormatting>
  <conditionalFormatting sqref="R238:R242">
    <cfRule type="cellIs" dxfId="343" priority="10331" stopIfTrue="1" operator="lessThan">
      <formula>0</formula>
    </cfRule>
  </conditionalFormatting>
  <conditionalFormatting sqref="O237:O242">
    <cfRule type="cellIs" dxfId="342" priority="10330" stopIfTrue="1" operator="greaterThan">
      <formula>0</formula>
    </cfRule>
  </conditionalFormatting>
  <conditionalFormatting sqref="U239">
    <cfRule type="cellIs" dxfId="341" priority="10329" stopIfTrue="1" operator="greaterThan">
      <formula>0</formula>
    </cfRule>
  </conditionalFormatting>
  <conditionalFormatting sqref="U240">
    <cfRule type="cellIs" dxfId="340" priority="10328" stopIfTrue="1" operator="greaterThan">
      <formula>0</formula>
    </cfRule>
  </conditionalFormatting>
  <conditionalFormatting sqref="U241">
    <cfRule type="cellIs" dxfId="339" priority="10327" stopIfTrue="1" operator="greaterThan">
      <formula>0</formula>
    </cfRule>
  </conditionalFormatting>
  <conditionalFormatting sqref="U242">
    <cfRule type="cellIs" dxfId="338" priority="10326" stopIfTrue="1" operator="greaterThan">
      <formula>0</formula>
    </cfRule>
  </conditionalFormatting>
  <conditionalFormatting sqref="S238:S242">
    <cfRule type="cellIs" dxfId="337" priority="10325" stopIfTrue="1" operator="lessThan">
      <formula>0</formula>
    </cfRule>
  </conditionalFormatting>
  <conditionalFormatting sqref="S237:S242">
    <cfRule type="cellIs" dxfId="336" priority="10324" stopIfTrue="1" operator="greaterThan">
      <formula>0</formula>
    </cfRule>
  </conditionalFormatting>
  <conditionalFormatting sqref="S237:S242">
    <cfRule type="cellIs" dxfId="335" priority="10323" stopIfTrue="1" operator="lessThan">
      <formula>0</formula>
    </cfRule>
  </conditionalFormatting>
  <conditionalFormatting sqref="B247">
    <cfRule type="cellIs" dxfId="334" priority="10321" stopIfTrue="1" operator="equal">
      <formula>"cumple"</formula>
    </cfRule>
    <cfRule type="containsText" dxfId="333" priority="10322" stopIfTrue="1" operator="containsText" text="NO CUMPLE">
      <formula>NOT(ISERROR(SEARCH("NO CUMPLE",B247)))</formula>
    </cfRule>
  </conditionalFormatting>
  <conditionalFormatting sqref="B248">
    <cfRule type="cellIs" dxfId="332" priority="10319" stopIfTrue="1" operator="equal">
      <formula>"cumple"</formula>
    </cfRule>
    <cfRule type="containsText" dxfId="331" priority="10320" stopIfTrue="1" operator="containsText" text="NO CUMPLE">
      <formula>NOT(ISERROR(SEARCH("NO CUMPLE",B248)))</formula>
    </cfRule>
  </conditionalFormatting>
  <conditionalFormatting sqref="B249">
    <cfRule type="cellIs" dxfId="330" priority="10317" stopIfTrue="1" operator="equal">
      <formula>"cumple"</formula>
    </cfRule>
    <cfRule type="containsText" dxfId="329" priority="10318" stopIfTrue="1" operator="containsText" text="NO CUMPLE">
      <formula>NOT(ISERROR(SEARCH("NO CUMPLE",B249)))</formula>
    </cfRule>
  </conditionalFormatting>
  <conditionalFormatting sqref="B251">
    <cfRule type="cellIs" dxfId="328" priority="10315" stopIfTrue="1" operator="equal">
      <formula>"cumple"</formula>
    </cfRule>
    <cfRule type="containsText" dxfId="327" priority="10316" stopIfTrue="1" operator="containsText" text="NO CUMPLE">
      <formula>NOT(ISERROR(SEARCH("NO CUMPLE",B251)))</formula>
    </cfRule>
  </conditionalFormatting>
  <conditionalFormatting sqref="B252">
    <cfRule type="cellIs" dxfId="326" priority="10313" stopIfTrue="1" operator="equal">
      <formula>"cumple"</formula>
    </cfRule>
    <cfRule type="containsText" dxfId="325" priority="10314" stopIfTrue="1" operator="containsText" text="NO CUMPLE">
      <formula>NOT(ISERROR(SEARCH("NO CUMPLE",B252)))</formula>
    </cfRule>
  </conditionalFormatting>
  <conditionalFormatting sqref="F249">
    <cfRule type="cellIs" dxfId="324" priority="10311" stopIfTrue="1" operator="equal">
      <formula>"cumple"</formula>
    </cfRule>
    <cfRule type="containsText" dxfId="323" priority="10312" stopIfTrue="1" operator="containsText" text="NO CUMPLE">
      <formula>NOT(ISERROR(SEARCH("NO CUMPLE",F249)))</formula>
    </cfRule>
  </conditionalFormatting>
  <conditionalFormatting sqref="E252:F252">
    <cfRule type="cellIs" dxfId="322" priority="10309" stopIfTrue="1" operator="equal">
      <formula>"cumple"</formula>
    </cfRule>
    <cfRule type="containsText" dxfId="321" priority="10310" stopIfTrue="1" operator="containsText" text="NO CUMPLE">
      <formula>NOT(ISERROR(SEARCH("NO CUMPLE",E252)))</formula>
    </cfRule>
  </conditionalFormatting>
  <conditionalFormatting sqref="G252">
    <cfRule type="cellIs" dxfId="320" priority="10307" stopIfTrue="1" operator="equal">
      <formula>"cumple"</formula>
    </cfRule>
    <cfRule type="containsText" dxfId="319" priority="10308" stopIfTrue="1" operator="containsText" text="NO CUMPLE">
      <formula>NOT(ISERROR(SEARCH("NO CUMPLE",G252)))</formula>
    </cfRule>
  </conditionalFormatting>
  <conditionalFormatting sqref="G253">
    <cfRule type="cellIs" dxfId="318" priority="10305" stopIfTrue="1" operator="equal">
      <formula>"cumple"</formula>
    </cfRule>
    <cfRule type="containsText" dxfId="317" priority="10306" stopIfTrue="1" operator="containsText" text="NO CUMPLE">
      <formula>NOT(ISERROR(SEARCH("NO CUMPLE",G253)))</formula>
    </cfRule>
  </conditionalFormatting>
  <conditionalFormatting sqref="H247">
    <cfRule type="cellIs" dxfId="316" priority="10303" stopIfTrue="1" operator="equal">
      <formula>"cumple"</formula>
    </cfRule>
    <cfRule type="containsText" dxfId="315" priority="10304" stopIfTrue="1" operator="containsText" text="NO CUMPLE">
      <formula>NOT(ISERROR(SEARCH("NO CUMPLE",H247)))</formula>
    </cfRule>
  </conditionalFormatting>
  <conditionalFormatting sqref="M248">
    <cfRule type="cellIs" dxfId="314" priority="10301" stopIfTrue="1" operator="equal">
      <formula>"cumple"</formula>
    </cfRule>
    <cfRule type="containsText" dxfId="313" priority="10302" stopIfTrue="1" operator="containsText" text="NO CUMPLE">
      <formula>NOT(ISERROR(SEARCH("NO CUMPLE",M248)))</formula>
    </cfRule>
  </conditionalFormatting>
  <conditionalFormatting sqref="J249:J250">
    <cfRule type="cellIs" dxfId="312" priority="10299" stopIfTrue="1" operator="equal">
      <formula>"cumple"</formula>
    </cfRule>
    <cfRule type="containsText" dxfId="311" priority="10300" stopIfTrue="1" operator="containsText" text="NO CUMPLE">
      <formula>NOT(ISERROR(SEARCH("NO CUMPLE",J249)))</formula>
    </cfRule>
  </conditionalFormatting>
  <conditionalFormatting sqref="K249:K250">
    <cfRule type="cellIs" dxfId="310" priority="10297" stopIfTrue="1" operator="equal">
      <formula>"cumple"</formula>
    </cfRule>
    <cfRule type="containsText" dxfId="309" priority="10298" stopIfTrue="1" operator="containsText" text="NO CUMPLE">
      <formula>NOT(ISERROR(SEARCH("NO CUMPLE",K249)))</formula>
    </cfRule>
  </conditionalFormatting>
  <conditionalFormatting sqref="L249:L250">
    <cfRule type="cellIs" dxfId="308" priority="10295" stopIfTrue="1" operator="equal">
      <formula>"cumple"</formula>
    </cfRule>
    <cfRule type="containsText" dxfId="307" priority="10296" stopIfTrue="1" operator="containsText" text="NO CUMPLE">
      <formula>NOT(ISERROR(SEARCH("NO CUMPLE",L249)))</formula>
    </cfRule>
  </conditionalFormatting>
  <conditionalFormatting sqref="L251:L256">
    <cfRule type="cellIs" dxfId="306" priority="10293" stopIfTrue="1" operator="equal">
      <formula>"cumple"</formula>
    </cfRule>
    <cfRule type="containsText" dxfId="305" priority="10294" stopIfTrue="1" operator="containsText" text="NO CUMPLE">
      <formula>NOT(ISERROR(SEARCH("NO CUMPLE",L251)))</formula>
    </cfRule>
  </conditionalFormatting>
  <conditionalFormatting sqref="M251">
    <cfRule type="cellIs" dxfId="304" priority="10291" stopIfTrue="1" operator="equal">
      <formula>"cumple"</formula>
    </cfRule>
    <cfRule type="containsText" dxfId="303" priority="10292" stopIfTrue="1" operator="containsText" text="NO CUMPLE">
      <formula>NOT(ISERROR(SEARCH("NO CUMPLE",M251)))</formula>
    </cfRule>
  </conditionalFormatting>
  <conditionalFormatting sqref="M252:M256">
    <cfRule type="cellIs" dxfId="302" priority="10289" stopIfTrue="1" operator="equal">
      <formula>"cumple"</formula>
    </cfRule>
    <cfRule type="containsText" dxfId="301" priority="10290" stopIfTrue="1" operator="containsText" text="NO CUMPLE">
      <formula>NOT(ISERROR(SEARCH("NO CUMPLE",M252)))</formula>
    </cfRule>
  </conditionalFormatting>
  <conditionalFormatting sqref="M257">
    <cfRule type="cellIs" dxfId="300" priority="10287" stopIfTrue="1" operator="equal">
      <formula>"cumple"</formula>
    </cfRule>
    <cfRule type="containsText" dxfId="299" priority="10288" stopIfTrue="1" operator="containsText" text="NO CUMPLE">
      <formula>NOT(ISERROR(SEARCH("NO CUMPLE",M257)))</formula>
    </cfRule>
  </conditionalFormatting>
  <conditionalFormatting sqref="H257">
    <cfRule type="cellIs" dxfId="298" priority="10285" stopIfTrue="1" operator="equal">
      <formula>"cumple"</formula>
    </cfRule>
    <cfRule type="containsText" dxfId="297" priority="10286" stopIfTrue="1" operator="containsText" text="NO CUMPLE">
      <formula>NOT(ISERROR(SEARCH("NO CUMPLE",H257)))</formula>
    </cfRule>
  </conditionalFormatting>
  <conditionalFormatting sqref="V237:V238">
    <cfRule type="cellIs" dxfId="296" priority="10284" stopIfTrue="1" operator="greaterThan">
      <formula>0</formula>
    </cfRule>
  </conditionalFormatting>
  <conditionalFormatting sqref="V239">
    <cfRule type="cellIs" dxfId="295" priority="10283" stopIfTrue="1" operator="greaterThan">
      <formula>0</formula>
    </cfRule>
  </conditionalFormatting>
  <conditionalFormatting sqref="V240">
    <cfRule type="cellIs" dxfId="294" priority="10282" stopIfTrue="1" operator="greaterThan">
      <formula>0</formula>
    </cfRule>
  </conditionalFormatting>
  <conditionalFormatting sqref="V241">
    <cfRule type="cellIs" dxfId="293" priority="10281" stopIfTrue="1" operator="greaterThan">
      <formula>0</formula>
    </cfRule>
  </conditionalFormatting>
  <conditionalFormatting sqref="V242">
    <cfRule type="cellIs" dxfId="292" priority="10280" stopIfTrue="1" operator="greaterThan">
      <formula>0</formula>
    </cfRule>
  </conditionalFormatting>
  <conditionalFormatting sqref="X237:X242">
    <cfRule type="cellIs" dxfId="291" priority="10278" stopIfTrue="1" operator="equal">
      <formula>"NO"</formula>
    </cfRule>
    <cfRule type="cellIs" dxfId="290" priority="10279" stopIfTrue="1" operator="equal">
      <formula>"SI"</formula>
    </cfRule>
  </conditionalFormatting>
  <conditionalFormatting sqref="B254">
    <cfRule type="cellIs" dxfId="289" priority="10276" stopIfTrue="1" operator="equal">
      <formula>"cumple"</formula>
    </cfRule>
    <cfRule type="containsText" dxfId="288" priority="10277" stopIfTrue="1" operator="containsText" text="NO CUMPLE">
      <formula>NOT(ISERROR(SEARCH("NO CUMPLE",B254)))</formula>
    </cfRule>
  </conditionalFormatting>
  <conditionalFormatting sqref="B255">
    <cfRule type="cellIs" dxfId="287" priority="10274" stopIfTrue="1" operator="equal">
      <formula>"cumple"</formula>
    </cfRule>
    <cfRule type="containsText" dxfId="286" priority="10275" stopIfTrue="1" operator="containsText" text="NO CUMPLE">
      <formula>NOT(ISERROR(SEARCH("NO CUMPLE",B255)))</formula>
    </cfRule>
  </conditionalFormatting>
  <conditionalFormatting sqref="G255">
    <cfRule type="cellIs" dxfId="285" priority="10272" stopIfTrue="1" operator="equal">
      <formula>"cumple"</formula>
    </cfRule>
    <cfRule type="containsText" dxfId="284" priority="10273" stopIfTrue="1" operator="containsText" text="NO CUMPLE">
      <formula>NOT(ISERROR(SEARCH("NO CUMPLE",G255)))</formula>
    </cfRule>
  </conditionalFormatting>
  <conditionalFormatting sqref="G256">
    <cfRule type="cellIs" dxfId="283" priority="10270" stopIfTrue="1" operator="equal">
      <formula>"cumple"</formula>
    </cfRule>
    <cfRule type="containsText" dxfId="282" priority="10271" stopIfTrue="1" operator="containsText" text="NO CUMPLE">
      <formula>NOT(ISERROR(SEARCH("NO CUMPLE",G256)))</formula>
    </cfRule>
  </conditionalFormatting>
  <conditionalFormatting sqref="X251">
    <cfRule type="cellIs" dxfId="281" priority="10269" operator="equal">
      <formula>"VERIFICAR CUADRO"</formula>
    </cfRule>
  </conditionalFormatting>
  <conditionalFormatting sqref="AC251">
    <cfRule type="cellIs" dxfId="280" priority="10267" stopIfTrue="1" operator="equal">
      <formula>"cumple"</formula>
    </cfRule>
    <cfRule type="containsText" dxfId="279" priority="10268" stopIfTrue="1" operator="containsText" text="NO CUMPLE">
      <formula>NOT(ISERROR(SEARCH("NO CUMPLE",AC251)))</formula>
    </cfRule>
  </conditionalFormatting>
  <conditionalFormatting sqref="AC252:AC256">
    <cfRule type="cellIs" dxfId="278" priority="10265" stopIfTrue="1" operator="equal">
      <formula>"cumple"</formula>
    </cfRule>
    <cfRule type="containsText" dxfId="277" priority="10266" stopIfTrue="1" operator="containsText" text="NO CUMPLE">
      <formula>NOT(ISERROR(SEARCH("NO CUMPLE",AC252)))</formula>
    </cfRule>
  </conditionalFormatting>
  <conditionalFormatting sqref="X257">
    <cfRule type="cellIs" dxfId="276" priority="10263" stopIfTrue="1" operator="equal">
      <formula>"cumple"</formula>
    </cfRule>
    <cfRule type="containsText" dxfId="275" priority="10264" stopIfTrue="1" operator="containsText" text="NO CUMPLE">
      <formula>NOT(ISERROR(SEARCH("NO CUMPLE",X257)))</formula>
    </cfRule>
  </conditionalFormatting>
  <conditionalFormatting sqref="AC237:AC242">
    <cfRule type="cellIs" dxfId="274" priority="10260" operator="equal">
      <formula>"NO ACREDITA"</formula>
    </cfRule>
    <cfRule type="cellIs" dxfId="273" priority="10261" stopIfTrue="1" operator="equal">
      <formula>"NO"</formula>
    </cfRule>
    <cfRule type="cellIs" dxfId="272" priority="10262" stopIfTrue="1" operator="equal">
      <formula>"SI"</formula>
    </cfRule>
  </conditionalFormatting>
  <conditionalFormatting sqref="E249:E250">
    <cfRule type="cellIs" dxfId="271" priority="10258" operator="greaterThan">
      <formula>0</formula>
    </cfRule>
    <cfRule type="cellIs" dxfId="270" priority="10259" operator="equal">
      <formula>0</formula>
    </cfRule>
  </conditionalFormatting>
  <conditionalFormatting sqref="G249">
    <cfRule type="cellIs" dxfId="269" priority="10257" stopIfTrue="1" operator="notBetween">
      <formula>"N/A"</formula>
      <formula>"REVISAR"</formula>
    </cfRule>
  </conditionalFormatting>
  <conditionalFormatting sqref="G249:G250">
    <cfRule type="cellIs" dxfId="268" priority="10256" operator="equal">
      <formula>"REVISAR"</formula>
    </cfRule>
  </conditionalFormatting>
  <conditionalFormatting sqref="E253">
    <cfRule type="cellIs" dxfId="267" priority="10254" operator="notEqual">
      <formula>"NO APLICA"</formula>
    </cfRule>
    <cfRule type="cellIs" dxfId="266" priority="10255" operator="equal">
      <formula>"NO APLICA"</formula>
    </cfRule>
  </conditionalFormatting>
  <conditionalFormatting sqref="N248">
    <cfRule type="cellIs" dxfId="265" priority="10252" stopIfTrue="1" operator="equal">
      <formula>"cumple"</formula>
    </cfRule>
    <cfRule type="containsText" dxfId="264" priority="10253" stopIfTrue="1" operator="containsText" text="NO CUMPLE">
      <formula>NOT(ISERROR(SEARCH("NO CUMPLE",N248)))</formula>
    </cfRule>
  </conditionalFormatting>
  <conditionalFormatting sqref="N251:N256">
    <cfRule type="cellIs" dxfId="263" priority="10250" stopIfTrue="1" operator="equal">
      <formula>"cumple"</formula>
    </cfRule>
    <cfRule type="containsText" dxfId="262" priority="10251" stopIfTrue="1" operator="containsText" text="NO CUMPLE">
      <formula>NOT(ISERROR(SEARCH("NO CUMPLE",N251)))</formula>
    </cfRule>
  </conditionalFormatting>
  <conditionalFormatting sqref="N257">
    <cfRule type="cellIs" dxfId="261" priority="10248" stopIfTrue="1" operator="equal">
      <formula>"cumple"</formula>
    </cfRule>
    <cfRule type="containsText" dxfId="260" priority="10249" stopIfTrue="1" operator="containsText" text="NO CUMPLE">
      <formula>NOT(ISERROR(SEARCH("NO CUMPLE",N257)))</formula>
    </cfRule>
  </conditionalFormatting>
  <conditionalFormatting sqref="F253">
    <cfRule type="cellIs" dxfId="259" priority="10247" operator="greaterThan">
      <formula>0</formula>
    </cfRule>
  </conditionalFormatting>
  <conditionalFormatting sqref="U237:U242">
    <cfRule type="cellIs" dxfId="258" priority="10244" operator="notEqual">
      <formula>""</formula>
    </cfRule>
  </conditionalFormatting>
  <conditionalFormatting sqref="M264:N269 P264:R269">
    <cfRule type="cellIs" dxfId="257" priority="10243" stopIfTrue="1" operator="lessThan">
      <formula>0</formula>
    </cfRule>
  </conditionalFormatting>
  <conditionalFormatting sqref="U265 P264:R269 T265:T269 B264:N269 T264:U264">
    <cfRule type="cellIs" dxfId="256" priority="10242" stopIfTrue="1" operator="greaterThan">
      <formula>0</formula>
    </cfRule>
  </conditionalFormatting>
  <conditionalFormatting sqref="R265:R269">
    <cfRule type="cellIs" dxfId="255" priority="10241" stopIfTrue="1" operator="lessThan">
      <formula>0</formula>
    </cfRule>
  </conditionalFormatting>
  <conditionalFormatting sqref="O264:O269">
    <cfRule type="cellIs" dxfId="254" priority="10240" stopIfTrue="1" operator="greaterThan">
      <formula>0</formula>
    </cfRule>
  </conditionalFormatting>
  <conditionalFormatting sqref="U266">
    <cfRule type="cellIs" dxfId="253" priority="10239" stopIfTrue="1" operator="greaterThan">
      <formula>0</formula>
    </cfRule>
  </conditionalFormatting>
  <conditionalFormatting sqref="U267">
    <cfRule type="cellIs" dxfId="252" priority="10238" stopIfTrue="1" operator="greaterThan">
      <formula>0</formula>
    </cfRule>
  </conditionalFormatting>
  <conditionalFormatting sqref="U268">
    <cfRule type="cellIs" dxfId="251" priority="10237" stopIfTrue="1" operator="greaterThan">
      <formula>0</formula>
    </cfRule>
  </conditionalFormatting>
  <conditionalFormatting sqref="U269">
    <cfRule type="cellIs" dxfId="250" priority="10236" stopIfTrue="1" operator="greaterThan">
      <formula>0</formula>
    </cfRule>
  </conditionalFormatting>
  <conditionalFormatting sqref="S265:S269">
    <cfRule type="cellIs" dxfId="249" priority="10235" stopIfTrue="1" operator="lessThan">
      <formula>0</formula>
    </cfRule>
  </conditionalFormatting>
  <conditionalFormatting sqref="S264:S269">
    <cfRule type="cellIs" dxfId="248" priority="10234" stopIfTrue="1" operator="greaterThan">
      <formula>0</formula>
    </cfRule>
  </conditionalFormatting>
  <conditionalFormatting sqref="S264:S269">
    <cfRule type="cellIs" dxfId="247" priority="10233" stopIfTrue="1" operator="lessThan">
      <formula>0</formula>
    </cfRule>
  </conditionalFormatting>
  <conditionalFormatting sqref="B274">
    <cfRule type="cellIs" dxfId="246" priority="10231" stopIfTrue="1" operator="equal">
      <formula>"cumple"</formula>
    </cfRule>
    <cfRule type="containsText" dxfId="245" priority="10232" stopIfTrue="1" operator="containsText" text="NO CUMPLE">
      <formula>NOT(ISERROR(SEARCH("NO CUMPLE",B274)))</formula>
    </cfRule>
  </conditionalFormatting>
  <conditionalFormatting sqref="B275">
    <cfRule type="cellIs" dxfId="244" priority="10229" stopIfTrue="1" operator="equal">
      <formula>"cumple"</formula>
    </cfRule>
    <cfRule type="containsText" dxfId="243" priority="10230" stopIfTrue="1" operator="containsText" text="NO CUMPLE">
      <formula>NOT(ISERROR(SEARCH("NO CUMPLE",B275)))</formula>
    </cfRule>
  </conditionalFormatting>
  <conditionalFormatting sqref="B276">
    <cfRule type="cellIs" dxfId="242" priority="10227" stopIfTrue="1" operator="equal">
      <formula>"cumple"</formula>
    </cfRule>
    <cfRule type="containsText" dxfId="241" priority="10228" stopIfTrue="1" operator="containsText" text="NO CUMPLE">
      <formula>NOT(ISERROR(SEARCH("NO CUMPLE",B276)))</formula>
    </cfRule>
  </conditionalFormatting>
  <conditionalFormatting sqref="B278">
    <cfRule type="cellIs" dxfId="240" priority="10225" stopIfTrue="1" operator="equal">
      <formula>"cumple"</formula>
    </cfRule>
    <cfRule type="containsText" dxfId="239" priority="10226" stopIfTrue="1" operator="containsText" text="NO CUMPLE">
      <formula>NOT(ISERROR(SEARCH("NO CUMPLE",B278)))</formula>
    </cfRule>
  </conditionalFormatting>
  <conditionalFormatting sqref="B279">
    <cfRule type="cellIs" dxfId="238" priority="10223" stopIfTrue="1" operator="equal">
      <formula>"cumple"</formula>
    </cfRule>
    <cfRule type="containsText" dxfId="237" priority="10224" stopIfTrue="1" operator="containsText" text="NO CUMPLE">
      <formula>NOT(ISERROR(SEARCH("NO CUMPLE",B279)))</formula>
    </cfRule>
  </conditionalFormatting>
  <conditionalFormatting sqref="F276">
    <cfRule type="cellIs" dxfId="236" priority="10221" stopIfTrue="1" operator="equal">
      <formula>"cumple"</formula>
    </cfRule>
    <cfRule type="containsText" dxfId="235" priority="10222" stopIfTrue="1" operator="containsText" text="NO CUMPLE">
      <formula>NOT(ISERROR(SEARCH("NO CUMPLE",F276)))</formula>
    </cfRule>
  </conditionalFormatting>
  <conditionalFormatting sqref="E279:F279">
    <cfRule type="cellIs" dxfId="234" priority="10219" stopIfTrue="1" operator="equal">
      <formula>"cumple"</formula>
    </cfRule>
    <cfRule type="containsText" dxfId="233" priority="10220" stopIfTrue="1" operator="containsText" text="NO CUMPLE">
      <formula>NOT(ISERROR(SEARCH("NO CUMPLE",E279)))</formula>
    </cfRule>
  </conditionalFormatting>
  <conditionalFormatting sqref="G279">
    <cfRule type="cellIs" dxfId="232" priority="10217" stopIfTrue="1" operator="equal">
      <formula>"cumple"</formula>
    </cfRule>
    <cfRule type="containsText" dxfId="231" priority="10218" stopIfTrue="1" operator="containsText" text="NO CUMPLE">
      <formula>NOT(ISERROR(SEARCH("NO CUMPLE",G279)))</formula>
    </cfRule>
  </conditionalFormatting>
  <conditionalFormatting sqref="G280">
    <cfRule type="cellIs" dxfId="230" priority="10215" stopIfTrue="1" operator="equal">
      <formula>"cumple"</formula>
    </cfRule>
    <cfRule type="containsText" dxfId="229" priority="10216" stopIfTrue="1" operator="containsText" text="NO CUMPLE">
      <formula>NOT(ISERROR(SEARCH("NO CUMPLE",G280)))</formula>
    </cfRule>
  </conditionalFormatting>
  <conditionalFormatting sqref="H274">
    <cfRule type="cellIs" dxfId="228" priority="10213" stopIfTrue="1" operator="equal">
      <formula>"cumple"</formula>
    </cfRule>
    <cfRule type="containsText" dxfId="227" priority="10214" stopIfTrue="1" operator="containsText" text="NO CUMPLE">
      <formula>NOT(ISERROR(SEARCH("NO CUMPLE",H274)))</formula>
    </cfRule>
  </conditionalFormatting>
  <conditionalFormatting sqref="M275">
    <cfRule type="cellIs" dxfId="226" priority="10211" stopIfTrue="1" operator="equal">
      <formula>"cumple"</formula>
    </cfRule>
    <cfRule type="containsText" dxfId="225" priority="10212" stopIfTrue="1" operator="containsText" text="NO CUMPLE">
      <formula>NOT(ISERROR(SEARCH("NO CUMPLE",M275)))</formula>
    </cfRule>
  </conditionalFormatting>
  <conditionalFormatting sqref="J276:J277">
    <cfRule type="cellIs" dxfId="224" priority="10209" stopIfTrue="1" operator="equal">
      <formula>"cumple"</formula>
    </cfRule>
    <cfRule type="containsText" dxfId="223" priority="10210" stopIfTrue="1" operator="containsText" text="NO CUMPLE">
      <formula>NOT(ISERROR(SEARCH("NO CUMPLE",J276)))</formula>
    </cfRule>
  </conditionalFormatting>
  <conditionalFormatting sqref="K276:K277">
    <cfRule type="cellIs" dxfId="222" priority="10207" stopIfTrue="1" operator="equal">
      <formula>"cumple"</formula>
    </cfRule>
    <cfRule type="containsText" dxfId="221" priority="10208" stopIfTrue="1" operator="containsText" text="NO CUMPLE">
      <formula>NOT(ISERROR(SEARCH("NO CUMPLE",K276)))</formula>
    </cfRule>
  </conditionalFormatting>
  <conditionalFormatting sqref="L276:L277">
    <cfRule type="cellIs" dxfId="220" priority="10205" stopIfTrue="1" operator="equal">
      <formula>"cumple"</formula>
    </cfRule>
    <cfRule type="containsText" dxfId="219" priority="10206" stopIfTrue="1" operator="containsText" text="NO CUMPLE">
      <formula>NOT(ISERROR(SEARCH("NO CUMPLE",L276)))</formula>
    </cfRule>
  </conditionalFormatting>
  <conditionalFormatting sqref="L278:L283">
    <cfRule type="cellIs" dxfId="218" priority="10203" stopIfTrue="1" operator="equal">
      <formula>"cumple"</formula>
    </cfRule>
    <cfRule type="containsText" dxfId="217" priority="10204" stopIfTrue="1" operator="containsText" text="NO CUMPLE">
      <formula>NOT(ISERROR(SEARCH("NO CUMPLE",L278)))</formula>
    </cfRule>
  </conditionalFormatting>
  <conditionalFormatting sqref="M278">
    <cfRule type="cellIs" dxfId="216" priority="10201" stopIfTrue="1" operator="equal">
      <formula>"cumple"</formula>
    </cfRule>
    <cfRule type="containsText" dxfId="215" priority="10202" stopIfTrue="1" operator="containsText" text="NO CUMPLE">
      <formula>NOT(ISERROR(SEARCH("NO CUMPLE",M278)))</formula>
    </cfRule>
  </conditionalFormatting>
  <conditionalFormatting sqref="M279:M283">
    <cfRule type="cellIs" dxfId="214" priority="10199" stopIfTrue="1" operator="equal">
      <formula>"cumple"</formula>
    </cfRule>
    <cfRule type="containsText" dxfId="213" priority="10200" stopIfTrue="1" operator="containsText" text="NO CUMPLE">
      <formula>NOT(ISERROR(SEARCH("NO CUMPLE",M279)))</formula>
    </cfRule>
  </conditionalFormatting>
  <conditionalFormatting sqref="M284">
    <cfRule type="cellIs" dxfId="212" priority="10197" stopIfTrue="1" operator="equal">
      <formula>"cumple"</formula>
    </cfRule>
    <cfRule type="containsText" dxfId="211" priority="10198" stopIfTrue="1" operator="containsText" text="NO CUMPLE">
      <formula>NOT(ISERROR(SEARCH("NO CUMPLE",M284)))</formula>
    </cfRule>
  </conditionalFormatting>
  <conditionalFormatting sqref="H284">
    <cfRule type="cellIs" dxfId="210" priority="10195" stopIfTrue="1" operator="equal">
      <formula>"cumple"</formula>
    </cfRule>
    <cfRule type="containsText" dxfId="209" priority="10196" stopIfTrue="1" operator="containsText" text="NO CUMPLE">
      <formula>NOT(ISERROR(SEARCH("NO CUMPLE",H284)))</formula>
    </cfRule>
  </conditionalFormatting>
  <conditionalFormatting sqref="V264:V265">
    <cfRule type="cellIs" dxfId="208" priority="10194" stopIfTrue="1" operator="greaterThan">
      <formula>0</formula>
    </cfRule>
  </conditionalFormatting>
  <conditionalFormatting sqref="V266">
    <cfRule type="cellIs" dxfId="207" priority="10193" stopIfTrue="1" operator="greaterThan">
      <formula>0</formula>
    </cfRule>
  </conditionalFormatting>
  <conditionalFormatting sqref="V267">
    <cfRule type="cellIs" dxfId="206" priority="10192" stopIfTrue="1" operator="greaterThan">
      <formula>0</formula>
    </cfRule>
  </conditionalFormatting>
  <conditionalFormatting sqref="V268">
    <cfRule type="cellIs" dxfId="205" priority="10191" stopIfTrue="1" operator="greaterThan">
      <formula>0</formula>
    </cfRule>
  </conditionalFormatting>
  <conditionalFormatting sqref="V269">
    <cfRule type="cellIs" dxfId="204" priority="10190" stopIfTrue="1" operator="greaterThan">
      <formula>0</formula>
    </cfRule>
  </conditionalFormatting>
  <conditionalFormatting sqref="X264:X269">
    <cfRule type="cellIs" dxfId="203" priority="10188" stopIfTrue="1" operator="equal">
      <formula>"NO"</formula>
    </cfRule>
    <cfRule type="cellIs" dxfId="202" priority="10189" stopIfTrue="1" operator="equal">
      <formula>"SI"</formula>
    </cfRule>
  </conditionalFormatting>
  <conditionalFormatting sqref="B281">
    <cfRule type="cellIs" dxfId="201" priority="10186" stopIfTrue="1" operator="equal">
      <formula>"cumple"</formula>
    </cfRule>
    <cfRule type="containsText" dxfId="200" priority="10187" stopIfTrue="1" operator="containsText" text="NO CUMPLE">
      <formula>NOT(ISERROR(SEARCH("NO CUMPLE",B281)))</formula>
    </cfRule>
  </conditionalFormatting>
  <conditionalFormatting sqref="B282">
    <cfRule type="cellIs" dxfId="199" priority="10184" stopIfTrue="1" operator="equal">
      <formula>"cumple"</formula>
    </cfRule>
    <cfRule type="containsText" dxfId="198" priority="10185" stopIfTrue="1" operator="containsText" text="NO CUMPLE">
      <formula>NOT(ISERROR(SEARCH("NO CUMPLE",B282)))</formula>
    </cfRule>
  </conditionalFormatting>
  <conditionalFormatting sqref="G282">
    <cfRule type="cellIs" dxfId="197" priority="10182" stopIfTrue="1" operator="equal">
      <formula>"cumple"</formula>
    </cfRule>
    <cfRule type="containsText" dxfId="196" priority="10183" stopIfTrue="1" operator="containsText" text="NO CUMPLE">
      <formula>NOT(ISERROR(SEARCH("NO CUMPLE",G282)))</formula>
    </cfRule>
  </conditionalFormatting>
  <conditionalFormatting sqref="G283">
    <cfRule type="cellIs" dxfId="195" priority="10180" stopIfTrue="1" operator="equal">
      <formula>"cumple"</formula>
    </cfRule>
    <cfRule type="containsText" dxfId="194" priority="10181" stopIfTrue="1" operator="containsText" text="NO CUMPLE">
      <formula>NOT(ISERROR(SEARCH("NO CUMPLE",G283)))</formula>
    </cfRule>
  </conditionalFormatting>
  <conditionalFormatting sqref="X278">
    <cfRule type="cellIs" dxfId="193" priority="10179" operator="equal">
      <formula>"VERIFICAR CUADRO"</formula>
    </cfRule>
  </conditionalFormatting>
  <conditionalFormatting sqref="AC278">
    <cfRule type="cellIs" dxfId="192" priority="10177" stopIfTrue="1" operator="equal">
      <formula>"cumple"</formula>
    </cfRule>
    <cfRule type="containsText" dxfId="191" priority="10178" stopIfTrue="1" operator="containsText" text="NO CUMPLE">
      <formula>NOT(ISERROR(SEARCH("NO CUMPLE",AC278)))</formula>
    </cfRule>
  </conditionalFormatting>
  <conditionalFormatting sqref="AC279:AC283">
    <cfRule type="cellIs" dxfId="190" priority="10175" stopIfTrue="1" operator="equal">
      <formula>"cumple"</formula>
    </cfRule>
    <cfRule type="containsText" dxfId="189" priority="10176" stopIfTrue="1" operator="containsText" text="NO CUMPLE">
      <formula>NOT(ISERROR(SEARCH("NO CUMPLE",AC279)))</formula>
    </cfRule>
  </conditionalFormatting>
  <conditionalFormatting sqref="X284">
    <cfRule type="cellIs" dxfId="188" priority="10173" stopIfTrue="1" operator="equal">
      <formula>"cumple"</formula>
    </cfRule>
    <cfRule type="containsText" dxfId="187" priority="10174" stopIfTrue="1" operator="containsText" text="NO CUMPLE">
      <formula>NOT(ISERROR(SEARCH("NO CUMPLE",X284)))</formula>
    </cfRule>
  </conditionalFormatting>
  <conditionalFormatting sqref="AC264:AC269">
    <cfRule type="cellIs" dxfId="186" priority="10170" operator="equal">
      <formula>"NO ACREDITA"</formula>
    </cfRule>
    <cfRule type="cellIs" dxfId="185" priority="10171" stopIfTrue="1" operator="equal">
      <formula>"NO"</formula>
    </cfRule>
    <cfRule type="cellIs" dxfId="184" priority="10172" stopIfTrue="1" operator="equal">
      <formula>"SI"</formula>
    </cfRule>
  </conditionalFormatting>
  <conditionalFormatting sqref="E276:E277">
    <cfRule type="cellIs" dxfId="183" priority="10168" operator="greaterThan">
      <formula>0</formula>
    </cfRule>
    <cfRule type="cellIs" dxfId="182" priority="10169" operator="equal">
      <formula>0</formula>
    </cfRule>
  </conditionalFormatting>
  <conditionalFormatting sqref="G276">
    <cfRule type="cellIs" dxfId="181" priority="10167" stopIfTrue="1" operator="notBetween">
      <formula>"N/A"</formula>
      <formula>"REVISAR"</formula>
    </cfRule>
  </conditionalFormatting>
  <conditionalFormatting sqref="G276:G277">
    <cfRule type="cellIs" dxfId="180" priority="10166" operator="equal">
      <formula>"REVISAR"</formula>
    </cfRule>
  </conditionalFormatting>
  <conditionalFormatting sqref="E280">
    <cfRule type="cellIs" dxfId="179" priority="10164" operator="notEqual">
      <formula>"NO APLICA"</formula>
    </cfRule>
    <cfRule type="cellIs" dxfId="178" priority="10165" operator="equal">
      <formula>"NO APLICA"</formula>
    </cfRule>
  </conditionalFormatting>
  <conditionalFormatting sqref="N275">
    <cfRule type="cellIs" dxfId="177" priority="10162" stopIfTrue="1" operator="equal">
      <formula>"cumple"</formula>
    </cfRule>
    <cfRule type="containsText" dxfId="176" priority="10163" stopIfTrue="1" operator="containsText" text="NO CUMPLE">
      <formula>NOT(ISERROR(SEARCH("NO CUMPLE",N275)))</formula>
    </cfRule>
  </conditionalFormatting>
  <conditionalFormatting sqref="N278:N283">
    <cfRule type="cellIs" dxfId="175" priority="10160" stopIfTrue="1" operator="equal">
      <formula>"cumple"</formula>
    </cfRule>
    <cfRule type="containsText" dxfId="174" priority="10161" stopIfTrue="1" operator="containsText" text="NO CUMPLE">
      <formula>NOT(ISERROR(SEARCH("NO CUMPLE",N278)))</formula>
    </cfRule>
  </conditionalFormatting>
  <conditionalFormatting sqref="N284">
    <cfRule type="cellIs" dxfId="173" priority="10158" stopIfTrue="1" operator="equal">
      <formula>"cumple"</formula>
    </cfRule>
    <cfRule type="containsText" dxfId="172" priority="10159" stopIfTrue="1" operator="containsText" text="NO CUMPLE">
      <formula>NOT(ISERROR(SEARCH("NO CUMPLE",N284)))</formula>
    </cfRule>
  </conditionalFormatting>
  <conditionalFormatting sqref="F280">
    <cfRule type="cellIs" dxfId="171" priority="10157" operator="greaterThan">
      <formula>0</formula>
    </cfRule>
  </conditionalFormatting>
  <conditionalFormatting sqref="U264:U269">
    <cfRule type="cellIs" dxfId="170" priority="10154" operator="notEqual">
      <formula>""</formula>
    </cfRule>
  </conditionalFormatting>
  <conditionalFormatting sqref="V21">
    <cfRule type="cellIs" dxfId="169" priority="248" stopIfTrue="1" operator="greaterThan">
      <formula>0</formula>
    </cfRule>
  </conditionalFormatting>
  <conditionalFormatting sqref="P47:R47 M47:N47 N48 P48:P50 M47:M53">
    <cfRule type="cellIs" dxfId="168" priority="245" stopIfTrue="1" operator="lessThan">
      <formula>0</formula>
    </cfRule>
  </conditionalFormatting>
  <conditionalFormatting sqref="P47:R47 B47:E47 N48 G47:N47 G48:H52 I48:J50 P48:P50 T47:T50 M47:M53">
    <cfRule type="cellIs" dxfId="167" priority="244" stopIfTrue="1" operator="greaterThan">
      <formula>0</formula>
    </cfRule>
  </conditionalFormatting>
  <conditionalFormatting sqref="O47:O52">
    <cfRule type="cellIs" dxfId="166" priority="243" stopIfTrue="1" operator="greaterThan">
      <formula>0</formula>
    </cfRule>
  </conditionalFormatting>
  <conditionalFormatting sqref="S47:S50">
    <cfRule type="cellIs" dxfId="165" priority="242" stopIfTrue="1" operator="greaterThan">
      <formula>0</formula>
    </cfRule>
  </conditionalFormatting>
  <conditionalFormatting sqref="S47:S50">
    <cfRule type="cellIs" dxfId="164" priority="241" stopIfTrue="1" operator="lessThan">
      <formula>0</formula>
    </cfRule>
  </conditionalFormatting>
  <conditionalFormatting sqref="V47">
    <cfRule type="cellIs" dxfId="163" priority="240" stopIfTrue="1" operator="greaterThan">
      <formula>0</formula>
    </cfRule>
  </conditionalFormatting>
  <conditionalFormatting sqref="X47">
    <cfRule type="cellIs" dxfId="162" priority="238" stopIfTrue="1" operator="equal">
      <formula>"NO"</formula>
    </cfRule>
    <cfRule type="cellIs" dxfId="161" priority="239" stopIfTrue="1" operator="equal">
      <formula>"SI"</formula>
    </cfRule>
  </conditionalFormatting>
  <conditionalFormatting sqref="N49:N50 Q48:Q50">
    <cfRule type="cellIs" dxfId="160" priority="235" stopIfTrue="1" operator="lessThan">
      <formula>0</formula>
    </cfRule>
  </conditionalFormatting>
  <conditionalFormatting sqref="Q48:Q50 B48 U48:U50 B50 N49:N50 C51:C52">
    <cfRule type="cellIs" dxfId="159" priority="234" stopIfTrue="1" operator="greaterThan">
      <formula>0</formula>
    </cfRule>
  </conditionalFormatting>
  <conditionalFormatting sqref="V48">
    <cfRule type="cellIs" dxfId="158" priority="230" stopIfTrue="1" operator="greaterThan">
      <formula>0</formula>
    </cfRule>
  </conditionalFormatting>
  <conditionalFormatting sqref="X48:X50">
    <cfRule type="cellIs" dxfId="157" priority="228" stopIfTrue="1" operator="equal">
      <formula>"NO"</formula>
    </cfRule>
    <cfRule type="cellIs" dxfId="156" priority="229" stopIfTrue="1" operator="equal">
      <formula>"SI"</formula>
    </cfRule>
  </conditionalFormatting>
  <conditionalFormatting sqref="U48:U50">
    <cfRule type="cellIs" dxfId="155" priority="226" operator="notEqual">
      <formula>""</formula>
    </cfRule>
  </conditionalFormatting>
  <conditionalFormatting sqref="V50">
    <cfRule type="cellIs" dxfId="154" priority="222" stopIfTrue="1" operator="greaterThan">
      <formula>0</formula>
    </cfRule>
  </conditionalFormatting>
  <conditionalFormatting sqref="V49">
    <cfRule type="cellIs" dxfId="153" priority="220" stopIfTrue="1" operator="greaterThan">
      <formula>0</formula>
    </cfRule>
  </conditionalFormatting>
  <conditionalFormatting sqref="U76">
    <cfRule type="cellIs" dxfId="152" priority="191" stopIfTrue="1" operator="greaterThan">
      <formula>0</formula>
    </cfRule>
  </conditionalFormatting>
  <conditionalFormatting sqref="D74">
    <cfRule type="cellIs" dxfId="151" priority="216" stopIfTrue="1" operator="greaterThan">
      <formula>0</formula>
    </cfRule>
  </conditionalFormatting>
  <conditionalFormatting sqref="D75:D78">
    <cfRule type="cellIs" dxfId="150" priority="215" stopIfTrue="1" operator="greaterThan">
      <formula>0</formula>
    </cfRule>
  </conditionalFormatting>
  <conditionalFormatting sqref="E74">
    <cfRule type="cellIs" dxfId="149" priority="214" stopIfTrue="1" operator="greaterThan">
      <formula>0</formula>
    </cfRule>
  </conditionalFormatting>
  <conditionalFormatting sqref="E75">
    <cfRule type="cellIs" dxfId="148" priority="213" stopIfTrue="1" operator="greaterThan">
      <formula>0</formula>
    </cfRule>
  </conditionalFormatting>
  <conditionalFormatting sqref="E77">
    <cfRule type="cellIs" dxfId="147" priority="212" stopIfTrue="1" operator="greaterThan">
      <formula>0</formula>
    </cfRule>
  </conditionalFormatting>
  <conditionalFormatting sqref="E78">
    <cfRule type="cellIs" dxfId="146" priority="211" stopIfTrue="1" operator="greaterThan">
      <formula>0</formula>
    </cfRule>
  </conditionalFormatting>
  <conditionalFormatting sqref="E76">
    <cfRule type="cellIs" dxfId="145" priority="210" stopIfTrue="1" operator="greaterThan">
      <formula>0</formula>
    </cfRule>
  </conditionalFormatting>
  <conditionalFormatting sqref="U76">
    <cfRule type="cellIs" dxfId="144" priority="209" stopIfTrue="1" operator="greaterThan">
      <formula>0</formula>
    </cfRule>
  </conditionalFormatting>
  <conditionalFormatting sqref="U78">
    <cfRule type="cellIs" dxfId="143" priority="208" stopIfTrue="1" operator="greaterThan">
      <formula>0</formula>
    </cfRule>
  </conditionalFormatting>
  <conditionalFormatting sqref="U47">
    <cfRule type="cellIs" dxfId="142" priority="207" stopIfTrue="1" operator="greaterThan">
      <formula>0</formula>
    </cfRule>
  </conditionalFormatting>
  <conditionalFormatting sqref="U47">
    <cfRule type="cellIs" dxfId="141" priority="205" operator="notEqual">
      <formula>""</formula>
    </cfRule>
  </conditionalFormatting>
  <conditionalFormatting sqref="U101">
    <cfRule type="cellIs" dxfId="140" priority="204" stopIfTrue="1" operator="greaterThan">
      <formula>0</formula>
    </cfRule>
  </conditionalFormatting>
  <conditionalFormatting sqref="U101">
    <cfRule type="cellIs" dxfId="139" priority="202" operator="notEqual">
      <formula>""</formula>
    </cfRule>
  </conditionalFormatting>
  <conditionalFormatting sqref="U20">
    <cfRule type="cellIs" dxfId="138" priority="201" stopIfTrue="1" operator="greaterThan">
      <formula>0</formula>
    </cfRule>
  </conditionalFormatting>
  <conditionalFormatting sqref="U78">
    <cfRule type="cellIs" dxfId="137" priority="179" stopIfTrue="1" operator="greaterThan">
      <formula>0</formula>
    </cfRule>
  </conditionalFormatting>
  <conditionalFormatting sqref="U21">
    <cfRule type="cellIs" dxfId="136" priority="195" stopIfTrue="1" operator="greaterThan">
      <formula>0</formula>
    </cfRule>
  </conditionalFormatting>
  <conditionalFormatting sqref="U21">
    <cfRule type="cellIs" dxfId="135" priority="193" operator="notEqual">
      <formula>""</formula>
    </cfRule>
  </conditionalFormatting>
  <conditionalFormatting sqref="U76">
    <cfRule type="cellIs" dxfId="134" priority="192" stopIfTrue="1" operator="greaterThan">
      <formula>0</formula>
    </cfRule>
  </conditionalFormatting>
  <conditionalFormatting sqref="U76">
    <cfRule type="cellIs" dxfId="133" priority="190" stopIfTrue="1" operator="greaterThan">
      <formula>0</formula>
    </cfRule>
  </conditionalFormatting>
  <conditionalFormatting sqref="U77">
    <cfRule type="cellIs" dxfId="132" priority="189" stopIfTrue="1" operator="greaterThan">
      <formula>0</formula>
    </cfRule>
  </conditionalFormatting>
  <conditionalFormatting sqref="U77">
    <cfRule type="cellIs" dxfId="131" priority="188" stopIfTrue="1" operator="greaterThan">
      <formula>0</formula>
    </cfRule>
  </conditionalFormatting>
  <conditionalFormatting sqref="U77">
    <cfRule type="cellIs" dxfId="130" priority="187" stopIfTrue="1" operator="greaterThan">
      <formula>0</formula>
    </cfRule>
  </conditionalFormatting>
  <conditionalFormatting sqref="U77">
    <cfRule type="cellIs" dxfId="129" priority="186" stopIfTrue="1" operator="greaterThan">
      <formula>0</formula>
    </cfRule>
  </conditionalFormatting>
  <conditionalFormatting sqref="U77">
    <cfRule type="cellIs" dxfId="128" priority="185" stopIfTrue="1" operator="greaterThan">
      <formula>0</formula>
    </cfRule>
  </conditionalFormatting>
  <conditionalFormatting sqref="U78">
    <cfRule type="cellIs" dxfId="127" priority="184" stopIfTrue="1" operator="greaterThan">
      <formula>0</formula>
    </cfRule>
  </conditionalFormatting>
  <conditionalFormatting sqref="U78">
    <cfRule type="cellIs" dxfId="126" priority="183" stopIfTrue="1" operator="greaterThan">
      <formula>0</formula>
    </cfRule>
  </conditionalFormatting>
  <conditionalFormatting sqref="U78">
    <cfRule type="cellIs" dxfId="125" priority="182" stopIfTrue="1" operator="greaterThan">
      <formula>0</formula>
    </cfRule>
  </conditionalFormatting>
  <conditionalFormatting sqref="U78">
    <cfRule type="cellIs" dxfId="124" priority="181" stopIfTrue="1" operator="greaterThan">
      <formula>0</formula>
    </cfRule>
  </conditionalFormatting>
  <conditionalFormatting sqref="U78">
    <cfRule type="cellIs" dxfId="123" priority="180" stopIfTrue="1" operator="greaterThan">
      <formula>0</formula>
    </cfRule>
  </conditionalFormatting>
  <conditionalFormatting sqref="U76:U78">
    <cfRule type="cellIs" dxfId="122" priority="178" stopIfTrue="1" operator="greaterThan">
      <formula>0</formula>
    </cfRule>
  </conditionalFormatting>
  <conditionalFormatting sqref="U156">
    <cfRule type="cellIs" dxfId="121" priority="175" operator="notEqual">
      <formula>""</formula>
    </cfRule>
  </conditionalFormatting>
  <conditionalFormatting sqref="U156">
    <cfRule type="cellIs" dxfId="120" priority="177" stopIfTrue="1" operator="greaterThan">
      <formula>0</formula>
    </cfRule>
  </conditionalFormatting>
  <conditionalFormatting sqref="L129">
    <cfRule type="cellIs" dxfId="119" priority="146" stopIfTrue="1" operator="greaterThan">
      <formula>0</formula>
    </cfRule>
  </conditionalFormatting>
  <conditionalFormatting sqref="M155:N155 P155:R155">
    <cfRule type="cellIs" dxfId="118" priority="145" stopIfTrue="1" operator="lessThan">
      <formula>0</formula>
    </cfRule>
  </conditionalFormatting>
  <conditionalFormatting sqref="P155:R155 T155 B155:N155 J156">
    <cfRule type="cellIs" dxfId="117" priority="144" stopIfTrue="1" operator="greaterThan">
      <formula>0</formula>
    </cfRule>
  </conditionalFormatting>
  <conditionalFormatting sqref="O155">
    <cfRule type="cellIs" dxfId="116" priority="143" stopIfTrue="1" operator="greaterThan">
      <formula>0</formula>
    </cfRule>
  </conditionalFormatting>
  <conditionalFormatting sqref="S155">
    <cfRule type="cellIs" dxfId="115" priority="142" stopIfTrue="1" operator="greaterThan">
      <formula>0</formula>
    </cfRule>
  </conditionalFormatting>
  <conditionalFormatting sqref="S155">
    <cfRule type="cellIs" dxfId="114" priority="141" stopIfTrue="1" operator="lessThan">
      <formula>0</formula>
    </cfRule>
  </conditionalFormatting>
  <conditionalFormatting sqref="X155">
    <cfRule type="cellIs" dxfId="113" priority="138" stopIfTrue="1" operator="equal">
      <formula>"NO"</formula>
    </cfRule>
    <cfRule type="cellIs" dxfId="112" priority="139" stopIfTrue="1" operator="equal">
      <formula>"SI"</formula>
    </cfRule>
  </conditionalFormatting>
  <conditionalFormatting sqref="AC155">
    <cfRule type="cellIs" dxfId="111" priority="135" operator="equal">
      <formula>"NO ACREDITA"</formula>
    </cfRule>
    <cfRule type="cellIs" dxfId="110" priority="136" stopIfTrue="1" operator="equal">
      <formula>"NO"</formula>
    </cfRule>
    <cfRule type="cellIs" dxfId="109" priority="137" stopIfTrue="1" operator="equal">
      <formula>"SI"</formula>
    </cfRule>
  </conditionalFormatting>
  <conditionalFormatting sqref="U155">
    <cfRule type="cellIs" dxfId="108" priority="131" operator="notEqual">
      <formula>""</formula>
    </cfRule>
  </conditionalFormatting>
  <conditionalFormatting sqref="U155">
    <cfRule type="cellIs" dxfId="107" priority="133" stopIfTrue="1" operator="greaterThan">
      <formula>0</formula>
    </cfRule>
  </conditionalFormatting>
  <conditionalFormatting sqref="V77">
    <cfRule type="cellIs" dxfId="106" priority="130" stopIfTrue="1" operator="greaterThan">
      <formula>0</formula>
    </cfRule>
  </conditionalFormatting>
  <conditionalFormatting sqref="U74:U75">
    <cfRule type="cellIs" dxfId="105" priority="128" stopIfTrue="1" operator="greaterThan">
      <formula>0</formula>
    </cfRule>
  </conditionalFormatting>
  <conditionalFormatting sqref="V74">
    <cfRule type="cellIs" dxfId="104" priority="127" stopIfTrue="1" operator="greaterThan">
      <formula>0</formula>
    </cfRule>
  </conditionalFormatting>
  <conditionalFormatting sqref="U74:U75">
    <cfRule type="cellIs" dxfId="103" priority="126" stopIfTrue="1" operator="greaterThan">
      <formula>0</formula>
    </cfRule>
  </conditionalFormatting>
  <conditionalFormatting sqref="U74:U75">
    <cfRule type="cellIs" dxfId="102" priority="125" stopIfTrue="1" operator="greaterThan">
      <formula>0</formula>
    </cfRule>
  </conditionalFormatting>
  <conditionalFormatting sqref="U74:U75">
    <cfRule type="cellIs" dxfId="101" priority="124" stopIfTrue="1" operator="greaterThan">
      <formula>0</formula>
    </cfRule>
  </conditionalFormatting>
  <conditionalFormatting sqref="U74:U75">
    <cfRule type="cellIs" dxfId="100" priority="123" stopIfTrue="1" operator="greaterThan">
      <formula>0</formula>
    </cfRule>
  </conditionalFormatting>
  <conditionalFormatting sqref="U74:U75">
    <cfRule type="cellIs" dxfId="99" priority="122" stopIfTrue="1" operator="greaterThan">
      <formula>0</formula>
    </cfRule>
  </conditionalFormatting>
  <conditionalFormatting sqref="U75">
    <cfRule type="cellIs" dxfId="98" priority="121" stopIfTrue="1" operator="greaterThan">
      <formula>0</formula>
    </cfRule>
  </conditionalFormatting>
  <conditionalFormatting sqref="V75">
    <cfRule type="cellIs" dxfId="97" priority="120" stopIfTrue="1" operator="greaterThan">
      <formula>0</formula>
    </cfRule>
  </conditionalFormatting>
  <conditionalFormatting sqref="U75">
    <cfRule type="cellIs" dxfId="96" priority="119" stopIfTrue="1" operator="greaterThan">
      <formula>0</formula>
    </cfRule>
  </conditionalFormatting>
  <conditionalFormatting sqref="U75">
    <cfRule type="cellIs" dxfId="95" priority="118" stopIfTrue="1" operator="greaterThan">
      <formula>0</formula>
    </cfRule>
  </conditionalFormatting>
  <conditionalFormatting sqref="U75">
    <cfRule type="cellIs" dxfId="94" priority="117" stopIfTrue="1" operator="greaterThan">
      <formula>0</formula>
    </cfRule>
  </conditionalFormatting>
  <conditionalFormatting sqref="U75">
    <cfRule type="cellIs" dxfId="93" priority="116" stopIfTrue="1" operator="greaterThan">
      <formula>0</formula>
    </cfRule>
  </conditionalFormatting>
  <conditionalFormatting sqref="U75">
    <cfRule type="cellIs" dxfId="92" priority="115" stopIfTrue="1" operator="greaterThan">
      <formula>0</formula>
    </cfRule>
  </conditionalFormatting>
  <conditionalFormatting sqref="V128:V130">
    <cfRule type="cellIs" dxfId="91" priority="114" stopIfTrue="1" operator="greaterThan">
      <formula>0</formula>
    </cfRule>
  </conditionalFormatting>
  <conditionalFormatting sqref="V155">
    <cfRule type="cellIs" dxfId="90" priority="112" stopIfTrue="1" operator="greaterThan">
      <formula>0</formula>
    </cfRule>
  </conditionalFormatting>
  <conditionalFormatting sqref="V155">
    <cfRule type="cellIs" dxfId="89" priority="110" operator="notEqual">
      <formula>""</formula>
    </cfRule>
  </conditionalFormatting>
  <conditionalFormatting sqref="V155">
    <cfRule type="cellIs" dxfId="88" priority="109" stopIfTrue="1" operator="greaterThan">
      <formula>0</formula>
    </cfRule>
  </conditionalFormatting>
  <conditionalFormatting sqref="V155">
    <cfRule type="cellIs" dxfId="87" priority="108" stopIfTrue="1" operator="greaterThan">
      <formula>0</formula>
    </cfRule>
  </conditionalFormatting>
  <conditionalFormatting sqref="V155">
    <cfRule type="cellIs" dxfId="86" priority="107" stopIfTrue="1" operator="greaterThan">
      <formula>0</formula>
    </cfRule>
  </conditionalFormatting>
  <conditionalFormatting sqref="V155">
    <cfRule type="cellIs" dxfId="85" priority="106" stopIfTrue="1" operator="greaterThan">
      <formula>0</formula>
    </cfRule>
  </conditionalFormatting>
  <conditionalFormatting sqref="V155">
    <cfRule type="cellIs" dxfId="84" priority="105" stopIfTrue="1" operator="greaterThan">
      <formula>0</formula>
    </cfRule>
  </conditionalFormatting>
  <conditionalFormatting sqref="V155">
    <cfRule type="cellIs" dxfId="83" priority="104" stopIfTrue="1" operator="greaterThan">
      <formula>0</formula>
    </cfRule>
  </conditionalFormatting>
  <conditionalFormatting sqref="J20:M20 J21">
    <cfRule type="cellIs" dxfId="82" priority="55" stopIfTrue="1" operator="greaterThan">
      <formula>0</formula>
    </cfRule>
  </conditionalFormatting>
  <conditionalFormatting sqref="N20">
    <cfRule type="cellIs" dxfId="81" priority="54" stopIfTrue="1" operator="greaterThan">
      <formula>0</formula>
    </cfRule>
  </conditionalFormatting>
  <conditionalFormatting sqref="R20">
    <cfRule type="cellIs" dxfId="80" priority="52" stopIfTrue="1" operator="greaterThan">
      <formula>0</formula>
    </cfRule>
  </conditionalFormatting>
  <conditionalFormatting sqref="P21:R21 M21">
    <cfRule type="cellIs" dxfId="79" priority="78" stopIfTrue="1" operator="lessThan">
      <formula>0</formula>
    </cfRule>
  </conditionalFormatting>
  <conditionalFormatting sqref="P21:R21 B21:H21 K21:M21">
    <cfRule type="cellIs" dxfId="78" priority="77" stopIfTrue="1" operator="greaterThan">
      <formula>0</formula>
    </cfRule>
  </conditionalFormatting>
  <conditionalFormatting sqref="O21">
    <cfRule type="cellIs" dxfId="77" priority="76" stopIfTrue="1" operator="greaterThan">
      <formula>0</formula>
    </cfRule>
  </conditionalFormatting>
  <conditionalFormatting sqref="T21">
    <cfRule type="cellIs" dxfId="76" priority="75" stopIfTrue="1" operator="greaterThan">
      <formula>0</formula>
    </cfRule>
  </conditionalFormatting>
  <conditionalFormatting sqref="S21">
    <cfRule type="cellIs" dxfId="75" priority="74" stopIfTrue="1" operator="greaterThan">
      <formula>0</formula>
    </cfRule>
  </conditionalFormatting>
  <conditionalFormatting sqref="S21">
    <cfRule type="cellIs" dxfId="74" priority="73" stopIfTrue="1" operator="lessThan">
      <formula>0</formula>
    </cfRule>
  </conditionalFormatting>
  <conditionalFormatting sqref="N21">
    <cfRule type="cellIs" dxfId="73" priority="72" stopIfTrue="1" operator="greaterThan">
      <formula>0</formula>
    </cfRule>
  </conditionalFormatting>
  <conditionalFormatting sqref="P20:Q20">
    <cfRule type="cellIs" dxfId="72" priority="70" stopIfTrue="1" operator="lessThan">
      <formula>0</formula>
    </cfRule>
  </conditionalFormatting>
  <conditionalFormatting sqref="P20:Q20">
    <cfRule type="cellIs" dxfId="71" priority="69" stopIfTrue="1" operator="greaterThan">
      <formula>0</formula>
    </cfRule>
  </conditionalFormatting>
  <conditionalFormatting sqref="O20">
    <cfRule type="cellIs" dxfId="70" priority="68" stopIfTrue="1" operator="greaterThan">
      <formula>0</formula>
    </cfRule>
  </conditionalFormatting>
  <conditionalFormatting sqref="T20">
    <cfRule type="cellIs" dxfId="69" priority="67" stopIfTrue="1" operator="greaterThan">
      <formula>0</formula>
    </cfRule>
  </conditionalFormatting>
  <conditionalFormatting sqref="S20">
    <cfRule type="cellIs" dxfId="68" priority="66" stopIfTrue="1" operator="greaterThan">
      <formula>0</formula>
    </cfRule>
  </conditionalFormatting>
  <conditionalFormatting sqref="S20">
    <cfRule type="cellIs" dxfId="67" priority="65" stopIfTrue="1" operator="lessThan">
      <formula>0</formula>
    </cfRule>
  </conditionalFormatting>
  <conditionalFormatting sqref="B20">
    <cfRule type="cellIs" dxfId="66" priority="64" stopIfTrue="1" operator="greaterThan">
      <formula>0</formula>
    </cfRule>
  </conditionalFormatting>
  <conditionalFormatting sqref="E20">
    <cfRule type="cellIs" dxfId="65" priority="63" stopIfTrue="1" operator="greaterThan">
      <formula>0</formula>
    </cfRule>
  </conditionalFormatting>
  <conditionalFormatting sqref="D20">
    <cfRule type="cellIs" dxfId="64" priority="62" stopIfTrue="1" operator="greaterThan">
      <formula>0</formula>
    </cfRule>
  </conditionalFormatting>
  <conditionalFormatting sqref="C20">
    <cfRule type="cellIs" dxfId="63" priority="61" stopIfTrue="1" operator="greaterThan">
      <formula>0</formula>
    </cfRule>
  </conditionalFormatting>
  <conditionalFormatting sqref="F20">
    <cfRule type="cellIs" dxfId="62" priority="60" stopIfTrue="1" operator="greaterThan">
      <formula>0</formula>
    </cfRule>
  </conditionalFormatting>
  <conditionalFormatting sqref="G20">
    <cfRule type="cellIs" dxfId="61" priority="59" stopIfTrue="1" operator="greaterThan">
      <formula>0</formula>
    </cfRule>
  </conditionalFormatting>
  <conditionalFormatting sqref="H20">
    <cfRule type="cellIs" dxfId="60" priority="58" stopIfTrue="1" operator="greaterThan">
      <formula>0</formula>
    </cfRule>
  </conditionalFormatting>
  <conditionalFormatting sqref="I20:I21">
    <cfRule type="cellIs" dxfId="59" priority="57" stopIfTrue="1" operator="greaterThan">
      <formula>0</formula>
    </cfRule>
  </conditionalFormatting>
  <conditionalFormatting sqref="M20">
    <cfRule type="cellIs" dxfId="58" priority="56" stopIfTrue="1" operator="lessThan">
      <formula>0</formula>
    </cfRule>
  </conditionalFormatting>
  <conditionalFormatting sqref="R20">
    <cfRule type="cellIs" dxfId="57" priority="53" stopIfTrue="1" operator="lessThan">
      <formula>0</formula>
    </cfRule>
  </conditionalFormatting>
  <conditionalFormatting sqref="K101:L104">
    <cfRule type="cellIs" dxfId="56" priority="51" stopIfTrue="1" operator="greaterThan">
      <formula>0</formula>
    </cfRule>
  </conditionalFormatting>
  <conditionalFormatting sqref="U102">
    <cfRule type="cellIs" dxfId="55" priority="50" stopIfTrue="1" operator="greaterThan">
      <formula>0</formula>
    </cfRule>
  </conditionalFormatting>
  <conditionalFormatting sqref="U102">
    <cfRule type="cellIs" dxfId="54" priority="48" operator="notEqual">
      <formula>""</formula>
    </cfRule>
  </conditionalFormatting>
  <conditionalFormatting sqref="U102">
    <cfRule type="cellIs" dxfId="53" priority="47" stopIfTrue="1" operator="greaterThan">
      <formula>0</formula>
    </cfRule>
  </conditionalFormatting>
  <conditionalFormatting sqref="U102">
    <cfRule type="cellIs" dxfId="52" priority="46" stopIfTrue="1" operator="greaterThan">
      <formula>0</formula>
    </cfRule>
  </conditionalFormatting>
  <conditionalFormatting sqref="U102">
    <cfRule type="cellIs" dxfId="51" priority="45" stopIfTrue="1" operator="greaterThan">
      <formula>0</formula>
    </cfRule>
  </conditionalFormatting>
  <conditionalFormatting sqref="U102">
    <cfRule type="cellIs" dxfId="50" priority="44" stopIfTrue="1" operator="greaterThan">
      <formula>0</formula>
    </cfRule>
  </conditionalFormatting>
  <conditionalFormatting sqref="U102">
    <cfRule type="cellIs" dxfId="49" priority="43" stopIfTrue="1" operator="greaterThan">
      <formula>0</formula>
    </cfRule>
  </conditionalFormatting>
  <conditionalFormatting sqref="U102">
    <cfRule type="cellIs" dxfId="48" priority="42" stopIfTrue="1" operator="greaterThan">
      <formula>0</formula>
    </cfRule>
  </conditionalFormatting>
  <conditionalFormatting sqref="L130:L131">
    <cfRule type="cellIs" dxfId="47" priority="41" stopIfTrue="1" operator="greaterThan">
      <formula>0</formula>
    </cfRule>
  </conditionalFormatting>
  <conditionalFormatting sqref="F47:F50">
    <cfRule type="cellIs" dxfId="46" priority="40" stopIfTrue="1" operator="greaterThan">
      <formula>0</formula>
    </cfRule>
  </conditionalFormatting>
  <conditionalFormatting sqref="B49">
    <cfRule type="cellIs" dxfId="45" priority="35" stopIfTrue="1" operator="greaterThan">
      <formula>0</formula>
    </cfRule>
  </conditionalFormatting>
  <conditionalFormatting sqref="D48:D50">
    <cfRule type="cellIs" dxfId="44" priority="34" stopIfTrue="1" operator="greaterThan">
      <formula>0</formula>
    </cfRule>
  </conditionalFormatting>
  <conditionalFormatting sqref="C48">
    <cfRule type="cellIs" dxfId="43" priority="33" stopIfTrue="1" operator="greaterThan">
      <formula>0</formula>
    </cfRule>
  </conditionalFormatting>
  <conditionalFormatting sqref="C49:C50">
    <cfRule type="cellIs" dxfId="42" priority="32" stopIfTrue="1" operator="greaterThan">
      <formula>0</formula>
    </cfRule>
  </conditionalFormatting>
  <conditionalFormatting sqref="E48:E50">
    <cfRule type="cellIs" dxfId="41" priority="31" stopIfTrue="1" operator="greaterThan">
      <formula>0</formula>
    </cfRule>
  </conditionalFormatting>
  <conditionalFormatting sqref="K48:K50">
    <cfRule type="cellIs" dxfId="40" priority="30" stopIfTrue="1" operator="greaterThan">
      <formula>0</formula>
    </cfRule>
  </conditionalFormatting>
  <conditionalFormatting sqref="L48:L50">
    <cfRule type="cellIs" dxfId="39" priority="29" stopIfTrue="1" operator="greaterThan">
      <formula>0</formula>
    </cfRule>
  </conditionalFormatting>
  <conditionalFormatting sqref="R48:R50">
    <cfRule type="cellIs" dxfId="38" priority="28" stopIfTrue="1" operator="lessThan">
      <formula>0</formula>
    </cfRule>
  </conditionalFormatting>
  <conditionalFormatting sqref="R48:R50">
    <cfRule type="cellIs" dxfId="37" priority="27" stopIfTrue="1" operator="greaterThan">
      <formula>0</formula>
    </cfRule>
  </conditionalFormatting>
  <conditionalFormatting sqref="M73">
    <cfRule type="cellIs" dxfId="36" priority="24" stopIfTrue="1" operator="lessThan">
      <formula>0</formula>
    </cfRule>
  </conditionalFormatting>
  <conditionalFormatting sqref="M73">
    <cfRule type="cellIs" dxfId="35" priority="23" stopIfTrue="1" operator="greaterThan">
      <formula>0</formula>
    </cfRule>
  </conditionalFormatting>
  <conditionalFormatting sqref="M74">
    <cfRule type="cellIs" dxfId="34" priority="20" stopIfTrue="1" operator="lessThan">
      <formula>0</formula>
    </cfRule>
  </conditionalFormatting>
  <conditionalFormatting sqref="M74">
    <cfRule type="cellIs" dxfId="33" priority="19" stopIfTrue="1" operator="greaterThan">
      <formula>0</formula>
    </cfRule>
  </conditionalFormatting>
  <conditionalFormatting sqref="M75">
    <cfRule type="cellIs" dxfId="32" priority="18" stopIfTrue="1" operator="lessThan">
      <formula>0</formula>
    </cfRule>
  </conditionalFormatting>
  <conditionalFormatting sqref="M75">
    <cfRule type="cellIs" dxfId="31" priority="17" stopIfTrue="1" operator="greaterThan">
      <formula>0</formula>
    </cfRule>
  </conditionalFormatting>
  <conditionalFormatting sqref="E168:E169">
    <cfRule type="cellIs" dxfId="30" priority="15" operator="greaterThan">
      <formula>0</formula>
    </cfRule>
    <cfRule type="cellIs" dxfId="29" priority="16" operator="equal">
      <formula>0</formula>
    </cfRule>
  </conditionalFormatting>
  <conditionalFormatting sqref="M210:N213 P210:R213">
    <cfRule type="cellIs" dxfId="28" priority="14" stopIfTrue="1" operator="lessThan">
      <formula>0</formula>
    </cfRule>
  </conditionalFormatting>
  <conditionalFormatting sqref="P210:R213 T210:T213 C210:N213">
    <cfRule type="cellIs" dxfId="27" priority="13" stopIfTrue="1" operator="greaterThan">
      <formula>0</formula>
    </cfRule>
  </conditionalFormatting>
  <conditionalFormatting sqref="R211:R213">
    <cfRule type="cellIs" dxfId="26" priority="12" stopIfTrue="1" operator="lessThan">
      <formula>0</formula>
    </cfRule>
  </conditionalFormatting>
  <conditionalFormatting sqref="O210:O213">
    <cfRule type="cellIs" dxfId="25" priority="11" stopIfTrue="1" operator="greaterThan">
      <formula>0</formula>
    </cfRule>
  </conditionalFormatting>
  <conditionalFormatting sqref="S211:S213">
    <cfRule type="cellIs" dxfId="24" priority="10" stopIfTrue="1" operator="lessThan">
      <formula>0</formula>
    </cfRule>
  </conditionalFormatting>
  <conditionalFormatting sqref="S210:S213">
    <cfRule type="cellIs" dxfId="23" priority="9" stopIfTrue="1" operator="greaterThan">
      <formula>0</formula>
    </cfRule>
  </conditionalFormatting>
  <conditionalFormatting sqref="S210:S213">
    <cfRule type="cellIs" dxfId="22" priority="8" stopIfTrue="1" operator="lessThan">
      <formula>0</formula>
    </cfRule>
  </conditionalFormatting>
  <conditionalFormatting sqref="P183:R184 M183:N184">
    <cfRule type="cellIs" dxfId="21" priority="7" stopIfTrue="1" operator="lessThan">
      <formula>0</formula>
    </cfRule>
  </conditionalFormatting>
  <conditionalFormatting sqref="P183:R184 T183:T184 B183:N184">
    <cfRule type="cellIs" dxfId="20" priority="6" stopIfTrue="1" operator="greaterThan">
      <formula>0</formula>
    </cfRule>
  </conditionalFormatting>
  <conditionalFormatting sqref="R184">
    <cfRule type="cellIs" dxfId="19" priority="5" stopIfTrue="1" operator="lessThan">
      <formula>0</formula>
    </cfRule>
  </conditionalFormatting>
  <conditionalFormatting sqref="O183:O184">
    <cfRule type="cellIs" dxfId="18" priority="4" stopIfTrue="1" operator="greaterThan">
      <formula>0</formula>
    </cfRule>
  </conditionalFormatting>
  <conditionalFormatting sqref="S184">
    <cfRule type="cellIs" dxfId="17" priority="3" stopIfTrue="1" operator="lessThan">
      <formula>0</formula>
    </cfRule>
  </conditionalFormatting>
  <conditionalFormatting sqref="S183:S184">
    <cfRule type="cellIs" dxfId="16" priority="2" stopIfTrue="1" operator="greaterThan">
      <formula>0</formula>
    </cfRule>
  </conditionalFormatting>
  <conditionalFormatting sqref="S183:S184">
    <cfRule type="cellIs" dxfId="15" priority="1" stopIfTrue="1" operator="lessThan">
      <formula>0</formula>
    </cfRule>
  </conditionalFormatting>
  <dataValidations xWindow="1183" yWindow="585" count="8">
    <dataValidation operator="greaterThan" allowBlank="1" showInputMessage="1" showErrorMessage="1" sqref="K264:K269 K74:K79 K47:K52 K101:K106 K128:K133 K155:K161 K214:K215 K21:K25 K237:K242 K185:K188" xr:uid="{00000000-0002-0000-0300-000000000000}"/>
    <dataValidation type="list" allowBlank="1" showInputMessage="1" showErrorMessage="1" sqref="U30:V30 U57:V57 U84:V84 U111:V111 U138:V138 U166:V166 U193:V193 U220:V220 U247:V247 U274:V274" xr:uid="{00000000-0002-0000-0300-000001000000}">
      <formula1>Estado</formula1>
    </dataValidation>
    <dataValidation type="list" allowBlank="1" showInputMessage="1" showErrorMessage="1" sqref="H264:H269 H74:H79 H101:H106 H21:H25 H128:H133 H155:H161 H214:H215 H47:H52 H237:H242 H185:H188" xr:uid="{00000000-0002-0000-0300-000002000000}">
      <formula1>PEJECUCION</formula1>
    </dataValidation>
    <dataValidation type="list" allowBlank="1" showInputMessage="1" showErrorMessage="1" promptTitle="INSCRIPCIÓN EN EL RUP" prompt="En caso que se trate de PERSONAS NATURALES O JURÍDICAS EXTRANJERAS SIN DOMICILIO O SUCURSAL EN COLOMBIA, indicar N.A." sqref="O264:O269 O74:O79 O101:O106 O20:O25 O128:O133 O155:O161 O214:O215 O47:O52 O237:O242 O185:O188" xr:uid="{00000000-0002-0000-0300-000003000000}">
      <formula1>SINO</formula1>
    </dataValidation>
    <dataValidation type="list" allowBlank="1" showErrorMessage="1" sqref="P264:P269 P74:P79 P101:P106 P20:P25 P128:P133 P155:P161 P214:P215 P47:P52 P237:P242 P185:P188" xr:uid="{00000000-0002-0000-0300-000004000000}">
      <formula1>EXPERACEPTABLE</formula1>
    </dataValidation>
    <dataValidation type="list" allowBlank="1" showErrorMessage="1" sqref="Q264:Q269 Q74:Q79 Q47:Q52 Q101:Q106 Q128:Q133 Q155:Q161 Q214:Q215 Q20:Q25 Q237:Q242 Q185:Q188" xr:uid="{00000000-0002-0000-0300-000005000000}">
      <formula1>TIPODEVIA</formula1>
    </dataValidation>
    <dataValidation type="list" allowBlank="1" showInputMessage="1" showErrorMessage="1" sqref="AC20:AC25 AC47:AC52 AC264:AC269 AC101:AC106 AC128:AC133 AC155:AC161 AC183:AC188 AC210:AC215 AC237:AC242 AC74:AC79" xr:uid="{00000000-0002-0000-0300-000006000000}">
      <formula1>TIPOPAVIMENTO</formula1>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1:L66 L88:L93 L115:L120 L142:L147 L170:L175 L197:L202 L224:L229 L251:L256 L278:L283" xr:uid="{00000000-0002-0000-0300-000007000000}"/>
  </dataValidations>
  <printOptions horizontalCentered="1"/>
  <pageMargins left="0.39370078740157483" right="0.39370078740157483" top="0.59055118110236227" bottom="0.19685039370078741" header="0.15748031496062992" footer="0.19685039370078741"/>
  <pageSetup paperSize="14" scale="23" fitToHeight="0" orientation="landscape" r:id="rId6"/>
  <headerFooter alignWithMargins="0"/>
  <rowBreaks count="5" manualBreakCount="5">
    <brk id="40" min="1" max="26" man="1"/>
    <brk id="67" min="1" max="26" man="1"/>
    <brk id="121" min="1" max="26" man="1"/>
    <brk id="176" min="1" max="26" man="1"/>
    <brk id="230" min="1" max="26" man="1"/>
  </rowBreaks>
  <drawing r:id="rId7"/>
  <legacyDrawing r:id="rId8"/>
  <extLst>
    <ext xmlns:x14="http://schemas.microsoft.com/office/spreadsheetml/2009/9/main" uri="{78C0D931-6437-407d-A8EE-F0AAD7539E65}">
      <x14:conditionalFormattings>
        <x14:conditionalFormatting xmlns:xm="http://schemas.microsoft.com/office/excel/2006/main">
          <x14:cfRule type="containsText" priority="103728" stopIfTrue="1" operator="containsText" id="{A60DE95C-230B-49FF-9919-608B69040B10}">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10876" stopIfTrue="1" operator="containsText" id="{498D8583-7DBB-42DC-9DD6-1DE8B8164FCE}">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10786" stopIfTrue="1" operator="containsText" id="{08DA419A-EDCE-4569-81A9-F619F7326B2D}">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10696" stopIfTrue="1" operator="containsText" id="{86F7F984-56AD-4991-B3B8-1A4EDDE0450D}">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10606" stopIfTrue="1" operator="containsText" id="{A0E17F78-D74F-4783-890E-74FB52716B98}">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10516" stopIfTrue="1" operator="containsText" id="{874E3CD8-3023-4738-861B-E7399EF793A8}">
            <xm:f>NOT(ISERROR(SEARCH("N/A",G168)))</xm:f>
            <xm:f>"N/A"</xm:f>
            <x14:dxf>
              <font>
                <b/>
                <i val="0"/>
                <color rgb="FFB80000"/>
              </font>
              <fill>
                <patternFill>
                  <bgColor rgb="FFFFD5D5"/>
                </patternFill>
              </fill>
            </x14:dxf>
          </x14:cfRule>
          <xm:sqref>G168</xm:sqref>
        </x14:conditionalFormatting>
        <x14:conditionalFormatting xmlns:xm="http://schemas.microsoft.com/office/excel/2006/main">
          <x14:cfRule type="containsText" priority="10426" stopIfTrue="1" operator="containsText" id="{A433170C-07AB-4D9C-B71D-62127563DB73}">
            <xm:f>NOT(ISERROR(SEARCH("N/A",G195)))</xm:f>
            <xm:f>"N/A"</xm:f>
            <x14:dxf>
              <font>
                <b/>
                <i val="0"/>
                <color rgb="FFB80000"/>
              </font>
              <fill>
                <patternFill>
                  <bgColor rgb="FFFFD5D5"/>
                </patternFill>
              </fill>
            </x14:dxf>
          </x14:cfRule>
          <xm:sqref>G195</xm:sqref>
        </x14:conditionalFormatting>
        <x14:conditionalFormatting xmlns:xm="http://schemas.microsoft.com/office/excel/2006/main">
          <x14:cfRule type="containsText" priority="10336" stopIfTrue="1" operator="containsText" id="{E3B35B50-393E-41DE-895F-1A694C77085C}">
            <xm:f>NOT(ISERROR(SEARCH("N/A",G222)))</xm:f>
            <xm:f>"N/A"</xm:f>
            <x14:dxf>
              <font>
                <b/>
                <i val="0"/>
                <color rgb="FFB80000"/>
              </font>
              <fill>
                <patternFill>
                  <bgColor rgb="FFFFD5D5"/>
                </patternFill>
              </fill>
            </x14:dxf>
          </x14:cfRule>
          <xm:sqref>G222</xm:sqref>
        </x14:conditionalFormatting>
        <x14:conditionalFormatting xmlns:xm="http://schemas.microsoft.com/office/excel/2006/main">
          <x14:cfRule type="containsText" priority="10246" stopIfTrue="1" operator="containsText" id="{6335A3A3-CF69-4077-B088-15F1D2992E05}">
            <xm:f>NOT(ISERROR(SEARCH("N/A",G249)))</xm:f>
            <xm:f>"N/A"</xm:f>
            <x14:dxf>
              <font>
                <b/>
                <i val="0"/>
                <color rgb="FFB80000"/>
              </font>
              <fill>
                <patternFill>
                  <bgColor rgb="FFFFD5D5"/>
                </patternFill>
              </fill>
            </x14:dxf>
          </x14:cfRule>
          <xm:sqref>G249</xm:sqref>
        </x14:conditionalFormatting>
        <x14:conditionalFormatting xmlns:xm="http://schemas.microsoft.com/office/excel/2006/main">
          <x14:cfRule type="containsText" priority="10156" stopIfTrue="1" operator="containsText" id="{39C2E92E-2DD6-46E4-9F08-DC15F53F1D46}">
            <xm:f>NOT(ISERROR(SEARCH("N/A",G276)))</xm:f>
            <xm:f>"N/A"</xm:f>
            <x14:dxf>
              <font>
                <b/>
                <i val="0"/>
                <color rgb="FFB80000"/>
              </font>
              <fill>
                <patternFill>
                  <bgColor rgb="FFFFD5D5"/>
                </patternFill>
              </fill>
            </x14:dxf>
          </x14:cfRule>
          <xm:sqref>G276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H25"/>
  <sheetViews>
    <sheetView showGridLines="0" tabSelected="1" view="pageBreakPreview" zoomScaleNormal="100" zoomScaleSheetLayoutView="100" workbookViewId="0">
      <selection sqref="A1:XFD1048576"/>
    </sheetView>
  </sheetViews>
  <sheetFormatPr baseColWidth="10" defaultColWidth="11" defaultRowHeight="12.75"/>
  <cols>
    <col min="1" max="1" width="1.125" style="15" customWidth="1"/>
    <col min="2" max="2" width="13.625" style="24" customWidth="1"/>
    <col min="3" max="3" width="46.625" style="15" customWidth="1"/>
    <col min="4" max="4" width="13.125" style="15" customWidth="1"/>
    <col min="5" max="5" width="31.625" style="15" customWidth="1"/>
    <col min="6" max="6" width="27.625" style="15" customWidth="1"/>
    <col min="7" max="7" width="12.375" style="15" bestFit="1" customWidth="1"/>
    <col min="8" max="8" width="23.5" style="15" customWidth="1"/>
    <col min="9" max="16384" width="11" style="15"/>
  </cols>
  <sheetData>
    <row r="1" spans="1:8" s="50" customFormat="1" ht="15.75">
      <c r="A1" s="49"/>
      <c r="B1" s="466" t="s">
        <v>12</v>
      </c>
      <c r="C1" s="466"/>
      <c r="D1" s="466"/>
      <c r="E1" s="466"/>
      <c r="F1" s="466"/>
      <c r="G1" s="466"/>
      <c r="H1" s="466"/>
    </row>
    <row r="2" spans="1:8" s="50" customFormat="1" ht="15.75">
      <c r="A2" s="49"/>
      <c r="B2" s="466" t="s">
        <v>13</v>
      </c>
      <c r="C2" s="466"/>
      <c r="D2" s="466"/>
      <c r="E2" s="466"/>
      <c r="F2" s="466"/>
      <c r="G2" s="466"/>
      <c r="H2" s="466"/>
    </row>
    <row r="3" spans="1:8" s="50" customFormat="1" ht="15.75">
      <c r="A3" s="49"/>
      <c r="B3" s="466" t="s">
        <v>60</v>
      </c>
      <c r="C3" s="466"/>
      <c r="D3" s="466"/>
      <c r="E3" s="466"/>
      <c r="F3" s="466"/>
      <c r="G3" s="466"/>
      <c r="H3" s="466"/>
    </row>
    <row r="4" spans="1:8" s="50" customFormat="1" ht="15.75">
      <c r="A4" s="49"/>
      <c r="B4" s="466" t="s">
        <v>64</v>
      </c>
      <c r="C4" s="466"/>
      <c r="D4" s="466"/>
      <c r="E4" s="466"/>
      <c r="F4" s="466"/>
      <c r="G4" s="466"/>
      <c r="H4" s="466"/>
    </row>
    <row r="5" spans="1:8" s="50" customFormat="1" ht="15.75">
      <c r="A5" s="49"/>
      <c r="B5" s="466" t="s">
        <v>158</v>
      </c>
      <c r="C5" s="466"/>
      <c r="D5" s="466"/>
      <c r="E5" s="466"/>
      <c r="F5" s="466"/>
      <c r="G5" s="466"/>
      <c r="H5" s="466"/>
    </row>
    <row r="6" spans="1:8" s="50" customFormat="1" ht="48.75" customHeight="1">
      <c r="A6" s="49"/>
      <c r="B6" s="466" t="s">
        <v>231</v>
      </c>
      <c r="C6" s="466"/>
      <c r="D6" s="466"/>
      <c r="E6" s="466"/>
      <c r="F6" s="466"/>
      <c r="G6" s="466"/>
      <c r="H6" s="466"/>
    </row>
    <row r="7" spans="1:8">
      <c r="B7" s="16"/>
      <c r="C7" s="17"/>
      <c r="D7" s="17"/>
      <c r="E7" s="17"/>
      <c r="F7" s="17"/>
      <c r="G7" s="18"/>
      <c r="H7" s="64"/>
    </row>
    <row r="8" spans="1:8">
      <c r="B8" s="467" t="s">
        <v>397</v>
      </c>
      <c r="C8" s="467"/>
      <c r="D8" s="467"/>
      <c r="E8" s="467"/>
      <c r="F8" s="467"/>
      <c r="G8" s="467"/>
      <c r="H8" s="467"/>
    </row>
    <row r="9" spans="1:8" ht="18">
      <c r="B9" s="468">
        <v>1</v>
      </c>
      <c r="C9" s="468"/>
      <c r="D9" s="468"/>
      <c r="E9" s="468"/>
      <c r="F9" s="468"/>
      <c r="G9" s="468"/>
      <c r="H9" s="468"/>
    </row>
    <row r="10" spans="1:8" ht="13.5" thickBot="1">
      <c r="B10" s="19"/>
      <c r="C10" s="20"/>
      <c r="D10" s="20"/>
      <c r="E10" s="20"/>
      <c r="F10" s="20"/>
      <c r="G10" s="20"/>
    </row>
    <row r="11" spans="1:8" ht="35.25" customHeight="1">
      <c r="B11" s="472" t="s">
        <v>22</v>
      </c>
      <c r="C11" s="474" t="s">
        <v>11</v>
      </c>
      <c r="D11" s="471"/>
      <c r="E11" s="471"/>
      <c r="F11" s="471"/>
      <c r="G11" s="471"/>
      <c r="H11" s="469" t="s">
        <v>23</v>
      </c>
    </row>
    <row r="12" spans="1:8" ht="86.1" customHeight="1" thickBot="1">
      <c r="B12" s="473"/>
      <c r="C12" s="475"/>
      <c r="D12" s="305" t="s">
        <v>44</v>
      </c>
      <c r="E12" s="305" t="s">
        <v>138</v>
      </c>
      <c r="F12" s="305" t="s">
        <v>106</v>
      </c>
      <c r="G12" s="305" t="s">
        <v>46</v>
      </c>
      <c r="H12" s="470"/>
    </row>
    <row r="13" spans="1:8" ht="3" customHeight="1">
      <c r="B13" s="306"/>
      <c r="C13" s="307"/>
      <c r="D13" s="307"/>
      <c r="E13" s="307"/>
      <c r="F13" s="307"/>
      <c r="G13" s="307"/>
      <c r="H13" s="308"/>
    </row>
    <row r="14" spans="1:8" ht="29.25" customHeight="1">
      <c r="B14" s="309">
        <v>1</v>
      </c>
      <c r="C14" s="310" t="s">
        <v>160</v>
      </c>
      <c r="D14" s="311" t="s">
        <v>398</v>
      </c>
      <c r="E14" s="311" t="s">
        <v>80</v>
      </c>
      <c r="F14" s="311" t="s">
        <v>398</v>
      </c>
      <c r="G14" s="312" t="s">
        <v>398</v>
      </c>
      <c r="H14" s="313"/>
    </row>
    <row r="15" spans="1:8" ht="29.1" customHeight="1">
      <c r="B15" s="314">
        <v>2</v>
      </c>
      <c r="C15" s="310" t="s">
        <v>161</v>
      </c>
      <c r="D15" s="311" t="s">
        <v>398</v>
      </c>
      <c r="E15" s="311" t="s">
        <v>80</v>
      </c>
      <c r="F15" s="311" t="s">
        <v>398</v>
      </c>
      <c r="G15" s="312" t="s">
        <v>398</v>
      </c>
      <c r="H15" s="315"/>
    </row>
    <row r="16" spans="1:8" ht="29.25" customHeight="1">
      <c r="B16" s="314">
        <v>3</v>
      </c>
      <c r="C16" s="310" t="s">
        <v>162</v>
      </c>
      <c r="D16" s="311" t="s">
        <v>398</v>
      </c>
      <c r="E16" s="311" t="s">
        <v>80</v>
      </c>
      <c r="F16" s="311" t="s">
        <v>398</v>
      </c>
      <c r="G16" s="312" t="s">
        <v>398</v>
      </c>
      <c r="H16" s="315"/>
    </row>
    <row r="17" spans="2:8" ht="27.75" customHeight="1">
      <c r="B17" s="309">
        <v>4</v>
      </c>
      <c r="C17" s="310" t="s">
        <v>163</v>
      </c>
      <c r="D17" s="311" t="s">
        <v>398</v>
      </c>
      <c r="E17" s="311" t="s">
        <v>398</v>
      </c>
      <c r="F17" s="311" t="s">
        <v>398</v>
      </c>
      <c r="G17" s="312" t="s">
        <v>398</v>
      </c>
      <c r="H17" s="315"/>
    </row>
    <row r="18" spans="2:8" ht="15">
      <c r="B18" s="314">
        <v>5</v>
      </c>
      <c r="C18" s="310" t="s">
        <v>164</v>
      </c>
      <c r="D18" s="311" t="s">
        <v>398</v>
      </c>
      <c r="E18" s="311" t="s">
        <v>80</v>
      </c>
      <c r="F18" s="311" t="s">
        <v>398</v>
      </c>
      <c r="G18" s="312" t="s">
        <v>398</v>
      </c>
      <c r="H18" s="315"/>
    </row>
    <row r="19" spans="2:8" ht="15">
      <c r="B19" s="314">
        <v>6</v>
      </c>
      <c r="C19" s="310" t="s">
        <v>165</v>
      </c>
      <c r="D19" s="311" t="s">
        <v>398</v>
      </c>
      <c r="E19" s="311" t="s">
        <v>80</v>
      </c>
      <c r="F19" s="311" t="s">
        <v>398</v>
      </c>
      <c r="G19" s="312" t="s">
        <v>398</v>
      </c>
      <c r="H19" s="315"/>
    </row>
    <row r="20" spans="2:8" ht="15">
      <c r="B20" s="104">
        <v>7</v>
      </c>
      <c r="C20" s="310" t="s">
        <v>167</v>
      </c>
      <c r="D20" s="311" t="s">
        <v>398</v>
      </c>
      <c r="E20" s="311" t="s">
        <v>80</v>
      </c>
      <c r="F20" s="311" t="s">
        <v>398</v>
      </c>
      <c r="G20" s="312" t="s">
        <v>398</v>
      </c>
      <c r="H20" s="315"/>
    </row>
    <row r="21" spans="2:8" ht="15">
      <c r="B21" s="107">
        <v>8</v>
      </c>
      <c r="C21" s="310" t="s">
        <v>166</v>
      </c>
      <c r="D21" s="311" t="s">
        <v>398</v>
      </c>
      <c r="E21" s="311" t="s">
        <v>80</v>
      </c>
      <c r="F21" s="311" t="s">
        <v>398</v>
      </c>
      <c r="G21" s="312" t="s">
        <v>398</v>
      </c>
      <c r="H21" s="315"/>
    </row>
    <row r="22" spans="2:8">
      <c r="B22" s="107"/>
      <c r="C22" s="142"/>
      <c r="D22" s="105"/>
      <c r="E22" s="105"/>
      <c r="F22" s="105"/>
      <c r="G22" s="106"/>
      <c r="H22" s="108"/>
    </row>
    <row r="23" spans="2:8">
      <c r="B23" s="104"/>
      <c r="C23" s="142"/>
      <c r="D23" s="105"/>
      <c r="E23" s="105"/>
      <c r="F23" s="105"/>
      <c r="G23" s="106"/>
      <c r="H23" s="108"/>
    </row>
    <row r="24" spans="2:8" ht="12" customHeight="1" thickBot="1">
      <c r="B24" s="267"/>
      <c r="C24" s="61"/>
      <c r="D24" s="62"/>
      <c r="E24" s="62"/>
      <c r="F24" s="62"/>
      <c r="G24" s="63"/>
      <c r="H24" s="109"/>
    </row>
    <row r="25" spans="2:8" ht="9" customHeight="1" thickTop="1">
      <c r="B25" s="21"/>
      <c r="C25" s="22"/>
      <c r="D25" s="23"/>
      <c r="E25" s="23"/>
      <c r="F25" s="23"/>
      <c r="G25" s="23"/>
    </row>
  </sheetData>
  <sheetProtection insertRows="0" deleteRows="0" selectLockedCells="1"/>
  <mergeCells count="12">
    <mergeCell ref="B8:H8"/>
    <mergeCell ref="B9:H9"/>
    <mergeCell ref="H11:H12"/>
    <mergeCell ref="D11:G11"/>
    <mergeCell ref="B11:B12"/>
    <mergeCell ref="C11:C12"/>
    <mergeCell ref="B6:H6"/>
    <mergeCell ref="B1:H1"/>
    <mergeCell ref="B2:H2"/>
    <mergeCell ref="B3:H3"/>
    <mergeCell ref="B4:H4"/>
    <mergeCell ref="B5:H5"/>
  </mergeCells>
  <conditionalFormatting sqref="B14:H23">
    <cfRule type="expression" dxfId="4" priority="9" stopIfTrue="1">
      <formula>MOD(ROW(),2)</formula>
    </cfRule>
  </conditionalFormatting>
  <conditionalFormatting sqref="D14:G23">
    <cfRule type="cellIs" dxfId="3" priority="4" stopIfTrue="1" operator="equal">
      <formula>"HÁBIL"</formula>
    </cfRule>
    <cfRule type="cellIs" dxfId="2" priority="5" stopIfTrue="1" operator="equal">
      <formula>"NO HÁBIL"</formula>
    </cfRule>
    <cfRule type="cellIs" dxfId="1" priority="8" stopIfTrue="1" operator="equal">
      <formula>"RECHAZO"</formula>
    </cfRule>
  </conditionalFormatting>
  <conditionalFormatting sqref="E14:F23">
    <cfRule type="cellIs" dxfId="0" priority="2" stopIfTrue="1" operator="equal">
      <formula>"NO APLICA"</formula>
    </cfRule>
  </conditionalFormatting>
  <printOptions horizontalCentered="1"/>
  <pageMargins left="0.39370078740157483" right="0.39370078740157483" top="0.39370078740157483" bottom="1.5748031496062993" header="0" footer="0"/>
  <pageSetup scale="53"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1"/>
  <dimension ref="A1:J32"/>
  <sheetViews>
    <sheetView topLeftCell="C1" workbookViewId="0">
      <selection activeCell="J2" sqref="J2:J5"/>
    </sheetView>
  </sheetViews>
  <sheetFormatPr baseColWidth="10" defaultColWidth="11" defaultRowHeight="15"/>
  <cols>
    <col min="1" max="1" width="3.125" style="150" bestFit="1" customWidth="1"/>
    <col min="2" max="2" width="75" style="150" customWidth="1"/>
    <col min="3" max="3" width="19.375" style="150" customWidth="1"/>
    <col min="4" max="5" width="11" style="150"/>
    <col min="6" max="6" width="15.625" style="150" bestFit="1" customWidth="1"/>
    <col min="7" max="7" width="20" style="150" bestFit="1" customWidth="1"/>
    <col min="8" max="8" width="18.5" style="150" bestFit="1" customWidth="1"/>
    <col min="9" max="10" width="16.625" style="150" customWidth="1"/>
    <col min="11" max="16384" width="11" style="150"/>
  </cols>
  <sheetData>
    <row r="1" spans="1:10" ht="15.75" thickTop="1">
      <c r="A1" s="56" t="s">
        <v>21</v>
      </c>
      <c r="B1" s="57" t="s">
        <v>14</v>
      </c>
      <c r="C1" s="153" t="s">
        <v>33</v>
      </c>
      <c r="D1" s="153" t="s">
        <v>47</v>
      </c>
      <c r="E1" s="153" t="s">
        <v>49</v>
      </c>
      <c r="F1" s="153" t="s">
        <v>91</v>
      </c>
      <c r="G1" s="153" t="s">
        <v>92</v>
      </c>
      <c r="H1" s="153" t="s">
        <v>94</v>
      </c>
      <c r="I1" s="153" t="s">
        <v>96</v>
      </c>
      <c r="J1" s="153" t="s">
        <v>117</v>
      </c>
    </row>
    <row r="2" spans="1:10">
      <c r="A2" s="58">
        <v>1</v>
      </c>
      <c r="B2" s="75" t="s">
        <v>13</v>
      </c>
      <c r="C2" s="154" t="s">
        <v>34</v>
      </c>
      <c r="D2" s="193" t="s">
        <v>116</v>
      </c>
      <c r="E2" s="154" t="s">
        <v>50</v>
      </c>
      <c r="F2" s="154" t="s">
        <v>115</v>
      </c>
      <c r="G2" s="154" t="s">
        <v>50</v>
      </c>
      <c r="H2" s="154" t="s">
        <v>109</v>
      </c>
      <c r="I2" s="154" t="s">
        <v>50</v>
      </c>
      <c r="J2" s="154" t="s">
        <v>118</v>
      </c>
    </row>
    <row r="3" spans="1:10">
      <c r="A3" s="59">
        <v>2</v>
      </c>
      <c r="B3" s="54" t="s">
        <v>66</v>
      </c>
      <c r="C3" s="154" t="s">
        <v>35</v>
      </c>
      <c r="D3" s="151"/>
      <c r="E3" s="154" t="s">
        <v>51</v>
      </c>
      <c r="F3" s="154" t="s">
        <v>114</v>
      </c>
      <c r="G3" s="154" t="s">
        <v>51</v>
      </c>
      <c r="H3" s="154" t="s">
        <v>110</v>
      </c>
      <c r="I3" s="154" t="s">
        <v>51</v>
      </c>
      <c r="J3" s="154" t="s">
        <v>119</v>
      </c>
    </row>
    <row r="4" spans="1:10">
      <c r="A4" s="59">
        <v>3</v>
      </c>
      <c r="B4" s="54" t="s">
        <v>67</v>
      </c>
      <c r="C4" s="154" t="s">
        <v>79</v>
      </c>
      <c r="D4" s="151"/>
      <c r="E4" s="154" t="s">
        <v>52</v>
      </c>
      <c r="H4" s="154" t="s">
        <v>111</v>
      </c>
      <c r="I4" s="154" t="s">
        <v>95</v>
      </c>
      <c r="J4" s="154" t="s">
        <v>120</v>
      </c>
    </row>
    <row r="5" spans="1:10">
      <c r="A5" s="59">
        <v>4</v>
      </c>
      <c r="B5" s="54" t="s">
        <v>61</v>
      </c>
      <c r="C5" s="154" t="s">
        <v>80</v>
      </c>
      <c r="D5" s="151"/>
      <c r="E5" s="154"/>
      <c r="H5" s="154" t="s">
        <v>112</v>
      </c>
      <c r="J5" s="154" t="s">
        <v>80</v>
      </c>
    </row>
    <row r="6" spans="1:10">
      <c r="A6" s="59">
        <v>5</v>
      </c>
      <c r="B6" s="54" t="s">
        <v>62</v>
      </c>
      <c r="H6" s="154" t="s">
        <v>114</v>
      </c>
    </row>
    <row r="7" spans="1:10">
      <c r="A7" s="59">
        <v>6</v>
      </c>
      <c r="B7" s="54" t="s">
        <v>63</v>
      </c>
      <c r="H7" s="154" t="s">
        <v>113</v>
      </c>
    </row>
    <row r="8" spans="1:10">
      <c r="A8" s="59">
        <v>7</v>
      </c>
      <c r="B8" s="54" t="s">
        <v>69</v>
      </c>
    </row>
    <row r="9" spans="1:10">
      <c r="A9" s="59">
        <v>8</v>
      </c>
      <c r="B9" s="54" t="s">
        <v>70</v>
      </c>
    </row>
    <row r="10" spans="1:10">
      <c r="A10" s="59">
        <v>9</v>
      </c>
      <c r="B10" s="54" t="s">
        <v>71</v>
      </c>
    </row>
    <row r="11" spans="1:10">
      <c r="A11" s="59">
        <v>10</v>
      </c>
      <c r="B11" s="52" t="s">
        <v>68</v>
      </c>
      <c r="E11" s="152"/>
    </row>
    <row r="12" spans="1:10">
      <c r="A12" s="59">
        <v>11</v>
      </c>
      <c r="B12" s="52" t="s">
        <v>64</v>
      </c>
    </row>
    <row r="13" spans="1:10">
      <c r="A13" s="59">
        <v>12</v>
      </c>
      <c r="B13" s="52" t="s">
        <v>65</v>
      </c>
    </row>
    <row r="14" spans="1:10">
      <c r="A14" s="59">
        <v>13</v>
      </c>
      <c r="B14" s="52" t="s">
        <v>72</v>
      </c>
    </row>
    <row r="15" spans="1:10">
      <c r="A15" s="59">
        <v>14</v>
      </c>
      <c r="B15" s="52" t="s">
        <v>73</v>
      </c>
    </row>
    <row r="16" spans="1:10">
      <c r="A16" s="59">
        <v>15</v>
      </c>
      <c r="B16" s="52" t="s">
        <v>74</v>
      </c>
    </row>
    <row r="17" spans="1:2">
      <c r="A17" s="59">
        <v>16</v>
      </c>
      <c r="B17" s="53"/>
    </row>
    <row r="18" spans="1:2">
      <c r="A18" s="59">
        <v>17</v>
      </c>
      <c r="B18" s="53"/>
    </row>
    <row r="19" spans="1:2">
      <c r="A19" s="59">
        <v>18</v>
      </c>
      <c r="B19" s="53"/>
    </row>
    <row r="20" spans="1:2">
      <c r="A20" s="59">
        <v>19</v>
      </c>
      <c r="B20" s="53"/>
    </row>
    <row r="21" spans="1:2">
      <c r="A21" s="59">
        <v>20</v>
      </c>
      <c r="B21" s="53"/>
    </row>
    <row r="22" spans="1:2">
      <c r="A22" s="59">
        <v>21</v>
      </c>
      <c r="B22" s="53"/>
    </row>
    <row r="23" spans="1:2">
      <c r="A23" s="59">
        <v>22</v>
      </c>
      <c r="B23" s="53"/>
    </row>
    <row r="24" spans="1:2">
      <c r="A24" s="59">
        <v>23</v>
      </c>
      <c r="B24" s="53"/>
    </row>
    <row r="25" spans="1:2">
      <c r="A25" s="59">
        <v>24</v>
      </c>
      <c r="B25" s="53"/>
    </row>
    <row r="26" spans="1:2">
      <c r="A26" s="59">
        <v>25</v>
      </c>
      <c r="B26" s="53"/>
    </row>
    <row r="27" spans="1:2">
      <c r="A27" s="59">
        <v>26</v>
      </c>
      <c r="B27" s="53"/>
    </row>
    <row r="28" spans="1:2">
      <c r="A28" s="59">
        <v>27</v>
      </c>
      <c r="B28" s="53"/>
    </row>
    <row r="29" spans="1:2">
      <c r="A29" s="59">
        <v>28</v>
      </c>
      <c r="B29" s="53"/>
    </row>
    <row r="30" spans="1:2">
      <c r="A30" s="59">
        <v>29</v>
      </c>
      <c r="B30" s="53"/>
    </row>
    <row r="31" spans="1:2" ht="15.75" thickBot="1">
      <c r="A31" s="60">
        <v>30</v>
      </c>
      <c r="B31" s="55"/>
    </row>
    <row r="32" spans="1:2" ht="15.75" thickTop="1"/>
  </sheetData>
  <pageMargins left="0.7" right="0.7" top="0.75" bottom="0.75" header="0.3" footer="0.3"/>
  <pageSetup scale="7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6"/>
  <dimension ref="A1:HH504"/>
  <sheetViews>
    <sheetView workbookViewId="0">
      <selection activeCell="H22" sqref="H22"/>
    </sheetView>
  </sheetViews>
  <sheetFormatPr baseColWidth="10" defaultColWidth="11" defaultRowHeight="12.75"/>
  <cols>
    <col min="1" max="1" width="11" style="171"/>
    <col min="2" max="2" width="1.625" style="171" customWidth="1"/>
    <col min="3" max="3" width="12.375" style="171" bestFit="1" customWidth="1"/>
    <col min="4" max="4" width="8.875" style="171" customWidth="1"/>
    <col min="5" max="5" width="11.5" style="181" bestFit="1" customWidth="1"/>
    <col min="6" max="6" width="11" style="172"/>
    <col min="7" max="7" width="11" style="179"/>
    <col min="8" max="8" width="74.625" style="176" bestFit="1" customWidth="1"/>
    <col min="9" max="16384" width="11" style="176"/>
  </cols>
  <sheetData>
    <row r="1" spans="1:8">
      <c r="A1" s="476" t="s">
        <v>5</v>
      </c>
      <c r="B1" s="476"/>
      <c r="C1" s="476"/>
      <c r="D1" s="170" t="s">
        <v>6</v>
      </c>
      <c r="E1" s="181" t="s">
        <v>38</v>
      </c>
      <c r="G1" s="176"/>
    </row>
    <row r="2" spans="1:8">
      <c r="A2" s="173">
        <v>29222</v>
      </c>
      <c r="B2" s="174"/>
      <c r="C2" s="174">
        <v>29587</v>
      </c>
      <c r="D2" s="175">
        <v>4500</v>
      </c>
      <c r="E2" s="182"/>
      <c r="G2" s="176"/>
    </row>
    <row r="3" spans="1:8">
      <c r="A3" s="174">
        <v>29588</v>
      </c>
      <c r="B3" s="174"/>
      <c r="C3" s="174">
        <v>29952</v>
      </c>
      <c r="D3" s="175">
        <v>5700</v>
      </c>
      <c r="E3" s="183">
        <f>+D3/D2-1</f>
        <v>0.26666666666666661</v>
      </c>
      <c r="G3" s="176"/>
    </row>
    <row r="4" spans="1:8">
      <c r="A4" s="174">
        <v>29953</v>
      </c>
      <c r="B4" s="174"/>
      <c r="C4" s="174">
        <v>30317</v>
      </c>
      <c r="D4" s="175">
        <v>7410</v>
      </c>
      <c r="E4" s="183">
        <f t="shared" ref="E4:E28" si="0">+D4/D3-1</f>
        <v>0.30000000000000004</v>
      </c>
      <c r="G4" s="176"/>
    </row>
    <row r="5" spans="1:8">
      <c r="A5" s="174">
        <v>30318</v>
      </c>
      <c r="B5" s="174"/>
      <c r="C5" s="174">
        <v>30682</v>
      </c>
      <c r="D5" s="175">
        <v>9261</v>
      </c>
      <c r="E5" s="183">
        <f t="shared" si="0"/>
        <v>0.24979757085020249</v>
      </c>
      <c r="G5" s="176"/>
    </row>
    <row r="6" spans="1:8">
      <c r="A6" s="174">
        <v>30683</v>
      </c>
      <c r="B6" s="174"/>
      <c r="C6" s="174">
        <v>31048</v>
      </c>
      <c r="D6" s="175">
        <v>11298</v>
      </c>
      <c r="E6" s="183">
        <f t="shared" si="0"/>
        <v>0.21995464852607705</v>
      </c>
      <c r="G6" s="176"/>
    </row>
    <row r="7" spans="1:8">
      <c r="A7" s="173">
        <v>31049</v>
      </c>
      <c r="B7" s="174"/>
      <c r="C7" s="174">
        <v>31413</v>
      </c>
      <c r="D7" s="175">
        <v>13557.6</v>
      </c>
      <c r="E7" s="183">
        <f t="shared" si="0"/>
        <v>0.19999999999999996</v>
      </c>
      <c r="G7" s="176"/>
    </row>
    <row r="8" spans="1:8">
      <c r="A8" s="174">
        <v>31414</v>
      </c>
      <c r="B8" s="174"/>
      <c r="C8" s="174">
        <v>31778</v>
      </c>
      <c r="D8" s="175">
        <v>16611.400000000001</v>
      </c>
      <c r="E8" s="183">
        <f t="shared" si="0"/>
        <v>0.22524635628724865</v>
      </c>
      <c r="G8" s="176"/>
    </row>
    <row r="9" spans="1:8">
      <c r="A9" s="174">
        <v>31779</v>
      </c>
      <c r="B9" s="174"/>
      <c r="C9" s="174">
        <v>32143</v>
      </c>
      <c r="D9" s="175">
        <v>20509.8</v>
      </c>
      <c r="E9" s="183">
        <f t="shared" si="0"/>
        <v>0.23468220619574498</v>
      </c>
      <c r="G9" s="176"/>
    </row>
    <row r="10" spans="1:8">
      <c r="A10" s="174">
        <v>32144</v>
      </c>
      <c r="B10" s="174"/>
      <c r="C10" s="174">
        <v>32508</v>
      </c>
      <c r="D10" s="175">
        <v>25637.4</v>
      </c>
      <c r="E10" s="183">
        <f t="shared" si="0"/>
        <v>0.25000731357692429</v>
      </c>
      <c r="G10" s="176"/>
    </row>
    <row r="11" spans="1:8">
      <c r="A11" s="174">
        <v>32509</v>
      </c>
      <c r="B11" s="174"/>
      <c r="C11" s="174">
        <v>32873</v>
      </c>
      <c r="D11" s="175">
        <v>32559.599999999999</v>
      </c>
      <c r="E11" s="183">
        <f t="shared" si="0"/>
        <v>0.27000397856256853</v>
      </c>
      <c r="G11" s="176"/>
    </row>
    <row r="12" spans="1:8" ht="13.5" thickBot="1">
      <c r="A12" s="173">
        <v>32874</v>
      </c>
      <c r="B12" s="174"/>
      <c r="C12" s="174">
        <v>33238</v>
      </c>
      <c r="D12" s="175">
        <v>41025</v>
      </c>
      <c r="E12" s="183">
        <f t="shared" si="0"/>
        <v>0.25999705156083008</v>
      </c>
      <c r="G12" s="177"/>
      <c r="H12" s="178"/>
    </row>
    <row r="13" spans="1:8" ht="13.5" thickTop="1">
      <c r="A13" s="174">
        <v>33239</v>
      </c>
      <c r="B13" s="174"/>
      <c r="C13" s="174">
        <v>33603</v>
      </c>
      <c r="D13" s="175">
        <v>51720</v>
      </c>
      <c r="E13" s="183">
        <f t="shared" si="0"/>
        <v>0.26069469835466186</v>
      </c>
      <c r="G13" s="71" t="s">
        <v>25</v>
      </c>
      <c r="H13" s="72" t="s">
        <v>26</v>
      </c>
    </row>
    <row r="14" spans="1:8" ht="13.5" thickBot="1">
      <c r="A14" s="174">
        <v>33604</v>
      </c>
      <c r="B14" s="174"/>
      <c r="C14" s="174">
        <v>33969</v>
      </c>
      <c r="D14" s="175">
        <v>65190</v>
      </c>
      <c r="E14" s="183">
        <f t="shared" si="0"/>
        <v>0.26044083526682127</v>
      </c>
      <c r="G14" s="73">
        <f ca="1">TODAY()</f>
        <v>44414</v>
      </c>
      <c r="H14" s="74">
        <f ca="1">LOOKUP(G14,A2:A102,D2:D102)</f>
        <v>930471.18</v>
      </c>
    </row>
    <row r="15" spans="1:8" ht="14.25" thickTop="1" thickBot="1">
      <c r="A15" s="174">
        <v>33970</v>
      </c>
      <c r="B15" s="174"/>
      <c r="C15" s="174">
        <v>34334</v>
      </c>
      <c r="D15" s="175">
        <v>81510</v>
      </c>
      <c r="E15" s="183">
        <f t="shared" si="0"/>
        <v>0.25034514496088356</v>
      </c>
    </row>
    <row r="16" spans="1:8" ht="15.75" thickTop="1">
      <c r="A16" s="174">
        <v>34335</v>
      </c>
      <c r="B16" s="174"/>
      <c r="C16" s="174">
        <v>34699</v>
      </c>
      <c r="D16" s="175">
        <v>98700</v>
      </c>
      <c r="E16" s="183">
        <f t="shared" si="0"/>
        <v>0.21089436878910561</v>
      </c>
      <c r="G16" s="76" t="s">
        <v>32</v>
      </c>
    </row>
    <row r="17" spans="1:7" ht="15">
      <c r="A17" s="173">
        <v>34700</v>
      </c>
      <c r="B17" s="174"/>
      <c r="C17" s="174">
        <v>35064</v>
      </c>
      <c r="D17" s="175">
        <v>118933.5</v>
      </c>
      <c r="E17" s="183">
        <f t="shared" si="0"/>
        <v>0.20500000000000007</v>
      </c>
      <c r="G17" s="77" t="s">
        <v>30</v>
      </c>
    </row>
    <row r="18" spans="1:7" ht="15.75" thickBot="1">
      <c r="A18" s="174">
        <v>35065</v>
      </c>
      <c r="B18" s="174"/>
      <c r="C18" s="174">
        <v>35430</v>
      </c>
      <c r="D18" s="175">
        <v>142125</v>
      </c>
      <c r="E18" s="183">
        <f t="shared" si="0"/>
        <v>0.19499552270806797</v>
      </c>
      <c r="G18" s="78" t="s">
        <v>31</v>
      </c>
    </row>
    <row r="19" spans="1:7" ht="13.5" thickTop="1">
      <c r="A19" s="174">
        <v>35431</v>
      </c>
      <c r="B19" s="174"/>
      <c r="C19" s="174">
        <v>35795</v>
      </c>
      <c r="D19" s="175">
        <v>172005</v>
      </c>
      <c r="E19" s="183">
        <f t="shared" si="0"/>
        <v>0.21023746701846968</v>
      </c>
    </row>
    <row r="20" spans="1:7">
      <c r="A20" s="174">
        <v>35796</v>
      </c>
      <c r="B20" s="174"/>
      <c r="C20" s="174">
        <v>36160</v>
      </c>
      <c r="D20" s="175">
        <v>203826</v>
      </c>
      <c r="E20" s="183">
        <f t="shared" si="0"/>
        <v>0.1850004360338362</v>
      </c>
    </row>
    <row r="21" spans="1:7">
      <c r="A21" s="174">
        <v>36161</v>
      </c>
      <c r="B21" s="174"/>
      <c r="C21" s="174">
        <v>36525</v>
      </c>
      <c r="D21" s="175">
        <v>236460</v>
      </c>
      <c r="E21" s="183">
        <f t="shared" si="0"/>
        <v>0.16010715021636091</v>
      </c>
    </row>
    <row r="22" spans="1:7">
      <c r="A22" s="173">
        <v>36526</v>
      </c>
      <c r="B22" s="174"/>
      <c r="C22" s="174">
        <v>36891</v>
      </c>
      <c r="D22" s="175">
        <v>260100</v>
      </c>
      <c r="E22" s="183">
        <f t="shared" si="0"/>
        <v>9.9974625729510214E-2</v>
      </c>
    </row>
    <row r="23" spans="1:7">
      <c r="A23" s="174">
        <v>36892</v>
      </c>
      <c r="B23" s="174"/>
      <c r="C23" s="174">
        <v>37256</v>
      </c>
      <c r="D23" s="175">
        <v>286000</v>
      </c>
      <c r="E23" s="183">
        <f t="shared" si="0"/>
        <v>9.9577085736255233E-2</v>
      </c>
    </row>
    <row r="24" spans="1:7">
      <c r="A24" s="174">
        <v>37257</v>
      </c>
      <c r="B24" s="174"/>
      <c r="C24" s="174">
        <v>37621</v>
      </c>
      <c r="D24" s="175">
        <v>309000</v>
      </c>
      <c r="E24" s="183">
        <f t="shared" si="0"/>
        <v>8.0419580419580416E-2</v>
      </c>
    </row>
    <row r="25" spans="1:7">
      <c r="A25" s="174">
        <v>37622</v>
      </c>
      <c r="B25" s="174"/>
      <c r="C25" s="174">
        <v>37986</v>
      </c>
      <c r="D25" s="175">
        <v>332000</v>
      </c>
      <c r="E25" s="183">
        <f t="shared" si="0"/>
        <v>7.4433656957928696E-2</v>
      </c>
    </row>
    <row r="26" spans="1:7">
      <c r="A26" s="174">
        <v>37987</v>
      </c>
      <c r="B26" s="174"/>
      <c r="C26" s="174">
        <v>38352</v>
      </c>
      <c r="D26" s="175">
        <v>358000</v>
      </c>
      <c r="E26" s="183">
        <f t="shared" si="0"/>
        <v>7.8313253012048278E-2</v>
      </c>
    </row>
    <row r="27" spans="1:7">
      <c r="A27" s="173">
        <v>38353</v>
      </c>
      <c r="B27" s="174"/>
      <c r="C27" s="174">
        <v>38717</v>
      </c>
      <c r="D27" s="175">
        <v>381500</v>
      </c>
      <c r="E27" s="183">
        <f t="shared" si="0"/>
        <v>6.5642458100558576E-2</v>
      </c>
    </row>
    <row r="28" spans="1:7">
      <c r="A28" s="174">
        <v>38718</v>
      </c>
      <c r="B28" s="174"/>
      <c r="C28" s="174">
        <v>39082</v>
      </c>
      <c r="D28" s="175">
        <v>408000</v>
      </c>
      <c r="E28" s="183">
        <f t="shared" si="0"/>
        <v>6.9462647444298753E-2</v>
      </c>
    </row>
    <row r="29" spans="1:7">
      <c r="A29" s="174">
        <v>39083</v>
      </c>
      <c r="B29" s="174"/>
      <c r="C29" s="174">
        <v>39447</v>
      </c>
      <c r="D29" s="175">
        <v>433700</v>
      </c>
      <c r="E29" s="183">
        <f t="shared" ref="E29:E36" si="1">+D29/D28-1</f>
        <v>6.2990196078431371E-2</v>
      </c>
    </row>
    <row r="30" spans="1:7">
      <c r="A30" s="174">
        <v>39448</v>
      </c>
      <c r="C30" s="174">
        <v>39813</v>
      </c>
      <c r="D30" s="175">
        <v>461500</v>
      </c>
      <c r="E30" s="183">
        <f t="shared" si="1"/>
        <v>6.4099608023979737E-2</v>
      </c>
    </row>
    <row r="31" spans="1:7">
      <c r="A31" s="174">
        <v>39814</v>
      </c>
      <c r="C31" s="174">
        <v>40178</v>
      </c>
      <c r="D31" s="175">
        <v>496900</v>
      </c>
      <c r="E31" s="183">
        <f t="shared" si="1"/>
        <v>7.6706392199350049E-2</v>
      </c>
    </row>
    <row r="32" spans="1:7">
      <c r="A32" s="173">
        <v>40179</v>
      </c>
      <c r="C32" s="174">
        <v>40543</v>
      </c>
      <c r="D32" s="175">
        <v>515000</v>
      </c>
      <c r="E32" s="183">
        <f t="shared" si="1"/>
        <v>3.6425840209297622E-2</v>
      </c>
    </row>
    <row r="33" spans="1:5">
      <c r="A33" s="174">
        <v>40544</v>
      </c>
      <c r="C33" s="174">
        <v>40908</v>
      </c>
      <c r="D33" s="175">
        <v>535600</v>
      </c>
      <c r="E33" s="183">
        <f t="shared" si="1"/>
        <v>4.0000000000000036E-2</v>
      </c>
    </row>
    <row r="34" spans="1:5">
      <c r="A34" s="174">
        <v>40909</v>
      </c>
      <c r="C34" s="174">
        <v>41274</v>
      </c>
      <c r="D34" s="175">
        <v>566700</v>
      </c>
      <c r="E34" s="183">
        <f t="shared" si="1"/>
        <v>5.8065720687079825E-2</v>
      </c>
    </row>
    <row r="35" spans="1:5">
      <c r="A35" s="174">
        <v>41275</v>
      </c>
      <c r="C35" s="174">
        <v>41639</v>
      </c>
      <c r="D35" s="175">
        <v>589500</v>
      </c>
      <c r="E35" s="183">
        <f t="shared" si="1"/>
        <v>4.0232927474854518E-2</v>
      </c>
    </row>
    <row r="36" spans="1:5">
      <c r="A36" s="174">
        <v>41640</v>
      </c>
      <c r="C36" s="174">
        <v>42004</v>
      </c>
      <c r="D36" s="175">
        <v>616000</v>
      </c>
      <c r="E36" s="183">
        <f t="shared" si="1"/>
        <v>4.495335029686176E-2</v>
      </c>
    </row>
    <row r="37" spans="1:5">
      <c r="A37" s="174">
        <v>42005</v>
      </c>
      <c r="C37" s="174">
        <v>42369</v>
      </c>
      <c r="D37" s="175">
        <v>644350</v>
      </c>
      <c r="E37" s="183">
        <f>IF(D37="","",D37/D36-1)</f>
        <v>4.6022727272727382E-2</v>
      </c>
    </row>
    <row r="38" spans="1:5">
      <c r="A38" s="174">
        <v>42370</v>
      </c>
      <c r="C38" s="174">
        <v>42735</v>
      </c>
      <c r="D38" s="175">
        <v>689454</v>
      </c>
      <c r="E38" s="183">
        <f t="shared" ref="E38:E103" si="2">IF(D38="","",D38/D37-1)</f>
        <v>6.9999224024210438E-2</v>
      </c>
    </row>
    <row r="39" spans="1:5">
      <c r="A39" s="174">
        <v>42736</v>
      </c>
      <c r="C39" s="174">
        <v>43100</v>
      </c>
      <c r="D39" s="175">
        <v>737717</v>
      </c>
      <c r="E39" s="183">
        <f t="shared" si="2"/>
        <v>7.0001769516167878E-2</v>
      </c>
    </row>
    <row r="40" spans="1:5">
      <c r="A40" s="174">
        <v>43101</v>
      </c>
      <c r="C40" s="174">
        <v>43465</v>
      </c>
      <c r="D40" s="175">
        <v>781242</v>
      </c>
      <c r="E40" s="183">
        <f t="shared" si="2"/>
        <v>5.8999589273393438E-2</v>
      </c>
    </row>
    <row r="41" spans="1:5">
      <c r="A41" s="174">
        <v>43466</v>
      </c>
      <c r="C41" s="174">
        <v>43830</v>
      </c>
      <c r="D41" s="175">
        <v>828116</v>
      </c>
      <c r="E41" s="183">
        <f t="shared" si="2"/>
        <v>5.9999334393184167E-2</v>
      </c>
    </row>
    <row r="42" spans="1:5">
      <c r="A42" s="174">
        <v>43831</v>
      </c>
      <c r="C42" s="174">
        <v>44196</v>
      </c>
      <c r="D42" s="175">
        <v>877803</v>
      </c>
      <c r="E42" s="183">
        <f>IF(D42="","",D42/D41-1)</f>
        <v>6.0000048302411679E-2</v>
      </c>
    </row>
    <row r="43" spans="1:5">
      <c r="A43" s="174">
        <v>44197</v>
      </c>
      <c r="C43" s="174">
        <v>44561</v>
      </c>
      <c r="D43" s="175">
        <f>D42*1.06</f>
        <v>930471.18</v>
      </c>
      <c r="E43" s="183">
        <f>IF(D43="","",D43/D42-1)</f>
        <v>6.0000000000000053E-2</v>
      </c>
    </row>
    <row r="44" spans="1:5">
      <c r="E44" s="183" t="str">
        <f>IF(D44="","",D44/D41-1)</f>
        <v/>
      </c>
    </row>
    <row r="45" spans="1:5">
      <c r="E45" s="183" t="str">
        <f t="shared" si="2"/>
        <v/>
      </c>
    </row>
    <row r="46" spans="1:5">
      <c r="E46" s="183" t="str">
        <f t="shared" si="2"/>
        <v/>
      </c>
    </row>
    <row r="47" spans="1:5">
      <c r="E47" s="183" t="str">
        <f t="shared" si="2"/>
        <v/>
      </c>
    </row>
    <row r="48" spans="1:5">
      <c r="E48" s="183" t="str">
        <f t="shared" si="2"/>
        <v/>
      </c>
    </row>
    <row r="49" spans="5:5">
      <c r="E49" s="183" t="str">
        <f t="shared" si="2"/>
        <v/>
      </c>
    </row>
    <row r="50" spans="5:5">
      <c r="E50" s="183" t="str">
        <f t="shared" si="2"/>
        <v/>
      </c>
    </row>
    <row r="51" spans="5:5">
      <c r="E51" s="183" t="str">
        <f t="shared" si="2"/>
        <v/>
      </c>
    </row>
    <row r="52" spans="5:5">
      <c r="E52" s="183" t="str">
        <f t="shared" si="2"/>
        <v/>
      </c>
    </row>
    <row r="53" spans="5:5">
      <c r="E53" s="183" t="str">
        <f t="shared" si="2"/>
        <v/>
      </c>
    </row>
    <row r="54" spans="5:5">
      <c r="E54" s="183" t="str">
        <f t="shared" si="2"/>
        <v/>
      </c>
    </row>
    <row r="55" spans="5:5">
      <c r="E55" s="183" t="str">
        <f t="shared" si="2"/>
        <v/>
      </c>
    </row>
    <row r="56" spans="5:5">
      <c r="E56" s="183" t="str">
        <f t="shared" si="2"/>
        <v/>
      </c>
    </row>
    <row r="57" spans="5:5">
      <c r="E57" s="183" t="str">
        <f t="shared" si="2"/>
        <v/>
      </c>
    </row>
    <row r="58" spans="5:5">
      <c r="E58" s="183" t="str">
        <f t="shared" si="2"/>
        <v/>
      </c>
    </row>
    <row r="59" spans="5:5">
      <c r="E59" s="183" t="str">
        <f t="shared" si="2"/>
        <v/>
      </c>
    </row>
    <row r="60" spans="5:5">
      <c r="E60" s="183" t="str">
        <f t="shared" si="2"/>
        <v/>
      </c>
    </row>
    <row r="61" spans="5:5">
      <c r="E61" s="183" t="str">
        <f t="shared" si="2"/>
        <v/>
      </c>
    </row>
    <row r="62" spans="5:5">
      <c r="E62" s="183" t="str">
        <f t="shared" si="2"/>
        <v/>
      </c>
    </row>
    <row r="63" spans="5:5">
      <c r="E63" s="183" t="str">
        <f t="shared" si="2"/>
        <v/>
      </c>
    </row>
    <row r="64" spans="5:5">
      <c r="E64" s="183" t="str">
        <f t="shared" si="2"/>
        <v/>
      </c>
    </row>
    <row r="65" spans="5:5">
      <c r="E65" s="183" t="str">
        <f t="shared" si="2"/>
        <v/>
      </c>
    </row>
    <row r="66" spans="5:5">
      <c r="E66" s="183" t="str">
        <f t="shared" si="2"/>
        <v/>
      </c>
    </row>
    <row r="67" spans="5:5">
      <c r="E67" s="183" t="str">
        <f t="shared" si="2"/>
        <v/>
      </c>
    </row>
    <row r="68" spans="5:5">
      <c r="E68" s="183" t="str">
        <f t="shared" si="2"/>
        <v/>
      </c>
    </row>
    <row r="69" spans="5:5">
      <c r="E69" s="183" t="str">
        <f t="shared" si="2"/>
        <v/>
      </c>
    </row>
    <row r="70" spans="5:5">
      <c r="E70" s="183" t="str">
        <f t="shared" si="2"/>
        <v/>
      </c>
    </row>
    <row r="71" spans="5:5">
      <c r="E71" s="183" t="str">
        <f t="shared" si="2"/>
        <v/>
      </c>
    </row>
    <row r="72" spans="5:5">
      <c r="E72" s="183" t="str">
        <f t="shared" si="2"/>
        <v/>
      </c>
    </row>
    <row r="73" spans="5:5">
      <c r="E73" s="183" t="str">
        <f t="shared" si="2"/>
        <v/>
      </c>
    </row>
    <row r="74" spans="5:5">
      <c r="E74" s="183" t="str">
        <f t="shared" si="2"/>
        <v/>
      </c>
    </row>
    <row r="75" spans="5:5">
      <c r="E75" s="183" t="str">
        <f t="shared" si="2"/>
        <v/>
      </c>
    </row>
    <row r="76" spans="5:5">
      <c r="E76" s="183" t="str">
        <f t="shared" si="2"/>
        <v/>
      </c>
    </row>
    <row r="77" spans="5:5">
      <c r="E77" s="183" t="str">
        <f t="shared" si="2"/>
        <v/>
      </c>
    </row>
    <row r="78" spans="5:5">
      <c r="E78" s="183" t="str">
        <f t="shared" si="2"/>
        <v/>
      </c>
    </row>
    <row r="79" spans="5:5">
      <c r="E79" s="183" t="str">
        <f t="shared" si="2"/>
        <v/>
      </c>
    </row>
    <row r="80" spans="5:5">
      <c r="E80" s="183" t="str">
        <f t="shared" si="2"/>
        <v/>
      </c>
    </row>
    <row r="81" spans="5:5">
      <c r="E81" s="183" t="str">
        <f t="shared" si="2"/>
        <v/>
      </c>
    </row>
    <row r="82" spans="5:5">
      <c r="E82" s="183" t="str">
        <f t="shared" si="2"/>
        <v/>
      </c>
    </row>
    <row r="83" spans="5:5">
      <c r="E83" s="183" t="str">
        <f t="shared" si="2"/>
        <v/>
      </c>
    </row>
    <row r="84" spans="5:5">
      <c r="E84" s="183" t="str">
        <f t="shared" si="2"/>
        <v/>
      </c>
    </row>
    <row r="85" spans="5:5">
      <c r="E85" s="183" t="str">
        <f t="shared" si="2"/>
        <v/>
      </c>
    </row>
    <row r="86" spans="5:5">
      <c r="E86" s="183" t="str">
        <f t="shared" si="2"/>
        <v/>
      </c>
    </row>
    <row r="87" spans="5:5">
      <c r="E87" s="183" t="str">
        <f t="shared" si="2"/>
        <v/>
      </c>
    </row>
    <row r="88" spans="5:5">
      <c r="E88" s="183" t="str">
        <f t="shared" si="2"/>
        <v/>
      </c>
    </row>
    <row r="89" spans="5:5">
      <c r="E89" s="183" t="str">
        <f t="shared" si="2"/>
        <v/>
      </c>
    </row>
    <row r="90" spans="5:5">
      <c r="E90" s="183" t="str">
        <f t="shared" si="2"/>
        <v/>
      </c>
    </row>
    <row r="91" spans="5:5">
      <c r="E91" s="183" t="str">
        <f t="shared" si="2"/>
        <v/>
      </c>
    </row>
    <row r="92" spans="5:5">
      <c r="E92" s="183" t="str">
        <f t="shared" si="2"/>
        <v/>
      </c>
    </row>
    <row r="93" spans="5:5">
      <c r="E93" s="183" t="str">
        <f t="shared" si="2"/>
        <v/>
      </c>
    </row>
    <row r="94" spans="5:5">
      <c r="E94" s="183" t="str">
        <f t="shared" si="2"/>
        <v/>
      </c>
    </row>
    <row r="95" spans="5:5">
      <c r="E95" s="183" t="str">
        <f t="shared" si="2"/>
        <v/>
      </c>
    </row>
    <row r="96" spans="5:5">
      <c r="E96" s="183" t="str">
        <f t="shared" si="2"/>
        <v/>
      </c>
    </row>
    <row r="97" spans="5:5">
      <c r="E97" s="183" t="str">
        <f t="shared" si="2"/>
        <v/>
      </c>
    </row>
    <row r="98" spans="5:5">
      <c r="E98" s="183" t="str">
        <f t="shared" si="2"/>
        <v/>
      </c>
    </row>
    <row r="99" spans="5:5">
      <c r="E99" s="183" t="str">
        <f t="shared" si="2"/>
        <v/>
      </c>
    </row>
    <row r="100" spans="5:5">
      <c r="E100" s="183" t="str">
        <f t="shared" si="2"/>
        <v/>
      </c>
    </row>
    <row r="101" spans="5:5">
      <c r="E101" s="183" t="str">
        <f t="shared" si="2"/>
        <v/>
      </c>
    </row>
    <row r="102" spans="5:5">
      <c r="E102" s="183" t="str">
        <f t="shared" si="2"/>
        <v/>
      </c>
    </row>
    <row r="103" spans="5:5">
      <c r="E103" s="183" t="str">
        <f t="shared" si="2"/>
        <v/>
      </c>
    </row>
    <row r="104" spans="5:5">
      <c r="E104" s="183" t="str">
        <f t="shared" ref="E104:E167" si="3">IF(D104="","",D104/D103-1)</f>
        <v/>
      </c>
    </row>
    <row r="105" spans="5:5">
      <c r="E105" s="183" t="str">
        <f t="shared" si="3"/>
        <v/>
      </c>
    </row>
    <row r="106" spans="5:5">
      <c r="E106" s="183" t="str">
        <f t="shared" si="3"/>
        <v/>
      </c>
    </row>
    <row r="107" spans="5:5">
      <c r="E107" s="183" t="str">
        <f t="shared" si="3"/>
        <v/>
      </c>
    </row>
    <row r="108" spans="5:5">
      <c r="E108" s="183" t="str">
        <f t="shared" si="3"/>
        <v/>
      </c>
    </row>
    <row r="109" spans="5:5">
      <c r="E109" s="183" t="str">
        <f t="shared" si="3"/>
        <v/>
      </c>
    </row>
    <row r="110" spans="5:5">
      <c r="E110" s="183" t="str">
        <f t="shared" si="3"/>
        <v/>
      </c>
    </row>
    <row r="111" spans="5:5">
      <c r="E111" s="183" t="str">
        <f t="shared" si="3"/>
        <v/>
      </c>
    </row>
    <row r="112" spans="5:5">
      <c r="E112" s="183" t="str">
        <f t="shared" si="3"/>
        <v/>
      </c>
    </row>
    <row r="113" spans="5:5">
      <c r="E113" s="183" t="str">
        <f t="shared" si="3"/>
        <v/>
      </c>
    </row>
    <row r="114" spans="5:5">
      <c r="E114" s="183" t="str">
        <f t="shared" si="3"/>
        <v/>
      </c>
    </row>
    <row r="115" spans="5:5">
      <c r="E115" s="183" t="str">
        <f t="shared" si="3"/>
        <v/>
      </c>
    </row>
    <row r="116" spans="5:5">
      <c r="E116" s="183" t="str">
        <f t="shared" si="3"/>
        <v/>
      </c>
    </row>
    <row r="117" spans="5:5">
      <c r="E117" s="183" t="str">
        <f t="shared" si="3"/>
        <v/>
      </c>
    </row>
    <row r="118" spans="5:5">
      <c r="E118" s="183" t="str">
        <f t="shared" si="3"/>
        <v/>
      </c>
    </row>
    <row r="119" spans="5:5">
      <c r="E119" s="183" t="str">
        <f t="shared" si="3"/>
        <v/>
      </c>
    </row>
    <row r="120" spans="5:5">
      <c r="E120" s="183" t="str">
        <f t="shared" si="3"/>
        <v/>
      </c>
    </row>
    <row r="121" spans="5:5">
      <c r="E121" s="183" t="str">
        <f t="shared" si="3"/>
        <v/>
      </c>
    </row>
    <row r="122" spans="5:5">
      <c r="E122" s="183" t="str">
        <f t="shared" si="3"/>
        <v/>
      </c>
    </row>
    <row r="123" spans="5:5">
      <c r="E123" s="183" t="str">
        <f t="shared" si="3"/>
        <v/>
      </c>
    </row>
    <row r="124" spans="5:5">
      <c r="E124" s="183" t="str">
        <f t="shared" si="3"/>
        <v/>
      </c>
    </row>
    <row r="125" spans="5:5">
      <c r="E125" s="183" t="str">
        <f t="shared" si="3"/>
        <v/>
      </c>
    </row>
    <row r="126" spans="5:5">
      <c r="E126" s="183" t="str">
        <f t="shared" si="3"/>
        <v/>
      </c>
    </row>
    <row r="127" spans="5:5">
      <c r="E127" s="183" t="str">
        <f t="shared" si="3"/>
        <v/>
      </c>
    </row>
    <row r="128" spans="5:5">
      <c r="E128" s="183" t="str">
        <f t="shared" si="3"/>
        <v/>
      </c>
    </row>
    <row r="129" spans="5:5">
      <c r="E129" s="183" t="str">
        <f t="shared" si="3"/>
        <v/>
      </c>
    </row>
    <row r="130" spans="5:5">
      <c r="E130" s="183" t="str">
        <f t="shared" si="3"/>
        <v/>
      </c>
    </row>
    <row r="131" spans="5:5">
      <c r="E131" s="183" t="str">
        <f t="shared" si="3"/>
        <v/>
      </c>
    </row>
    <row r="132" spans="5:5">
      <c r="E132" s="183" t="str">
        <f t="shared" si="3"/>
        <v/>
      </c>
    </row>
    <row r="133" spans="5:5">
      <c r="E133" s="183" t="str">
        <f t="shared" si="3"/>
        <v/>
      </c>
    </row>
    <row r="134" spans="5:5">
      <c r="E134" s="183" t="str">
        <f t="shared" si="3"/>
        <v/>
      </c>
    </row>
    <row r="135" spans="5:5">
      <c r="E135" s="183" t="str">
        <f t="shared" si="3"/>
        <v/>
      </c>
    </row>
    <row r="136" spans="5:5">
      <c r="E136" s="183" t="str">
        <f t="shared" si="3"/>
        <v/>
      </c>
    </row>
    <row r="137" spans="5:5">
      <c r="E137" s="183" t="str">
        <f t="shared" si="3"/>
        <v/>
      </c>
    </row>
    <row r="138" spans="5:5">
      <c r="E138" s="183" t="str">
        <f t="shared" si="3"/>
        <v/>
      </c>
    </row>
    <row r="139" spans="5:5">
      <c r="E139" s="183" t="str">
        <f t="shared" si="3"/>
        <v/>
      </c>
    </row>
    <row r="140" spans="5:5">
      <c r="E140" s="183" t="str">
        <f t="shared" si="3"/>
        <v/>
      </c>
    </row>
    <row r="141" spans="5:5">
      <c r="E141" s="183" t="str">
        <f t="shared" si="3"/>
        <v/>
      </c>
    </row>
    <row r="142" spans="5:5">
      <c r="E142" s="183" t="str">
        <f t="shared" si="3"/>
        <v/>
      </c>
    </row>
    <row r="143" spans="5:5">
      <c r="E143" s="183" t="str">
        <f t="shared" si="3"/>
        <v/>
      </c>
    </row>
    <row r="144" spans="5:5">
      <c r="E144" s="183" t="str">
        <f t="shared" si="3"/>
        <v/>
      </c>
    </row>
    <row r="145" spans="5:5">
      <c r="E145" s="183" t="str">
        <f t="shared" si="3"/>
        <v/>
      </c>
    </row>
    <row r="146" spans="5:5">
      <c r="E146" s="183" t="str">
        <f t="shared" si="3"/>
        <v/>
      </c>
    </row>
    <row r="147" spans="5:5">
      <c r="E147" s="183" t="str">
        <f t="shared" si="3"/>
        <v/>
      </c>
    </row>
    <row r="148" spans="5:5">
      <c r="E148" s="183" t="str">
        <f t="shared" si="3"/>
        <v/>
      </c>
    </row>
    <row r="149" spans="5:5">
      <c r="E149" s="183" t="str">
        <f t="shared" si="3"/>
        <v/>
      </c>
    </row>
    <row r="150" spans="5:5">
      <c r="E150" s="183" t="str">
        <f t="shared" si="3"/>
        <v/>
      </c>
    </row>
    <row r="151" spans="5:5">
      <c r="E151" s="183" t="str">
        <f t="shared" si="3"/>
        <v/>
      </c>
    </row>
    <row r="152" spans="5:5">
      <c r="E152" s="183" t="str">
        <f t="shared" si="3"/>
        <v/>
      </c>
    </row>
    <row r="153" spans="5:5">
      <c r="E153" s="183" t="str">
        <f t="shared" si="3"/>
        <v/>
      </c>
    </row>
    <row r="154" spans="5:5">
      <c r="E154" s="183" t="str">
        <f t="shared" si="3"/>
        <v/>
      </c>
    </row>
    <row r="155" spans="5:5">
      <c r="E155" s="183" t="str">
        <f t="shared" si="3"/>
        <v/>
      </c>
    </row>
    <row r="156" spans="5:5">
      <c r="E156" s="183" t="str">
        <f t="shared" si="3"/>
        <v/>
      </c>
    </row>
    <row r="157" spans="5:5">
      <c r="E157" s="183" t="str">
        <f t="shared" si="3"/>
        <v/>
      </c>
    </row>
    <row r="158" spans="5:5">
      <c r="E158" s="183" t="str">
        <f t="shared" si="3"/>
        <v/>
      </c>
    </row>
    <row r="159" spans="5:5">
      <c r="E159" s="183" t="str">
        <f t="shared" si="3"/>
        <v/>
      </c>
    </row>
    <row r="160" spans="5:5">
      <c r="E160" s="183" t="str">
        <f t="shared" si="3"/>
        <v/>
      </c>
    </row>
    <row r="161" spans="5:5">
      <c r="E161" s="183" t="str">
        <f t="shared" si="3"/>
        <v/>
      </c>
    </row>
    <row r="162" spans="5:5">
      <c r="E162" s="183" t="str">
        <f t="shared" si="3"/>
        <v/>
      </c>
    </row>
    <row r="163" spans="5:5">
      <c r="E163" s="183" t="str">
        <f t="shared" si="3"/>
        <v/>
      </c>
    </row>
    <row r="164" spans="5:5">
      <c r="E164" s="183" t="str">
        <f t="shared" si="3"/>
        <v/>
      </c>
    </row>
    <row r="165" spans="5:5">
      <c r="E165" s="183" t="str">
        <f t="shared" si="3"/>
        <v/>
      </c>
    </row>
    <row r="166" spans="5:5">
      <c r="E166" s="183" t="str">
        <f t="shared" si="3"/>
        <v/>
      </c>
    </row>
    <row r="167" spans="5:5">
      <c r="E167" s="183" t="str">
        <f t="shared" si="3"/>
        <v/>
      </c>
    </row>
    <row r="168" spans="5:5">
      <c r="E168" s="183" t="str">
        <f t="shared" ref="E168:E231" si="4">IF(D168="","",D168/D167-1)</f>
        <v/>
      </c>
    </row>
    <row r="169" spans="5:5">
      <c r="E169" s="183" t="str">
        <f t="shared" si="4"/>
        <v/>
      </c>
    </row>
    <row r="170" spans="5:5">
      <c r="E170" s="183" t="str">
        <f t="shared" si="4"/>
        <v/>
      </c>
    </row>
    <row r="171" spans="5:5">
      <c r="E171" s="183" t="str">
        <f t="shared" si="4"/>
        <v/>
      </c>
    </row>
    <row r="172" spans="5:5">
      <c r="E172" s="183" t="str">
        <f t="shared" si="4"/>
        <v/>
      </c>
    </row>
    <row r="173" spans="5:5">
      <c r="E173" s="183" t="str">
        <f t="shared" si="4"/>
        <v/>
      </c>
    </row>
    <row r="174" spans="5:5">
      <c r="E174" s="183" t="str">
        <f t="shared" si="4"/>
        <v/>
      </c>
    </row>
    <row r="175" spans="5:5">
      <c r="E175" s="183" t="str">
        <f t="shared" si="4"/>
        <v/>
      </c>
    </row>
    <row r="176" spans="5:5">
      <c r="E176" s="183" t="str">
        <f t="shared" si="4"/>
        <v/>
      </c>
    </row>
    <row r="177" spans="5:5">
      <c r="E177" s="183" t="str">
        <f t="shared" si="4"/>
        <v/>
      </c>
    </row>
    <row r="178" spans="5:5">
      <c r="E178" s="183" t="str">
        <f t="shared" si="4"/>
        <v/>
      </c>
    </row>
    <row r="179" spans="5:5">
      <c r="E179" s="183" t="str">
        <f t="shared" si="4"/>
        <v/>
      </c>
    </row>
    <row r="180" spans="5:5">
      <c r="E180" s="183" t="str">
        <f t="shared" si="4"/>
        <v/>
      </c>
    </row>
    <row r="181" spans="5:5">
      <c r="E181" s="183" t="str">
        <f t="shared" si="4"/>
        <v/>
      </c>
    </row>
    <row r="182" spans="5:5">
      <c r="E182" s="183" t="str">
        <f t="shared" si="4"/>
        <v/>
      </c>
    </row>
    <row r="183" spans="5:5">
      <c r="E183" s="183" t="str">
        <f t="shared" si="4"/>
        <v/>
      </c>
    </row>
    <row r="184" spans="5:5">
      <c r="E184" s="183" t="str">
        <f t="shared" si="4"/>
        <v/>
      </c>
    </row>
    <row r="185" spans="5:5">
      <c r="E185" s="183" t="str">
        <f t="shared" si="4"/>
        <v/>
      </c>
    </row>
    <row r="186" spans="5:5">
      <c r="E186" s="183" t="str">
        <f t="shared" si="4"/>
        <v/>
      </c>
    </row>
    <row r="187" spans="5:5">
      <c r="E187" s="183" t="str">
        <f t="shared" si="4"/>
        <v/>
      </c>
    </row>
    <row r="188" spans="5:5">
      <c r="E188" s="183" t="str">
        <f t="shared" si="4"/>
        <v/>
      </c>
    </row>
    <row r="189" spans="5:5">
      <c r="E189" s="183" t="str">
        <f t="shared" si="4"/>
        <v/>
      </c>
    </row>
    <row r="190" spans="5:5">
      <c r="E190" s="183" t="str">
        <f t="shared" si="4"/>
        <v/>
      </c>
    </row>
    <row r="191" spans="5:5">
      <c r="E191" s="183" t="str">
        <f t="shared" si="4"/>
        <v/>
      </c>
    </row>
    <row r="192" spans="5:5">
      <c r="E192" s="183" t="str">
        <f t="shared" si="4"/>
        <v/>
      </c>
    </row>
    <row r="193" spans="5:5">
      <c r="E193" s="183" t="str">
        <f t="shared" si="4"/>
        <v/>
      </c>
    </row>
    <row r="194" spans="5:5">
      <c r="E194" s="183" t="str">
        <f t="shared" si="4"/>
        <v/>
      </c>
    </row>
    <row r="195" spans="5:5">
      <c r="E195" s="183" t="str">
        <f t="shared" si="4"/>
        <v/>
      </c>
    </row>
    <row r="196" spans="5:5">
      <c r="E196" s="183" t="str">
        <f t="shared" si="4"/>
        <v/>
      </c>
    </row>
    <row r="197" spans="5:5">
      <c r="E197" s="183" t="str">
        <f t="shared" si="4"/>
        <v/>
      </c>
    </row>
    <row r="198" spans="5:5">
      <c r="E198" s="183" t="str">
        <f t="shared" si="4"/>
        <v/>
      </c>
    </row>
    <row r="199" spans="5:5">
      <c r="E199" s="183" t="str">
        <f t="shared" si="4"/>
        <v/>
      </c>
    </row>
    <row r="200" spans="5:5">
      <c r="E200" s="183" t="str">
        <f t="shared" si="4"/>
        <v/>
      </c>
    </row>
    <row r="201" spans="5:5">
      <c r="E201" s="183" t="str">
        <f t="shared" si="4"/>
        <v/>
      </c>
    </row>
    <row r="202" spans="5:5">
      <c r="E202" s="183" t="str">
        <f t="shared" si="4"/>
        <v/>
      </c>
    </row>
    <row r="203" spans="5:5">
      <c r="E203" s="183" t="str">
        <f t="shared" si="4"/>
        <v/>
      </c>
    </row>
    <row r="204" spans="5:5">
      <c r="E204" s="183" t="str">
        <f t="shared" si="4"/>
        <v/>
      </c>
    </row>
    <row r="205" spans="5:5">
      <c r="E205" s="183" t="str">
        <f t="shared" si="4"/>
        <v/>
      </c>
    </row>
    <row r="206" spans="5:5">
      <c r="E206" s="183" t="str">
        <f t="shared" si="4"/>
        <v/>
      </c>
    </row>
    <row r="207" spans="5:5">
      <c r="E207" s="183" t="str">
        <f t="shared" si="4"/>
        <v/>
      </c>
    </row>
    <row r="208" spans="5:5">
      <c r="E208" s="183" t="str">
        <f t="shared" si="4"/>
        <v/>
      </c>
    </row>
    <row r="209" spans="5:5">
      <c r="E209" s="183" t="str">
        <f t="shared" si="4"/>
        <v/>
      </c>
    </row>
    <row r="210" spans="5:5">
      <c r="E210" s="183" t="str">
        <f t="shared" si="4"/>
        <v/>
      </c>
    </row>
    <row r="211" spans="5:5">
      <c r="E211" s="183" t="str">
        <f t="shared" si="4"/>
        <v/>
      </c>
    </row>
    <row r="212" spans="5:5">
      <c r="E212" s="183" t="str">
        <f t="shared" si="4"/>
        <v/>
      </c>
    </row>
    <row r="213" spans="5:5">
      <c r="E213" s="183" t="str">
        <f t="shared" si="4"/>
        <v/>
      </c>
    </row>
    <row r="214" spans="5:5">
      <c r="E214" s="183" t="str">
        <f t="shared" si="4"/>
        <v/>
      </c>
    </row>
    <row r="215" spans="5:5">
      <c r="E215" s="183" t="str">
        <f t="shared" si="4"/>
        <v/>
      </c>
    </row>
    <row r="216" spans="5:5">
      <c r="E216" s="183" t="str">
        <f t="shared" si="4"/>
        <v/>
      </c>
    </row>
    <row r="217" spans="5:5">
      <c r="E217" s="183" t="str">
        <f t="shared" si="4"/>
        <v/>
      </c>
    </row>
    <row r="218" spans="5:5">
      <c r="E218" s="183" t="str">
        <f t="shared" si="4"/>
        <v/>
      </c>
    </row>
    <row r="219" spans="5:5">
      <c r="E219" s="183" t="str">
        <f t="shared" si="4"/>
        <v/>
      </c>
    </row>
    <row r="220" spans="5:5">
      <c r="E220" s="183" t="str">
        <f t="shared" si="4"/>
        <v/>
      </c>
    </row>
    <row r="221" spans="5:5">
      <c r="E221" s="183" t="str">
        <f t="shared" si="4"/>
        <v/>
      </c>
    </row>
    <row r="222" spans="5:5">
      <c r="E222" s="183" t="str">
        <f t="shared" si="4"/>
        <v/>
      </c>
    </row>
    <row r="223" spans="5:5">
      <c r="E223" s="183" t="str">
        <f t="shared" si="4"/>
        <v/>
      </c>
    </row>
    <row r="224" spans="5:5">
      <c r="E224" s="183" t="str">
        <f t="shared" si="4"/>
        <v/>
      </c>
    </row>
    <row r="225" spans="5:5">
      <c r="E225" s="183" t="str">
        <f t="shared" si="4"/>
        <v/>
      </c>
    </row>
    <row r="226" spans="5:5">
      <c r="E226" s="183" t="str">
        <f t="shared" si="4"/>
        <v/>
      </c>
    </row>
    <row r="227" spans="5:5">
      <c r="E227" s="183" t="str">
        <f t="shared" si="4"/>
        <v/>
      </c>
    </row>
    <row r="228" spans="5:5">
      <c r="E228" s="183" t="str">
        <f t="shared" si="4"/>
        <v/>
      </c>
    </row>
    <row r="229" spans="5:5">
      <c r="E229" s="183" t="str">
        <f t="shared" si="4"/>
        <v/>
      </c>
    </row>
    <row r="230" spans="5:5">
      <c r="E230" s="183" t="str">
        <f t="shared" si="4"/>
        <v/>
      </c>
    </row>
    <row r="231" spans="5:5">
      <c r="E231" s="183" t="str">
        <f t="shared" si="4"/>
        <v/>
      </c>
    </row>
    <row r="232" spans="5:5">
      <c r="E232" s="183" t="str">
        <f t="shared" ref="E232:E295" si="5">IF(D232="","",D232/D231-1)</f>
        <v/>
      </c>
    </row>
    <row r="233" spans="5:5">
      <c r="E233" s="183" t="str">
        <f t="shared" si="5"/>
        <v/>
      </c>
    </row>
    <row r="234" spans="5:5">
      <c r="E234" s="183" t="str">
        <f t="shared" si="5"/>
        <v/>
      </c>
    </row>
    <row r="235" spans="5:5">
      <c r="E235" s="183" t="str">
        <f t="shared" si="5"/>
        <v/>
      </c>
    </row>
    <row r="236" spans="5:5">
      <c r="E236" s="183" t="str">
        <f t="shared" si="5"/>
        <v/>
      </c>
    </row>
    <row r="237" spans="5:5">
      <c r="E237" s="183" t="str">
        <f t="shared" si="5"/>
        <v/>
      </c>
    </row>
    <row r="238" spans="5:5">
      <c r="E238" s="183" t="str">
        <f t="shared" si="5"/>
        <v/>
      </c>
    </row>
    <row r="239" spans="5:5">
      <c r="E239" s="183" t="str">
        <f t="shared" si="5"/>
        <v/>
      </c>
    </row>
    <row r="240" spans="5:5">
      <c r="E240" s="183" t="str">
        <f t="shared" si="5"/>
        <v/>
      </c>
    </row>
    <row r="241" spans="5:5">
      <c r="E241" s="183" t="str">
        <f t="shared" si="5"/>
        <v/>
      </c>
    </row>
    <row r="242" spans="5:5">
      <c r="E242" s="183" t="str">
        <f t="shared" si="5"/>
        <v/>
      </c>
    </row>
    <row r="243" spans="5:5">
      <c r="E243" s="183" t="str">
        <f t="shared" si="5"/>
        <v/>
      </c>
    </row>
    <row r="244" spans="5:5">
      <c r="E244" s="183" t="str">
        <f t="shared" si="5"/>
        <v/>
      </c>
    </row>
    <row r="245" spans="5:5">
      <c r="E245" s="183" t="str">
        <f t="shared" si="5"/>
        <v/>
      </c>
    </row>
    <row r="246" spans="5:5">
      <c r="E246" s="183" t="str">
        <f t="shared" si="5"/>
        <v/>
      </c>
    </row>
    <row r="247" spans="5:5">
      <c r="E247" s="183" t="str">
        <f t="shared" si="5"/>
        <v/>
      </c>
    </row>
    <row r="248" spans="5:5">
      <c r="E248" s="183" t="str">
        <f t="shared" si="5"/>
        <v/>
      </c>
    </row>
    <row r="249" spans="5:5">
      <c r="E249" s="183" t="str">
        <f t="shared" si="5"/>
        <v/>
      </c>
    </row>
    <row r="250" spans="5:5">
      <c r="E250" s="183" t="str">
        <f t="shared" si="5"/>
        <v/>
      </c>
    </row>
    <row r="251" spans="5:5">
      <c r="E251" s="183" t="str">
        <f t="shared" si="5"/>
        <v/>
      </c>
    </row>
    <row r="252" spans="5:5">
      <c r="E252" s="183" t="str">
        <f t="shared" si="5"/>
        <v/>
      </c>
    </row>
    <row r="253" spans="5:5">
      <c r="E253" s="183" t="str">
        <f t="shared" si="5"/>
        <v/>
      </c>
    </row>
    <row r="254" spans="5:5">
      <c r="E254" s="183" t="str">
        <f t="shared" si="5"/>
        <v/>
      </c>
    </row>
    <row r="255" spans="5:5">
      <c r="E255" s="183" t="str">
        <f t="shared" si="5"/>
        <v/>
      </c>
    </row>
    <row r="256" spans="5:5">
      <c r="E256" s="183" t="str">
        <f t="shared" si="5"/>
        <v/>
      </c>
    </row>
    <row r="257" spans="5:5">
      <c r="E257" s="183" t="str">
        <f t="shared" si="5"/>
        <v/>
      </c>
    </row>
    <row r="258" spans="5:5">
      <c r="E258" s="183" t="str">
        <f t="shared" si="5"/>
        <v/>
      </c>
    </row>
    <row r="259" spans="5:5">
      <c r="E259" s="183" t="str">
        <f t="shared" si="5"/>
        <v/>
      </c>
    </row>
    <row r="260" spans="5:5">
      <c r="E260" s="183" t="str">
        <f t="shared" si="5"/>
        <v/>
      </c>
    </row>
    <row r="261" spans="5:5">
      <c r="E261" s="183" t="str">
        <f t="shared" si="5"/>
        <v/>
      </c>
    </row>
    <row r="262" spans="5:5">
      <c r="E262" s="183" t="str">
        <f t="shared" si="5"/>
        <v/>
      </c>
    </row>
    <row r="263" spans="5:5">
      <c r="E263" s="183" t="str">
        <f t="shared" si="5"/>
        <v/>
      </c>
    </row>
    <row r="264" spans="5:5">
      <c r="E264" s="183" t="str">
        <f t="shared" si="5"/>
        <v/>
      </c>
    </row>
    <row r="265" spans="5:5">
      <c r="E265" s="183" t="str">
        <f t="shared" si="5"/>
        <v/>
      </c>
    </row>
    <row r="266" spans="5:5">
      <c r="E266" s="183" t="str">
        <f t="shared" si="5"/>
        <v/>
      </c>
    </row>
    <row r="267" spans="5:5">
      <c r="E267" s="183" t="str">
        <f t="shared" si="5"/>
        <v/>
      </c>
    </row>
    <row r="268" spans="5:5">
      <c r="E268" s="183" t="str">
        <f t="shared" si="5"/>
        <v/>
      </c>
    </row>
    <row r="269" spans="5:5">
      <c r="E269" s="183" t="str">
        <f t="shared" si="5"/>
        <v/>
      </c>
    </row>
    <row r="270" spans="5:5">
      <c r="E270" s="183" t="str">
        <f t="shared" si="5"/>
        <v/>
      </c>
    </row>
    <row r="271" spans="5:5">
      <c r="E271" s="183" t="str">
        <f t="shared" si="5"/>
        <v/>
      </c>
    </row>
    <row r="272" spans="5:5">
      <c r="E272" s="183" t="str">
        <f t="shared" si="5"/>
        <v/>
      </c>
    </row>
    <row r="273" spans="5:5">
      <c r="E273" s="183" t="str">
        <f t="shared" si="5"/>
        <v/>
      </c>
    </row>
    <row r="274" spans="5:5">
      <c r="E274" s="183" t="str">
        <f t="shared" si="5"/>
        <v/>
      </c>
    </row>
    <row r="275" spans="5:5">
      <c r="E275" s="183" t="str">
        <f t="shared" si="5"/>
        <v/>
      </c>
    </row>
    <row r="276" spans="5:5">
      <c r="E276" s="183" t="str">
        <f t="shared" si="5"/>
        <v/>
      </c>
    </row>
    <row r="277" spans="5:5">
      <c r="E277" s="183" t="str">
        <f t="shared" si="5"/>
        <v/>
      </c>
    </row>
    <row r="278" spans="5:5">
      <c r="E278" s="183" t="str">
        <f t="shared" si="5"/>
        <v/>
      </c>
    </row>
    <row r="279" spans="5:5">
      <c r="E279" s="183" t="str">
        <f t="shared" si="5"/>
        <v/>
      </c>
    </row>
    <row r="280" spans="5:5">
      <c r="E280" s="183" t="str">
        <f t="shared" si="5"/>
        <v/>
      </c>
    </row>
    <row r="281" spans="5:5">
      <c r="E281" s="183" t="str">
        <f t="shared" si="5"/>
        <v/>
      </c>
    </row>
    <row r="282" spans="5:5">
      <c r="E282" s="183" t="str">
        <f t="shared" si="5"/>
        <v/>
      </c>
    </row>
    <row r="283" spans="5:5">
      <c r="E283" s="183" t="str">
        <f t="shared" si="5"/>
        <v/>
      </c>
    </row>
    <row r="284" spans="5:5">
      <c r="E284" s="183" t="str">
        <f t="shared" si="5"/>
        <v/>
      </c>
    </row>
    <row r="285" spans="5:5">
      <c r="E285" s="183" t="str">
        <f t="shared" si="5"/>
        <v/>
      </c>
    </row>
    <row r="286" spans="5:5">
      <c r="E286" s="183" t="str">
        <f t="shared" si="5"/>
        <v/>
      </c>
    </row>
    <row r="287" spans="5:5">
      <c r="E287" s="183" t="str">
        <f t="shared" si="5"/>
        <v/>
      </c>
    </row>
    <row r="288" spans="5:5">
      <c r="E288" s="183" t="str">
        <f t="shared" si="5"/>
        <v/>
      </c>
    </row>
    <row r="289" spans="5:5">
      <c r="E289" s="183" t="str">
        <f t="shared" si="5"/>
        <v/>
      </c>
    </row>
    <row r="290" spans="5:5">
      <c r="E290" s="183" t="str">
        <f t="shared" si="5"/>
        <v/>
      </c>
    </row>
    <row r="291" spans="5:5">
      <c r="E291" s="183" t="str">
        <f t="shared" si="5"/>
        <v/>
      </c>
    </row>
    <row r="292" spans="5:5">
      <c r="E292" s="183" t="str">
        <f t="shared" si="5"/>
        <v/>
      </c>
    </row>
    <row r="293" spans="5:5">
      <c r="E293" s="183" t="str">
        <f t="shared" si="5"/>
        <v/>
      </c>
    </row>
    <row r="294" spans="5:5">
      <c r="E294" s="183" t="str">
        <f t="shared" si="5"/>
        <v/>
      </c>
    </row>
    <row r="295" spans="5:5">
      <c r="E295" s="183" t="str">
        <f t="shared" si="5"/>
        <v/>
      </c>
    </row>
    <row r="296" spans="5:5">
      <c r="E296" s="183" t="str">
        <f t="shared" ref="E296:E359" si="6">IF(D296="","",D296/D295-1)</f>
        <v/>
      </c>
    </row>
    <row r="297" spans="5:5">
      <c r="E297" s="183" t="str">
        <f t="shared" si="6"/>
        <v/>
      </c>
    </row>
    <row r="298" spans="5:5">
      <c r="E298" s="183" t="str">
        <f t="shared" si="6"/>
        <v/>
      </c>
    </row>
    <row r="299" spans="5:5">
      <c r="E299" s="183" t="str">
        <f t="shared" si="6"/>
        <v/>
      </c>
    </row>
    <row r="300" spans="5:5">
      <c r="E300" s="183" t="str">
        <f t="shared" si="6"/>
        <v/>
      </c>
    </row>
    <row r="301" spans="5:5">
      <c r="E301" s="183" t="str">
        <f t="shared" si="6"/>
        <v/>
      </c>
    </row>
    <row r="302" spans="5:5">
      <c r="E302" s="183" t="str">
        <f t="shared" si="6"/>
        <v/>
      </c>
    </row>
    <row r="303" spans="5:5">
      <c r="E303" s="183" t="str">
        <f t="shared" si="6"/>
        <v/>
      </c>
    </row>
    <row r="304" spans="5:5">
      <c r="E304" s="183" t="str">
        <f t="shared" si="6"/>
        <v/>
      </c>
    </row>
    <row r="305" spans="5:5">
      <c r="E305" s="183" t="str">
        <f t="shared" si="6"/>
        <v/>
      </c>
    </row>
    <row r="306" spans="5:5">
      <c r="E306" s="183" t="str">
        <f t="shared" si="6"/>
        <v/>
      </c>
    </row>
    <row r="307" spans="5:5">
      <c r="E307" s="183" t="str">
        <f t="shared" si="6"/>
        <v/>
      </c>
    </row>
    <row r="308" spans="5:5">
      <c r="E308" s="183" t="str">
        <f t="shared" si="6"/>
        <v/>
      </c>
    </row>
    <row r="309" spans="5:5">
      <c r="E309" s="183" t="str">
        <f t="shared" si="6"/>
        <v/>
      </c>
    </row>
    <row r="310" spans="5:5">
      <c r="E310" s="183" t="str">
        <f t="shared" si="6"/>
        <v/>
      </c>
    </row>
    <row r="311" spans="5:5">
      <c r="E311" s="183" t="str">
        <f t="shared" si="6"/>
        <v/>
      </c>
    </row>
    <row r="312" spans="5:5">
      <c r="E312" s="183" t="str">
        <f t="shared" si="6"/>
        <v/>
      </c>
    </row>
    <row r="313" spans="5:5">
      <c r="E313" s="183" t="str">
        <f t="shared" si="6"/>
        <v/>
      </c>
    </row>
    <row r="314" spans="5:5">
      <c r="E314" s="183" t="str">
        <f t="shared" si="6"/>
        <v/>
      </c>
    </row>
    <row r="315" spans="5:5">
      <c r="E315" s="183" t="str">
        <f t="shared" si="6"/>
        <v/>
      </c>
    </row>
    <row r="316" spans="5:5">
      <c r="E316" s="183" t="str">
        <f t="shared" si="6"/>
        <v/>
      </c>
    </row>
    <row r="317" spans="5:5">
      <c r="E317" s="183" t="str">
        <f t="shared" si="6"/>
        <v/>
      </c>
    </row>
    <row r="318" spans="5:5">
      <c r="E318" s="183" t="str">
        <f t="shared" si="6"/>
        <v/>
      </c>
    </row>
    <row r="319" spans="5:5">
      <c r="E319" s="183" t="str">
        <f t="shared" si="6"/>
        <v/>
      </c>
    </row>
    <row r="320" spans="5:5">
      <c r="E320" s="183" t="str">
        <f t="shared" si="6"/>
        <v/>
      </c>
    </row>
    <row r="321" spans="5:5">
      <c r="E321" s="183" t="str">
        <f t="shared" si="6"/>
        <v/>
      </c>
    </row>
    <row r="322" spans="5:5">
      <c r="E322" s="183" t="str">
        <f t="shared" si="6"/>
        <v/>
      </c>
    </row>
    <row r="323" spans="5:5">
      <c r="E323" s="183" t="str">
        <f t="shared" si="6"/>
        <v/>
      </c>
    </row>
    <row r="324" spans="5:5">
      <c r="E324" s="183" t="str">
        <f t="shared" si="6"/>
        <v/>
      </c>
    </row>
    <row r="325" spans="5:5">
      <c r="E325" s="183" t="str">
        <f t="shared" si="6"/>
        <v/>
      </c>
    </row>
    <row r="326" spans="5:5">
      <c r="E326" s="183" t="str">
        <f t="shared" si="6"/>
        <v/>
      </c>
    </row>
    <row r="327" spans="5:5">
      <c r="E327" s="183" t="str">
        <f t="shared" si="6"/>
        <v/>
      </c>
    </row>
    <row r="328" spans="5:5">
      <c r="E328" s="183" t="str">
        <f t="shared" si="6"/>
        <v/>
      </c>
    </row>
    <row r="329" spans="5:5">
      <c r="E329" s="183" t="str">
        <f t="shared" si="6"/>
        <v/>
      </c>
    </row>
    <row r="330" spans="5:5">
      <c r="E330" s="183" t="str">
        <f t="shared" si="6"/>
        <v/>
      </c>
    </row>
    <row r="331" spans="5:5">
      <c r="E331" s="183" t="str">
        <f t="shared" si="6"/>
        <v/>
      </c>
    </row>
    <row r="332" spans="5:5">
      <c r="E332" s="183" t="str">
        <f t="shared" si="6"/>
        <v/>
      </c>
    </row>
    <row r="333" spans="5:5">
      <c r="E333" s="183" t="str">
        <f t="shared" si="6"/>
        <v/>
      </c>
    </row>
    <row r="334" spans="5:5">
      <c r="E334" s="183" t="str">
        <f t="shared" si="6"/>
        <v/>
      </c>
    </row>
    <row r="335" spans="5:5">
      <c r="E335" s="183" t="str">
        <f t="shared" si="6"/>
        <v/>
      </c>
    </row>
    <row r="336" spans="5:5">
      <c r="E336" s="183" t="str">
        <f t="shared" si="6"/>
        <v/>
      </c>
    </row>
    <row r="337" spans="5:5">
      <c r="E337" s="183" t="str">
        <f t="shared" si="6"/>
        <v/>
      </c>
    </row>
    <row r="338" spans="5:5">
      <c r="E338" s="183" t="str">
        <f t="shared" si="6"/>
        <v/>
      </c>
    </row>
    <row r="339" spans="5:5">
      <c r="E339" s="183" t="str">
        <f t="shared" si="6"/>
        <v/>
      </c>
    </row>
    <row r="340" spans="5:5">
      <c r="E340" s="183" t="str">
        <f t="shared" si="6"/>
        <v/>
      </c>
    </row>
    <row r="341" spans="5:5">
      <c r="E341" s="183" t="str">
        <f t="shared" si="6"/>
        <v/>
      </c>
    </row>
    <row r="342" spans="5:5">
      <c r="E342" s="183" t="str">
        <f t="shared" si="6"/>
        <v/>
      </c>
    </row>
    <row r="343" spans="5:5">
      <c r="E343" s="183" t="str">
        <f t="shared" si="6"/>
        <v/>
      </c>
    </row>
    <row r="344" spans="5:5">
      <c r="E344" s="183" t="str">
        <f t="shared" si="6"/>
        <v/>
      </c>
    </row>
    <row r="345" spans="5:5">
      <c r="E345" s="183" t="str">
        <f t="shared" si="6"/>
        <v/>
      </c>
    </row>
    <row r="346" spans="5:5">
      <c r="E346" s="183" t="str">
        <f t="shared" si="6"/>
        <v/>
      </c>
    </row>
    <row r="347" spans="5:5">
      <c r="E347" s="183" t="str">
        <f t="shared" si="6"/>
        <v/>
      </c>
    </row>
    <row r="348" spans="5:5">
      <c r="E348" s="183" t="str">
        <f t="shared" si="6"/>
        <v/>
      </c>
    </row>
    <row r="349" spans="5:5">
      <c r="E349" s="183" t="str">
        <f t="shared" si="6"/>
        <v/>
      </c>
    </row>
    <row r="350" spans="5:5">
      <c r="E350" s="183" t="str">
        <f t="shared" si="6"/>
        <v/>
      </c>
    </row>
    <row r="351" spans="5:5">
      <c r="E351" s="183" t="str">
        <f t="shared" si="6"/>
        <v/>
      </c>
    </row>
    <row r="352" spans="5:5">
      <c r="E352" s="183" t="str">
        <f t="shared" si="6"/>
        <v/>
      </c>
    </row>
    <row r="353" spans="5:5">
      <c r="E353" s="183" t="str">
        <f t="shared" si="6"/>
        <v/>
      </c>
    </row>
    <row r="354" spans="5:5">
      <c r="E354" s="183" t="str">
        <f t="shared" si="6"/>
        <v/>
      </c>
    </row>
    <row r="355" spans="5:5">
      <c r="E355" s="183" t="str">
        <f t="shared" si="6"/>
        <v/>
      </c>
    </row>
    <row r="356" spans="5:5">
      <c r="E356" s="183" t="str">
        <f t="shared" si="6"/>
        <v/>
      </c>
    </row>
    <row r="357" spans="5:5">
      <c r="E357" s="183" t="str">
        <f t="shared" si="6"/>
        <v/>
      </c>
    </row>
    <row r="358" spans="5:5">
      <c r="E358" s="183" t="str">
        <f t="shared" si="6"/>
        <v/>
      </c>
    </row>
    <row r="359" spans="5:5">
      <c r="E359" s="183" t="str">
        <f t="shared" si="6"/>
        <v/>
      </c>
    </row>
    <row r="360" spans="5:5">
      <c r="E360" s="183" t="str">
        <f t="shared" ref="E360:E379" si="7">IF(D360="","",D360/D359-1)</f>
        <v/>
      </c>
    </row>
    <row r="361" spans="5:5">
      <c r="E361" s="183" t="str">
        <f t="shared" si="7"/>
        <v/>
      </c>
    </row>
    <row r="362" spans="5:5">
      <c r="E362" s="183" t="str">
        <f t="shared" si="7"/>
        <v/>
      </c>
    </row>
    <row r="363" spans="5:5">
      <c r="E363" s="183" t="str">
        <f t="shared" si="7"/>
        <v/>
      </c>
    </row>
    <row r="364" spans="5:5">
      <c r="E364" s="183" t="str">
        <f t="shared" si="7"/>
        <v/>
      </c>
    </row>
    <row r="365" spans="5:5">
      <c r="E365" s="183" t="str">
        <f t="shared" si="7"/>
        <v/>
      </c>
    </row>
    <row r="366" spans="5:5">
      <c r="E366" s="183" t="str">
        <f t="shared" si="7"/>
        <v/>
      </c>
    </row>
    <row r="367" spans="5:5">
      <c r="E367" s="183" t="str">
        <f t="shared" si="7"/>
        <v/>
      </c>
    </row>
    <row r="368" spans="5:5">
      <c r="E368" s="183" t="str">
        <f t="shared" si="7"/>
        <v/>
      </c>
    </row>
    <row r="369" spans="5:5">
      <c r="E369" s="183" t="str">
        <f t="shared" si="7"/>
        <v/>
      </c>
    </row>
    <row r="370" spans="5:5">
      <c r="E370" s="183" t="str">
        <f t="shared" si="7"/>
        <v/>
      </c>
    </row>
    <row r="371" spans="5:5">
      <c r="E371" s="183" t="str">
        <f t="shared" si="7"/>
        <v/>
      </c>
    </row>
    <row r="372" spans="5:5">
      <c r="E372" s="183" t="str">
        <f t="shared" si="7"/>
        <v/>
      </c>
    </row>
    <row r="373" spans="5:5">
      <c r="E373" s="183" t="str">
        <f t="shared" si="7"/>
        <v/>
      </c>
    </row>
    <row r="374" spans="5:5">
      <c r="E374" s="183" t="str">
        <f t="shared" si="7"/>
        <v/>
      </c>
    </row>
    <row r="375" spans="5:5">
      <c r="E375" s="183" t="str">
        <f t="shared" si="7"/>
        <v/>
      </c>
    </row>
    <row r="376" spans="5:5">
      <c r="E376" s="183" t="str">
        <f t="shared" si="7"/>
        <v/>
      </c>
    </row>
    <row r="377" spans="5:5">
      <c r="E377" s="183" t="str">
        <f t="shared" si="7"/>
        <v/>
      </c>
    </row>
    <row r="378" spans="5:5">
      <c r="E378" s="183" t="str">
        <f t="shared" si="7"/>
        <v/>
      </c>
    </row>
    <row r="379" spans="5:5">
      <c r="E379" s="183" t="str">
        <f t="shared" si="7"/>
        <v/>
      </c>
    </row>
    <row r="502" spans="216:216">
      <c r="HH502" s="180">
        <v>39703</v>
      </c>
    </row>
    <row r="503" spans="216:216">
      <c r="HH503" s="176">
        <v>22</v>
      </c>
    </row>
    <row r="504" spans="216:216">
      <c r="HH504" s="176">
        <v>11</v>
      </c>
    </row>
  </sheetData>
  <sheetProtection selectLockedCells="1"/>
  <customSheetViews>
    <customSheetView guid="{9F94E489-9692-4C63-A554-7FBA98A324C0}" state="veryHidden">
      <selection activeCell="I12" sqref="I12"/>
      <pageMargins left="0.75" right="0.75" top="1" bottom="1" header="0" footer="0"/>
      <pageSetup orientation="portrait" horizontalDpi="300" verticalDpi="300" r:id="rId1"/>
      <headerFooter alignWithMargins="0"/>
    </customSheetView>
    <customSheetView guid="{0CBEA09E-24B8-4CE5-A052-7237E9208379}" state="veryHidden" showRuler="0">
      <pageMargins left="0.75" right="0.75" top="1" bottom="1" header="0" footer="0"/>
      <headerFooter alignWithMargins="0"/>
    </customSheetView>
    <customSheetView guid="{6E71BEFB-61B2-401E-9961-32884E4CD56C}" state="veryHidden" showRuler="0">
      <selection activeCell="I12" sqref="I12"/>
      <pageMargins left="0.75" right="0.75" top="1" bottom="1" header="0" footer="0"/>
      <pageSetup orientation="portrait" horizontalDpi="300" verticalDpi="300" r:id="rId2"/>
      <headerFooter alignWithMargins="0"/>
    </customSheetView>
    <customSheetView guid="{74BDB053-C30B-49CC-8134-2CE4C1966D2C}" state="veryHidden" showRuler="0">
      <selection activeCell="I12" sqref="I12"/>
      <pageMargins left="0.75" right="0.75" top="1" bottom="1" header="0" footer="0"/>
      <pageSetup orientation="portrait" horizontalDpi="300" verticalDpi="300" r:id="rId3"/>
      <headerFooter alignWithMargins="0"/>
    </customSheetView>
    <customSheetView guid="{40B815EE-4446-47D1-839D-2EFF5F5EF0E5}" state="veryHidden" showRuler="0">
      <selection activeCell="D11" sqref="D11"/>
      <pageMargins left="0.75" right="0.75" top="1" bottom="1" header="0" footer="0"/>
      <pageSetup orientation="portrait" horizontalDpi="300" verticalDpi="300" r:id="rId4"/>
      <headerFooter alignWithMargins="0"/>
    </customSheetView>
    <customSheetView guid="{52F59514-34F3-4352-A05C-5BB41CEA0827}" state="veryHidden" showRuler="0">
      <selection activeCell="H18" sqref="H18"/>
      <pageMargins left="0.75" right="0.75" top="1" bottom="1" header="0" footer="0"/>
      <pageSetup orientation="portrait" horizontalDpi="300" verticalDpi="300" r:id="rId5"/>
      <headerFooter alignWithMargins="0"/>
    </customSheetView>
  </customSheetViews>
  <mergeCells count="1">
    <mergeCell ref="A1:C1"/>
  </mergeCells>
  <phoneticPr fontId="4" type="noConversion"/>
  <pageMargins left="0.75" right="0.75" top="1" bottom="1" header="0" footer="0"/>
  <pageSetup orientation="portrait" horizontalDpi="300" verticalDpi="300"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25</vt:i4>
      </vt:variant>
    </vt:vector>
  </HeadingPairs>
  <TitlesOfParts>
    <vt:vector size="30" baseType="lpstr">
      <vt:lpstr>PRESUPUESTOS</vt:lpstr>
      <vt:lpstr>PROPONENTES</vt:lpstr>
      <vt:lpstr>INTEGRANTES</vt:lpstr>
      <vt:lpstr>EXPERIENCIA</vt:lpstr>
      <vt:lpstr>RESUMEN</vt:lpstr>
      <vt:lpstr>EXPERIENCIA!_Toc32147424</vt:lpstr>
      <vt:lpstr>EXPERIENCIA!Área_de_impresión</vt:lpstr>
      <vt:lpstr>INTEGRANTES!Área_de_impresión</vt:lpstr>
      <vt:lpstr>PRESUPUESTOS!Área_de_impresión</vt:lpstr>
      <vt:lpstr>PROPONENTES!Área_de_impresión</vt:lpstr>
      <vt:lpstr>RESUMEN!Área_de_impresión</vt:lpstr>
      <vt:lpstr>CUMPLIMIENTO</vt:lpstr>
      <vt:lpstr>CUMPLIMIENTOLP</vt:lpstr>
      <vt:lpstr>DEPENDENCIAS</vt:lpstr>
      <vt:lpstr>Estado</vt:lpstr>
      <vt:lpstr>EXPERACEPTABLE</vt:lpstr>
      <vt:lpstr>fcierre</vt:lpstr>
      <vt:lpstr>PEJECUCION</vt:lpstr>
      <vt:lpstr>PORCREQCTO</vt:lpstr>
      <vt:lpstr>PORPOM</vt:lpstr>
      <vt:lpstr>POSMMLV</vt:lpstr>
      <vt:lpstr>SALACTUAL</vt:lpstr>
      <vt:lpstr>SINO</vt:lpstr>
      <vt:lpstr>TIPODEVIA</vt:lpstr>
      <vt:lpstr>TIPOPAVIMENTO</vt:lpstr>
      <vt:lpstr>EXPERIENCIA!Títulos_a_imprimir</vt:lpstr>
      <vt:lpstr>INTEGRANTES!Títulos_a_imprimir</vt:lpstr>
      <vt:lpstr>PROPONENTES!Títulos_a_imprimir</vt:lpstr>
      <vt:lpstr>RESUMEN!Títulos_a_imprimir</vt:lpstr>
      <vt:lpstr>VALIDEZANCHOCALZADA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 2019</dc:creator>
  <cp:lastModifiedBy>Juan Pablo Aricapa Granada</cp:lastModifiedBy>
  <cp:lastPrinted>2020-08-20T21:28:03Z</cp:lastPrinted>
  <dcterms:created xsi:type="dcterms:W3CDTF">2008-03-09T16:23:10Z</dcterms:created>
  <dcterms:modified xsi:type="dcterms:W3CDTF">2021-08-06T19:43:58Z</dcterms:modified>
</cp:coreProperties>
</file>