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ropbox\DEPORTES\CONTRATACION\MINIMA CUANTIA\MC-007  JUEGOS COMUNALES\"/>
    </mc:Choice>
  </mc:AlternateContent>
  <bookViews>
    <workbookView xWindow="0" yWindow="0" windowWidth="20490" windowHeight="7455"/>
  </bookViews>
  <sheets>
    <sheet name="Hoja1" sheetId="1" r:id="rId1"/>
    <sheet name="Hoja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" i="2" l="1"/>
  <c r="I10" i="2" s="1"/>
  <c r="J10" i="2" s="1"/>
  <c r="H9" i="2"/>
  <c r="I9" i="2" s="1"/>
  <c r="J9" i="2" s="1"/>
  <c r="J8" i="2"/>
  <c r="I8" i="2"/>
  <c r="H8" i="2"/>
  <c r="H7" i="2"/>
  <c r="I7" i="2" s="1"/>
  <c r="J7" i="2" s="1"/>
  <c r="H6" i="2"/>
  <c r="I6" i="2" s="1"/>
  <c r="J6" i="2" s="1"/>
  <c r="H5" i="2"/>
  <c r="I5" i="2" s="1"/>
  <c r="J5" i="2" s="1"/>
  <c r="I4" i="2"/>
  <c r="J4" i="2" s="1"/>
  <c r="H4" i="2"/>
  <c r="H3" i="2"/>
  <c r="I3" i="2" s="1"/>
  <c r="J3" i="2" s="1"/>
  <c r="H2" i="2"/>
  <c r="I2" i="2" s="1"/>
  <c r="I11" i="2" l="1"/>
  <c r="J2" i="2"/>
  <c r="J11" i="2" s="1"/>
</calcChain>
</file>

<file path=xl/sharedStrings.xml><?xml version="1.0" encoding="utf-8"?>
<sst xmlns="http://schemas.openxmlformats.org/spreadsheetml/2006/main" count="59" uniqueCount="44">
  <si>
    <t>THINNER: liquido disolvente dederivado del petróleo que ha sido preparado para disolver o diluir sustancias insolubles en agua, como pintura, esmalte al aceite, pinturas y materiales de carácter orgánico.</t>
  </si>
  <si>
    <t>ARENA: debe estar suelta, limpia, lavada, libre de materia orgánica, mica, sales solubles dañinas y demás contaminantes que pueden producir haloeflorescencias.</t>
  </si>
  <si>
    <t>GL</t>
  </si>
  <si>
    <t>BLT</t>
  </si>
  <si>
    <t>M3</t>
  </si>
  <si>
    <t>CEMENTO:  bulto de 50 kg, Las especificaciones del Cemento Gris Uso General debe cumplir con los valores de la Norma Técnica
Colombiana NTC 121.</t>
  </si>
  <si>
    <t>CUÑETE (18 LTS)</t>
  </si>
  <si>
    <t xml:space="preserve">BROCHA DE MANGO PLASTICO 2":Cerdas 100% naturales, resina epóxica, mango en plastico resistente a solventes y resistentes a la oxidaciónPallet: 7200, Ancho: 2", Longitud de cerdas expuestas: 44 mm, Espesor de brocha: 11 mm
</t>
  </si>
  <si>
    <t>und</t>
  </si>
  <si>
    <t>UND</t>
  </si>
  <si>
    <t>ROLLO</t>
  </si>
  <si>
    <t>ITEMS</t>
  </si>
  <si>
    <t>UNIDAD</t>
  </si>
  <si>
    <t>CANTIDAD</t>
  </si>
  <si>
    <t xml:space="preserve">ESMALTE 1:1 DE COLORES: ROJO, AMARILLO AZUL,NEGRO,BLANCO:Pintura TRÁFICO SEÑALIZACIÓN Y DEMARCACIÓN es una pintura 100% acrílica base agua, de secado rápido, resistente a la intemperie y de alta visibilidad, para de vías residenciales, parqueaderos, pasos peatonales y centros comerciales, en concreto, asfalto, y
otras superficies pavimentadas, fácil aplicación, alta durabilidad y excelente calidad.
</t>
  </si>
  <si>
    <t>NUMERO</t>
  </si>
  <si>
    <t>RODILLO JUNIOR 3":fabricado en 80% en poliéster y 20% nylon tipo pesado. Rodillo especial para pinturas y esmaltes en usos como estructuras metálicas, material del mango: Plástico, Es extensible: No, Es recargable: No</t>
  </si>
  <si>
    <t>RODILLO JUNIOR 9":Felpa de alta densidad, para uso profesional que cubre áreas de mayor tamaño en menos tiempo, Tubo y mango del maneral de polipropileno Mango ergonómico que permite insertar una extensión.</t>
  </si>
  <si>
    <t xml:space="preserve">PINTURA EPOXICA: base solvente de dos componentes que proporciona una película con buena adherencia y flexibilidad </t>
  </si>
  <si>
    <t>CINTA DE ENMASCARAR 24*M 40M: Excelente adhesión al vidrio, aluminio, acero, madera, concreto, papel y películas de plástico.</t>
  </si>
  <si>
    <t>COT 3 ACUAD</t>
  </si>
  <si>
    <t>COT 2SEBA</t>
  </si>
  <si>
    <t>COT 1 INGE</t>
  </si>
  <si>
    <t>TOTAL</t>
  </si>
  <si>
    <t>PROMEDIO UNITARIO</t>
  </si>
  <si>
    <t>VALOR POR CANTIDAD PROMEDIO</t>
  </si>
  <si>
    <t xml:space="preserve">VALOR UNITARIO </t>
  </si>
  <si>
    <t xml:space="preserve">VALOR TOTAL </t>
  </si>
  <si>
    <t>JUZGAMIENTO DE FÚTBOL DE SALÓN CON JUEZ CENTRAL, ANOTADOR -CRONOMETRISTA</t>
  </si>
  <si>
    <t>NÚMERO</t>
  </si>
  <si>
    <t>JUZGAMIENTO DE FÚTBOL DE SALÓN CON TERNA (JUEZ UNO, JUEZ 2, ANOTADOR –CRONOMETRISTA)</t>
  </si>
  <si>
    <t>JUZGAMIENTO DE BALONCESTO CON  JUEZ 1, JUEZ 2, ANOTADOR –CRONOMETRISTA)</t>
  </si>
  <si>
    <t xml:space="preserve">ALQUILER DEL ESCENARIO DEPORTIVO PARA REALIZAR LA FASE ELIMINATORIA EN LA MODALIDAD DE TEJO </t>
  </si>
  <si>
    <t>JUZGAMIENTO DE TEJO CON UN MARISCAL DE CAMPO, JUEZ DE TEJO, 5 PLANILLEROS</t>
  </si>
  <si>
    <t>JORNADA</t>
  </si>
  <si>
    <t xml:space="preserve">ALQUILER DEL ESCENARIO DEPORTIVO PARA REALIZAR LA FASE ELIMINATORIA EN LA MODALIDAD DE MINITEJO </t>
  </si>
  <si>
    <t>JUZGAMIENTO DE MINITEJO CON UN MARISCAL DE CAMPO, JUEZ DE MINITEJO, 5 PLANILLEROS</t>
  </si>
  <si>
    <t xml:space="preserve">COORDINACIÓN, LOGÍSTICA (MESAS, SILLAS, TABLEROS, RELOJES) Y JUZGAMIENTO PARA REALIZAR LA FASE ELIMINATORIA DE AJEDREZ </t>
  </si>
  <si>
    <t>COORDINACIÓN, LOGÍSTICA (MESAS, Y RANAS) Y JUZGAMIENTO PARA REALIZAR LA FASE ELIMINATORIA  DE RANA</t>
  </si>
  <si>
    <t>COORDINACIÓN, LOGÍSTICA (MESAS, SILLAS, DOMINÓS) Y JUZGAMIENTO  PARA REALIZAR LA FASE ELIMINATORIA  DE DOMINO</t>
  </si>
  <si>
    <t xml:space="preserve">NÚMERO </t>
  </si>
  <si>
    <t>COORDINACIÓN, LOGÍSTICA (TROMPOS) Y JUZGAMIENTO CON UN JUEZ  PARA REALIZAR LA FASE ELIMINATORIA  DE TROMPO</t>
  </si>
  <si>
    <t>ALQUILER DEL ESCENARIO DEPORTIVO (BILLAR) Y JUZGAMIENTO CON DOS JUECES PARA REALIZAR LA FASE ELIMINATORIA  DE BILLAR</t>
  </si>
  <si>
    <t xml:space="preserve">NUMERO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</si>
</sst>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9"/>
      <name val="Arial"/>
      <family val="2"/>
    </font>
    <font>
      <b/>
      <sz val="9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8">
    <xf numFmtId="0" fontId="0" fillId="0" borderId="0" xfId="0"/>
    <xf numFmtId="165" fontId="2" fillId="0" borderId="1" xfId="1" applyNumberFormat="1" applyFont="1" applyBorder="1"/>
    <xf numFmtId="0" fontId="2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165" fontId="4" fillId="0" borderId="1" xfId="1" applyNumberFormat="1" applyFont="1" applyFill="1" applyBorder="1" applyAlignment="1">
      <alignment horizontal="center"/>
    </xf>
    <xf numFmtId="165" fontId="4" fillId="0" borderId="1" xfId="1" applyNumberFormat="1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165" fontId="2" fillId="0" borderId="1" xfId="1" applyNumberFormat="1" applyFont="1" applyFill="1" applyBorder="1" applyAlignment="1">
      <alignment horizontal="center"/>
    </xf>
    <xf numFmtId="165" fontId="2" fillId="0" borderId="1" xfId="0" applyNumberFormat="1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165" fontId="4" fillId="0" borderId="8" xfId="0" applyNumberFormat="1" applyFont="1" applyBorder="1" applyAlignment="1">
      <alignment horizontal="center"/>
    </xf>
    <xf numFmtId="165" fontId="4" fillId="0" borderId="9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/>
    <xf numFmtId="0" fontId="7" fillId="0" borderId="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tabSelected="1" zoomScale="80" zoomScaleNormal="80" workbookViewId="0">
      <selection activeCell="F3" sqref="F3"/>
    </sheetView>
  </sheetViews>
  <sheetFormatPr baseColWidth="10" defaultRowHeight="15" x14ac:dyDescent="0.25"/>
  <cols>
    <col min="2" max="2" width="11.5703125" bestFit="1" customWidth="1"/>
    <col min="3" max="3" width="47.7109375" customWidth="1"/>
    <col min="5" max="5" width="11.5703125" bestFit="1" customWidth="1"/>
    <col min="6" max="6" width="20.140625" customWidth="1"/>
    <col min="7" max="7" width="15.7109375" customWidth="1"/>
    <col min="9" max="9" width="12.85546875" bestFit="1" customWidth="1"/>
  </cols>
  <sheetData>
    <row r="1" spans="2:7" ht="83.25" customHeight="1" x14ac:dyDescent="0.25"/>
    <row r="2" spans="2:7" ht="83.25" customHeight="1" x14ac:dyDescent="0.25">
      <c r="B2" s="19" t="s">
        <v>15</v>
      </c>
      <c r="C2" s="19" t="s">
        <v>11</v>
      </c>
      <c r="D2" s="19" t="s">
        <v>12</v>
      </c>
      <c r="E2" s="19" t="s">
        <v>13</v>
      </c>
      <c r="F2" s="20" t="s">
        <v>26</v>
      </c>
      <c r="G2" s="20" t="s">
        <v>27</v>
      </c>
    </row>
    <row r="3" spans="2:7" ht="83.25" customHeight="1" x14ac:dyDescent="0.25">
      <c r="B3" s="21">
        <v>1</v>
      </c>
      <c r="C3" s="22" t="s">
        <v>28</v>
      </c>
      <c r="D3" s="21" t="s">
        <v>29</v>
      </c>
      <c r="E3" s="21">
        <v>61</v>
      </c>
      <c r="F3" s="23"/>
      <c r="G3" s="23"/>
    </row>
    <row r="4" spans="2:7" ht="83.25" customHeight="1" x14ac:dyDescent="0.25">
      <c r="B4" s="21">
        <v>2</v>
      </c>
      <c r="C4" s="22" t="s">
        <v>30</v>
      </c>
      <c r="D4" s="21" t="s">
        <v>29</v>
      </c>
      <c r="E4" s="21">
        <v>3</v>
      </c>
      <c r="F4" s="23"/>
      <c r="G4" s="23"/>
    </row>
    <row r="5" spans="2:7" ht="83.25" customHeight="1" x14ac:dyDescent="0.25">
      <c r="B5" s="21">
        <v>3</v>
      </c>
      <c r="C5" s="22" t="s">
        <v>31</v>
      </c>
      <c r="D5" s="21" t="s">
        <v>29</v>
      </c>
      <c r="E5" s="21">
        <v>30</v>
      </c>
      <c r="F5" s="23"/>
      <c r="G5" s="23"/>
    </row>
    <row r="6" spans="2:7" ht="83.25" customHeight="1" x14ac:dyDescent="0.25">
      <c r="B6" s="21">
        <v>4</v>
      </c>
      <c r="C6" s="24" t="s">
        <v>32</v>
      </c>
      <c r="D6" s="21" t="s">
        <v>29</v>
      </c>
      <c r="E6" s="21">
        <v>1</v>
      </c>
      <c r="F6" s="23"/>
      <c r="G6" s="23"/>
    </row>
    <row r="7" spans="2:7" ht="83.25" customHeight="1" x14ac:dyDescent="0.25">
      <c r="B7" s="21">
        <v>5</v>
      </c>
      <c r="C7" s="24" t="s">
        <v>33</v>
      </c>
      <c r="D7" s="21" t="s">
        <v>34</v>
      </c>
      <c r="E7" s="21">
        <v>2</v>
      </c>
      <c r="F7" s="23"/>
      <c r="G7" s="23"/>
    </row>
    <row r="8" spans="2:7" ht="83.25" customHeight="1" x14ac:dyDescent="0.25">
      <c r="B8" s="21">
        <v>6</v>
      </c>
      <c r="C8" s="24" t="s">
        <v>35</v>
      </c>
      <c r="D8" s="21" t="s">
        <v>29</v>
      </c>
      <c r="E8" s="21">
        <v>1</v>
      </c>
      <c r="F8" s="23"/>
      <c r="G8" s="23"/>
    </row>
    <row r="9" spans="2:7" ht="83.25" customHeight="1" x14ac:dyDescent="0.25">
      <c r="B9" s="21">
        <v>7</v>
      </c>
      <c r="C9" s="24" t="s">
        <v>36</v>
      </c>
      <c r="D9" s="21" t="s">
        <v>34</v>
      </c>
      <c r="E9" s="21">
        <v>2</v>
      </c>
      <c r="F9" s="23"/>
      <c r="G9" s="23"/>
    </row>
    <row r="10" spans="2:7" ht="83.25" customHeight="1" x14ac:dyDescent="0.25">
      <c r="B10" s="21">
        <v>8</v>
      </c>
      <c r="C10" s="22" t="s">
        <v>37</v>
      </c>
      <c r="D10" s="21" t="s">
        <v>29</v>
      </c>
      <c r="E10" s="21">
        <v>1</v>
      </c>
      <c r="F10" s="23"/>
      <c r="G10" s="23"/>
    </row>
    <row r="11" spans="2:7" ht="83.25" customHeight="1" x14ac:dyDescent="0.25">
      <c r="B11" s="21">
        <v>9</v>
      </c>
      <c r="C11" s="22" t="s">
        <v>38</v>
      </c>
      <c r="D11" s="21" t="s">
        <v>29</v>
      </c>
      <c r="E11" s="21">
        <v>1</v>
      </c>
      <c r="F11" s="23"/>
      <c r="G11" s="23"/>
    </row>
    <row r="12" spans="2:7" ht="83.25" customHeight="1" x14ac:dyDescent="0.25">
      <c r="B12" s="21">
        <v>10</v>
      </c>
      <c r="C12" s="22" t="s">
        <v>39</v>
      </c>
      <c r="D12" s="21" t="s">
        <v>40</v>
      </c>
      <c r="E12" s="21">
        <v>1</v>
      </c>
      <c r="F12" s="23"/>
      <c r="G12" s="23"/>
    </row>
    <row r="13" spans="2:7" ht="83.25" customHeight="1" x14ac:dyDescent="0.25">
      <c r="B13" s="21">
        <v>11</v>
      </c>
      <c r="C13" s="22" t="s">
        <v>41</v>
      </c>
      <c r="D13" s="21" t="s">
        <v>40</v>
      </c>
      <c r="E13" s="21">
        <v>1</v>
      </c>
      <c r="F13" s="23"/>
      <c r="G13" s="23"/>
    </row>
    <row r="14" spans="2:7" ht="83.25" customHeight="1" x14ac:dyDescent="0.25">
      <c r="B14" s="21">
        <v>12</v>
      </c>
      <c r="C14" s="22" t="s">
        <v>42</v>
      </c>
      <c r="D14" s="21" t="s">
        <v>43</v>
      </c>
      <c r="E14" s="21">
        <v>1</v>
      </c>
      <c r="F14" s="23"/>
      <c r="G14" s="23"/>
    </row>
    <row r="15" spans="2:7" ht="62.25" customHeight="1" x14ac:dyDescent="0.25">
      <c r="B15" s="25" t="s">
        <v>27</v>
      </c>
      <c r="C15" s="26"/>
      <c r="D15" s="26"/>
      <c r="E15" s="26"/>
      <c r="F15" s="27"/>
      <c r="G15" s="23"/>
    </row>
  </sheetData>
  <mergeCells count="1">
    <mergeCell ref="B15:F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sqref="A1:J12"/>
    </sheetView>
  </sheetViews>
  <sheetFormatPr baseColWidth="10" defaultRowHeight="15" x14ac:dyDescent="0.25"/>
  <sheetData>
    <row r="1" spans="1:10" ht="36.75" x14ac:dyDescent="0.25">
      <c r="A1" s="5"/>
      <c r="B1" s="5" t="s">
        <v>11</v>
      </c>
      <c r="C1" s="5" t="s">
        <v>12</v>
      </c>
      <c r="D1" s="5" t="s">
        <v>13</v>
      </c>
      <c r="E1" s="6" t="s">
        <v>22</v>
      </c>
      <c r="F1" s="6" t="s">
        <v>21</v>
      </c>
      <c r="G1" s="6" t="s">
        <v>20</v>
      </c>
      <c r="H1" s="6" t="s">
        <v>23</v>
      </c>
      <c r="I1" s="7" t="s">
        <v>24</v>
      </c>
      <c r="J1" s="7" t="s">
        <v>25</v>
      </c>
    </row>
    <row r="2" spans="1:10" ht="409.6" x14ac:dyDescent="0.25">
      <c r="A2" s="8">
        <v>1</v>
      </c>
      <c r="B2" s="2" t="s">
        <v>14</v>
      </c>
      <c r="C2" s="8" t="s">
        <v>2</v>
      </c>
      <c r="D2" s="8">
        <v>30</v>
      </c>
      <c r="E2" s="1">
        <v>85550</v>
      </c>
      <c r="F2" s="9">
        <v>79650</v>
      </c>
      <c r="G2" s="9">
        <v>82600</v>
      </c>
      <c r="H2" s="10">
        <f>SUM(E2:G2)</f>
        <v>247800</v>
      </c>
      <c r="I2" s="10">
        <f>H2/3</f>
        <v>82600</v>
      </c>
      <c r="J2" s="10">
        <f>I2*D2</f>
        <v>2478000</v>
      </c>
    </row>
    <row r="3" spans="1:10" ht="156.75" x14ac:dyDescent="0.25">
      <c r="A3" s="8">
        <v>2</v>
      </c>
      <c r="B3" s="2" t="s">
        <v>19</v>
      </c>
      <c r="C3" s="8" t="s">
        <v>10</v>
      </c>
      <c r="D3" s="8">
        <v>300</v>
      </c>
      <c r="E3" s="1">
        <v>6960</v>
      </c>
      <c r="F3" s="9">
        <v>6480</v>
      </c>
      <c r="G3" s="9">
        <v>6720</v>
      </c>
      <c r="H3" s="10">
        <f t="shared" ref="H3:H8" si="0">E3+F3+G3</f>
        <v>20160</v>
      </c>
      <c r="I3" s="10">
        <f t="shared" ref="I3:I9" si="1">H3/3</f>
        <v>6720</v>
      </c>
      <c r="J3" s="10">
        <f t="shared" ref="J3:J10" si="2">I3*D3</f>
        <v>2016000</v>
      </c>
    </row>
    <row r="4" spans="1:10" ht="252.75" x14ac:dyDescent="0.25">
      <c r="A4" s="8">
        <v>3</v>
      </c>
      <c r="B4" s="2" t="s">
        <v>17</v>
      </c>
      <c r="C4" s="8" t="s">
        <v>9</v>
      </c>
      <c r="D4" s="8">
        <v>11</v>
      </c>
      <c r="E4" s="1">
        <v>11040</v>
      </c>
      <c r="F4" s="9">
        <v>91800</v>
      </c>
      <c r="G4" s="9">
        <v>95200</v>
      </c>
      <c r="H4" s="10">
        <f t="shared" si="0"/>
        <v>198040</v>
      </c>
      <c r="I4" s="10">
        <f t="shared" si="1"/>
        <v>66013.333333333328</v>
      </c>
      <c r="J4" s="10">
        <f t="shared" si="2"/>
        <v>726146.66666666663</v>
      </c>
    </row>
    <row r="5" spans="1:10" ht="264.75" x14ac:dyDescent="0.25">
      <c r="A5" s="8">
        <v>4</v>
      </c>
      <c r="B5" s="2" t="s">
        <v>16</v>
      </c>
      <c r="C5" s="8" t="s">
        <v>9</v>
      </c>
      <c r="D5" s="8">
        <v>25</v>
      </c>
      <c r="E5" s="1">
        <v>3335</v>
      </c>
      <c r="F5" s="9">
        <v>3105</v>
      </c>
      <c r="G5" s="9">
        <v>3220</v>
      </c>
      <c r="H5" s="10">
        <f t="shared" si="0"/>
        <v>9660</v>
      </c>
      <c r="I5" s="10">
        <f t="shared" si="1"/>
        <v>3220</v>
      </c>
      <c r="J5" s="10">
        <f t="shared" si="2"/>
        <v>80500</v>
      </c>
    </row>
    <row r="6" spans="1:10" ht="240.75" x14ac:dyDescent="0.25">
      <c r="A6" s="8">
        <v>5</v>
      </c>
      <c r="B6" s="3" t="s">
        <v>0</v>
      </c>
      <c r="C6" s="8" t="s">
        <v>2</v>
      </c>
      <c r="D6" s="8">
        <v>5</v>
      </c>
      <c r="E6" s="1">
        <v>21750</v>
      </c>
      <c r="F6" s="9">
        <v>20250</v>
      </c>
      <c r="G6" s="9">
        <v>21000</v>
      </c>
      <c r="H6" s="10">
        <f t="shared" si="0"/>
        <v>63000</v>
      </c>
      <c r="I6" s="10">
        <f t="shared" si="1"/>
        <v>21000</v>
      </c>
      <c r="J6" s="10">
        <f t="shared" si="2"/>
        <v>105000</v>
      </c>
    </row>
    <row r="7" spans="1:10" ht="300" x14ac:dyDescent="0.25">
      <c r="A7" s="8">
        <v>6</v>
      </c>
      <c r="B7" s="4" t="s">
        <v>7</v>
      </c>
      <c r="C7" s="8" t="s">
        <v>8</v>
      </c>
      <c r="D7" s="8">
        <v>11</v>
      </c>
      <c r="E7" s="1">
        <v>5510</v>
      </c>
      <c r="F7" s="9">
        <v>5130</v>
      </c>
      <c r="G7" s="9">
        <v>5320</v>
      </c>
      <c r="H7" s="10">
        <f t="shared" si="0"/>
        <v>15960</v>
      </c>
      <c r="I7" s="10">
        <f t="shared" si="1"/>
        <v>5320</v>
      </c>
      <c r="J7" s="10">
        <f t="shared" si="2"/>
        <v>58520</v>
      </c>
    </row>
    <row r="8" spans="1:10" ht="180.75" x14ac:dyDescent="0.25">
      <c r="A8" s="8">
        <v>7</v>
      </c>
      <c r="B8" s="2" t="s">
        <v>5</v>
      </c>
      <c r="C8" s="8" t="s">
        <v>3</v>
      </c>
      <c r="D8" s="8">
        <v>5</v>
      </c>
      <c r="E8" s="1">
        <v>34800</v>
      </c>
      <c r="F8" s="9">
        <v>32400</v>
      </c>
      <c r="G8" s="9">
        <v>33600</v>
      </c>
      <c r="H8" s="10">
        <f t="shared" si="0"/>
        <v>100800</v>
      </c>
      <c r="I8" s="10">
        <f t="shared" si="1"/>
        <v>33600</v>
      </c>
      <c r="J8" s="10">
        <f t="shared" si="2"/>
        <v>168000</v>
      </c>
    </row>
    <row r="9" spans="1:10" ht="204.75" x14ac:dyDescent="0.25">
      <c r="A9" s="8">
        <v>8</v>
      </c>
      <c r="B9" s="2" t="s">
        <v>1</v>
      </c>
      <c r="C9" s="8" t="s">
        <v>4</v>
      </c>
      <c r="D9" s="8">
        <v>3</v>
      </c>
      <c r="E9" s="1">
        <v>87000</v>
      </c>
      <c r="F9" s="9">
        <v>81000</v>
      </c>
      <c r="G9" s="9">
        <v>84000</v>
      </c>
      <c r="H9" s="10">
        <f>E9+F9+G9</f>
        <v>252000</v>
      </c>
      <c r="I9" s="10">
        <f t="shared" si="1"/>
        <v>84000</v>
      </c>
      <c r="J9" s="10">
        <f t="shared" si="2"/>
        <v>252000</v>
      </c>
    </row>
    <row r="10" spans="1:10" ht="144.75" x14ac:dyDescent="0.25">
      <c r="A10" s="8">
        <v>9</v>
      </c>
      <c r="B10" s="2" t="s">
        <v>18</v>
      </c>
      <c r="C10" s="2" t="s">
        <v>6</v>
      </c>
      <c r="D10" s="8">
        <v>9</v>
      </c>
      <c r="E10" s="1">
        <v>674250</v>
      </c>
      <c r="F10" s="9">
        <v>627750</v>
      </c>
      <c r="G10" s="9">
        <v>651000</v>
      </c>
      <c r="H10" s="10">
        <f>E10+F10+G10</f>
        <v>1953000</v>
      </c>
      <c r="I10" s="10">
        <f>H10/3</f>
        <v>651000</v>
      </c>
      <c r="J10" s="10">
        <f t="shared" si="2"/>
        <v>5859000</v>
      </c>
    </row>
    <row r="11" spans="1:10" x14ac:dyDescent="0.25">
      <c r="A11" s="11" t="s">
        <v>23</v>
      </c>
      <c r="B11" s="12"/>
      <c r="C11" s="12"/>
      <c r="D11" s="12"/>
      <c r="E11" s="12"/>
      <c r="F11" s="12"/>
      <c r="G11" s="12"/>
      <c r="H11" s="13"/>
      <c r="I11" s="17">
        <f>SUM(I2:I10)</f>
        <v>953473.33333333326</v>
      </c>
      <c r="J11" s="17">
        <f>SUM(J2:J10)</f>
        <v>11743166.666666668</v>
      </c>
    </row>
    <row r="12" spans="1:10" x14ac:dyDescent="0.25">
      <c r="A12" s="14"/>
      <c r="B12" s="15"/>
      <c r="C12" s="15"/>
      <c r="D12" s="15"/>
      <c r="E12" s="15"/>
      <c r="F12" s="15"/>
      <c r="G12" s="15"/>
      <c r="H12" s="16"/>
      <c r="I12" s="18"/>
      <c r="J12" s="18"/>
    </row>
  </sheetData>
  <mergeCells count="3">
    <mergeCell ref="A11:H12"/>
    <mergeCell ref="I11:I12"/>
    <mergeCell ref="J11:J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dcterms:created xsi:type="dcterms:W3CDTF">2021-08-11T13:59:46Z</dcterms:created>
  <dcterms:modified xsi:type="dcterms:W3CDTF">2021-08-30T15:37:15Z</dcterms:modified>
</cp:coreProperties>
</file>